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ke.cary/Downloads/"/>
    </mc:Choice>
  </mc:AlternateContent>
  <xr:revisionPtr revIDLastSave="0" documentId="13_ncr:1_{ACFADAB3-934A-9B47-AFFE-77D7E15162E5}" xr6:coauthVersionLast="40" xr6:coauthVersionMax="40" xr10:uidLastSave="{00000000-0000-0000-0000-000000000000}"/>
  <bookViews>
    <workbookView xWindow="540" yWindow="5640" windowWidth="25060" windowHeight="14480" activeTab="2" xr2:uid="{00000000-000D-0000-FFFF-FFFF00000000}"/>
  </bookViews>
  <sheets>
    <sheet name="Pivot table 1" sheetId="3" r:id="rId1"/>
    <sheet name="Pivot table 2" sheetId="5" r:id="rId2"/>
    <sheet name="pivot table 3" sheetId="7" r:id="rId3"/>
    <sheet name="initial" sheetId="1" r:id="rId4"/>
  </sheets>
  <calcPr calcId="191029"/>
  <pivotCaches>
    <pivotCache cacheId="41" r:id="rId5"/>
    <pivotCache cacheId="5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8" i="1" l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S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4" i="1" l="1"/>
  <c r="Q5" i="1"/>
  <c r="Q6" i="1"/>
  <c r="Q7" i="1"/>
  <c r="Q3" i="1"/>
  <c r="R2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<sst xmlns="http://schemas.openxmlformats.org/spreadsheetml/2006/main" count="24798" uniqueCount="8382">
  <si>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</si>
  <si>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</si>
  <si>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</si>
  <si>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</si>
  <si>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</si>
  <si>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</si>
  <si>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</si>
  <si>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</si>
  <si>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</si>
  <si>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</si>
  <si>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</si>
  <si>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</si>
  <si>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</si>
  <si>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</si>
  <si>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</si>
  <si>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</si>
  <si>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</si>
  <si>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</si>
  <si>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</si>
  <si>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</si>
  <si>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</si>
  <si>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</si>
  <si>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</si>
  <si>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</si>
  <si>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</si>
  <si>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</si>
  <si>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</si>
  <si>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</si>
  <si>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</si>
  <si>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</si>
  <si>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</si>
  <si>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</si>
  <si>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</si>
  <si>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</si>
  <si>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</si>
  <si>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</si>
  <si>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</si>
  <si>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</si>
  <si>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</si>
  <si>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</si>
  <si>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</si>
  <si>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</si>
  <si>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</si>
  <si>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</si>
  <si>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</si>
  <si>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</si>
  <si>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</si>
  <si>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</si>
  <si>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</si>
  <si>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</si>
  <si>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</si>
  <si>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</si>
  <si>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</si>
  <si>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</si>
  <si>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</si>
  <si>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</si>
  <si>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</si>
  <si>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</si>
  <si>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</si>
  <si>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</si>
  <si>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</si>
  <si>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</si>
  <si>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</si>
  <si>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</si>
  <si>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</si>
  <si>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</si>
  <si>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</si>
  <si>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</si>
  <si>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</si>
  <si>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</si>
  <si>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</si>
  <si>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</si>
  <si>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</si>
  <si>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</si>
  <si>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</si>
  <si>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</si>
  <si>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</si>
  <si>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</si>
  <si>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</si>
  <si>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</si>
  <si>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</si>
  <si>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</si>
  <si>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</si>
  <si>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</si>
  <si>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</si>
  <si>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</si>
  <si>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</si>
  <si>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</si>
  <si>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</si>
  <si>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</si>
  <si>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</si>
  <si>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</si>
  <si>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</si>
  <si>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</si>
  <si>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</si>
  <si>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</si>
  <si>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</si>
  <si>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</si>
  <si>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</si>
  <si>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</si>
  <si>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</si>
  <si>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</si>
  <si>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</si>
  <si>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</si>
  <si>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</si>
  <si>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</si>
  <si>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</si>
  <si>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</si>
  <si>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</si>
  <si>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</si>
  <si>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</si>
  <si>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</si>
  <si>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</si>
  <si>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</si>
  <si>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</si>
  <si>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</si>
  <si>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</si>
  <si>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</si>
  <si>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</si>
  <si>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</si>
  <si>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</si>
  <si>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</si>
  <si>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</si>
  <si>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</si>
  <si>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</si>
  <si>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</si>
  <si>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</si>
  <si>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</si>
  <si>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</si>
  <si>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</si>
  <si>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</si>
  <si>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</si>
  <si>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</si>
  <si>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</si>
  <si>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</si>
  <si>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</si>
  <si>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</si>
  <si>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</si>
  <si>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</si>
  <si>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</si>
  <si>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</si>
  <si>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</si>
  <si>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</si>
  <si>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</si>
  <si>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</si>
  <si>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</si>
  <si>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</si>
  <si>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</si>
  <si>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</si>
  <si>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</si>
  <si>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</si>
  <si>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</si>
  <si>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</si>
  <si>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</si>
  <si>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</si>
  <si>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</si>
  <si>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</si>
  <si>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</si>
  <si>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</si>
  <si>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</si>
  <si>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</si>
  <si>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</si>
  <si>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</si>
  <si>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</si>
  <si>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</si>
  <si>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</si>
  <si>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</si>
  <si>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</si>
  <si>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</si>
  <si>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</si>
  <si>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</si>
  <si>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</si>
  <si>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</si>
  <si>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</si>
  <si>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</si>
  <si>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</si>
  <si>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</si>
  <si>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</si>
  <si>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</si>
  <si>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</si>
  <si>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</si>
  <si>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</si>
  <si>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</si>
  <si>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</si>
  <si>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</si>
  <si>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</si>
  <si>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</si>
  <si>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</si>
  <si>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</si>
  <si>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</si>
  <si>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</si>
  <si>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</si>
  <si>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</si>
  <si>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</si>
  <si>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</si>
  <si>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</si>
  <si>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</si>
  <si>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</si>
  <si>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</si>
  <si>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</si>
  <si>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</si>
  <si>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</si>
  <si>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</si>
  <si>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</si>
  <si>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</si>
  <si>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</si>
  <si>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</si>
  <si>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</si>
  <si>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</si>
  <si>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</si>
  <si>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</si>
  <si>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</si>
  <si>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</si>
  <si>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</si>
  <si>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</si>
  <si>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</si>
  <si>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</si>
  <si>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</si>
  <si>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</si>
  <si>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</si>
  <si>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</si>
  <si>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</si>
  <si>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</si>
  <si>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</si>
  <si>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</si>
  <si>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</si>
  <si>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</si>
  <si>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</si>
  <si>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</si>
  <si>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</si>
  <si>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</si>
  <si>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</si>
  <si>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</si>
  <si>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</si>
  <si>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</si>
  <si>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</si>
  <si>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</si>
  <si>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</si>
  <si>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</si>
  <si>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</si>
  <si>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</si>
  <si>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</si>
  <si>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</si>
  <si>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</si>
  <si>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</si>
  <si>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</si>
  <si>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</si>
  <si>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</si>
  <si>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</si>
  <si>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</si>
  <si>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</si>
  <si>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</si>
  <si>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</si>
  <si>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</si>
  <si>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</si>
  <si>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</si>
  <si>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</si>
  <si>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</si>
  <si>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</si>
  <si>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</si>
  <si>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</si>
  <si>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</si>
  <si>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</si>
  <si>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</si>
  <si>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</si>
  <si>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</si>
  <si>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</si>
  <si>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</si>
  <si>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</si>
  <si>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</si>
  <si>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</si>
  <si>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</si>
  <si>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</si>
  <si>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</si>
  <si>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</si>
  <si>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</si>
  <si>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</si>
  <si>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</si>
  <si>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</si>
  <si>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</si>
  <si>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</si>
  <si>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</si>
  <si>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</si>
  <si>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</si>
  <si>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</si>
  <si>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</si>
  <si>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</si>
  <si>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</si>
  <si>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</si>
  <si>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</si>
  <si>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</si>
  <si>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</si>
  <si>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</si>
  <si>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</si>
  <si>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</si>
  <si>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</si>
  <si>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</si>
  <si>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</si>
  <si>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</si>
  <si>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</si>
  <si>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</si>
  <si>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</si>
  <si>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</si>
  <si>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</si>
  <si>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</si>
  <si>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</si>
  <si>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</si>
  <si>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</si>
  <si>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</si>
  <si>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</si>
  <si>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</si>
  <si>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</si>
  <si>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</si>
  <si>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</si>
  <si>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</si>
  <si>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</si>
  <si>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</si>
  <si>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</si>
  <si>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</si>
  <si>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</si>
  <si>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</si>
  <si>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</si>
  <si>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</si>
  <si>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</si>
  <si>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</si>
  <si>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</si>
  <si>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</si>
  <si>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</si>
  <si>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</si>
  <si>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</si>
  <si>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</si>
  <si>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</si>
  <si>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</si>
  <si>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</si>
  <si>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</si>
  <si>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</si>
  <si>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</si>
  <si>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</si>
  <si>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</si>
  <si>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</si>
  <si>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</si>
  <si>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</si>
  <si>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</si>
  <si>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</si>
  <si>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</si>
  <si>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</si>
  <si>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</si>
  <si>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</si>
  <si>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</si>
  <si>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</si>
  <si>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</si>
  <si>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</si>
  <si>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</si>
  <si>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</si>
  <si>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</si>
  <si>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</si>
  <si>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</si>
  <si>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</si>
  <si>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</si>
  <si>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</si>
  <si>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</si>
  <si>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</si>
  <si>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</si>
  <si>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</si>
  <si>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</si>
  <si>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</si>
  <si>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</si>
  <si>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</si>
  <si>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</si>
  <si>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</si>
  <si>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</si>
  <si>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</si>
  <si>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</si>
  <si>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</si>
  <si>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</si>
  <si>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</si>
  <si>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</si>
  <si>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</si>
  <si>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</si>
  <si>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</si>
  <si>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</si>
  <si>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</si>
  <si>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</si>
  <si>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</si>
  <si>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</si>
  <si>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</si>
  <si>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</si>
  <si>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</si>
  <si>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</si>
  <si>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</si>
  <si>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</si>
  <si>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</si>
  <si>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</si>
  <si>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</si>
  <si>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</si>
  <si>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</si>
  <si>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</si>
  <si>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</si>
  <si>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</si>
  <si>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</si>
  <si>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</si>
  <si>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</si>
  <si>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</si>
  <si>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</si>
  <si>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</si>
  <si>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</si>
  <si>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</si>
  <si>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</si>
  <si>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</si>
  <si>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</si>
  <si>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</si>
  <si>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</si>
  <si>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</si>
  <si>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</si>
  <si>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</si>
  <si>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</si>
  <si>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</si>
  <si>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</si>
  <si>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</si>
  <si>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</si>
  <si>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</si>
  <si>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</si>
  <si>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</si>
  <si>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</si>
  <si>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</si>
  <si>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</si>
  <si>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</si>
  <si>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</si>
  <si>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</si>
  <si>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</si>
  <si>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</si>
  <si>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</si>
  <si>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</si>
  <si>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</si>
  <si>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</si>
  <si>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</si>
  <si>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</si>
  <si>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</si>
  <si>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</si>
  <si>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</si>
  <si>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</si>
  <si>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</si>
  <si>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</si>
  <si>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</si>
  <si>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</si>
  <si>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</si>
  <si>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</si>
  <si>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</si>
  <si>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</si>
  <si>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</si>
  <si>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</si>
  <si>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</si>
  <si>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</si>
  <si>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</si>
  <si>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</si>
  <si>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</si>
  <si>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</si>
  <si>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</si>
  <si>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</si>
  <si>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</si>
  <si>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</si>
  <si>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</si>
  <si>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</si>
  <si>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</si>
  <si>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</si>
  <si>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</si>
  <si>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</si>
  <si>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</si>
  <si>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</si>
  <si>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</si>
  <si>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</si>
  <si>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</si>
  <si>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</si>
  <si>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</si>
  <si>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</si>
  <si>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</si>
  <si>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</si>
  <si>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</si>
  <si>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</si>
  <si>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</si>
  <si>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</si>
  <si>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</si>
  <si>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</si>
  <si>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</si>
  <si>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</si>
  <si>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</si>
  <si>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</si>
  <si>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</si>
  <si>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</si>
  <si>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</si>
  <si>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</si>
  <si>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</si>
  <si>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</si>
  <si>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</si>
  <si>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</si>
  <si>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</si>
  <si>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</si>
  <si>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</si>
  <si>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</si>
  <si>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</si>
  <si>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</si>
  <si>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</si>
  <si>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</si>
  <si>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</si>
  <si>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</si>
  <si>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</si>
  <si>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</si>
  <si>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</si>
  <si>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</si>
  <si>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</si>
  <si>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</si>
  <si>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</si>
  <si>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</si>
  <si>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</si>
  <si>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</si>
  <si>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</si>
  <si>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</si>
  <si>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</si>
  <si>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</si>
  <si>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</si>
  <si>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</si>
  <si>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</si>
  <si>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</si>
  <si>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</si>
  <si>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</si>
  <si>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</si>
  <si>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</si>
  <si>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</si>
  <si>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</si>
  <si>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</si>
  <si>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</si>
  <si>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</si>
  <si>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</si>
  <si>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</si>
  <si>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</si>
  <si>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</si>
  <si>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</si>
  <si>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</si>
  <si>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</si>
  <si>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</si>
  <si>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</si>
  <si>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</si>
  <si>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</si>
  <si>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</si>
  <si>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</si>
  <si>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</si>
  <si>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</si>
  <si>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</si>
  <si>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</si>
  <si>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</si>
  <si>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</si>
  <si>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</si>
  <si>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</si>
  <si>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</si>
  <si>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</si>
  <si>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</si>
  <si>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</si>
  <si>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</si>
  <si>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</si>
  <si>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</si>
  <si>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</si>
  <si>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</si>
  <si>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</si>
  <si>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</si>
  <si>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</si>
  <si>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</si>
  <si>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</si>
  <si>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</si>
  <si>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</si>
  <si>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</si>
  <si>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</si>
  <si>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</si>
  <si>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</si>
  <si>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</si>
  <si>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</si>
  <si>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</si>
  <si>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</si>
  <si>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</si>
  <si>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</si>
  <si>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</si>
  <si>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</si>
  <si>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</si>
  <si>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</si>
  <si>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</si>
  <si>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</si>
  <si>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</si>
  <si>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</si>
  <si>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</si>
  <si>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</si>
  <si>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</si>
  <si>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</si>
  <si>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</si>
  <si>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</si>
  <si>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</si>
  <si>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</si>
  <si>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</si>
  <si>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</si>
  <si>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</si>
  <si>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</si>
  <si>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</si>
  <si>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</si>
  <si>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</si>
  <si>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</si>
  <si>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</si>
  <si>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</si>
  <si>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</si>
  <si>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</si>
  <si>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</si>
  <si>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</si>
  <si>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</si>
  <si>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</si>
  <si>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</si>
  <si>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</si>
  <si>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</si>
  <si>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</si>
  <si>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</si>
  <si>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</si>
  <si>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</si>
  <si>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</si>
  <si>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</si>
  <si>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</si>
  <si>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</si>
  <si>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</si>
  <si>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</si>
  <si>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</si>
  <si>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</si>
  <si>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</si>
  <si>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</si>
  <si>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</si>
  <si>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</si>
  <si>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</si>
  <si>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</si>
  <si>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</si>
  <si>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</si>
  <si>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</si>
  <si>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</si>
  <si>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</si>
  <si>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</si>
  <si>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</si>
  <si>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</si>
  <si>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</si>
  <si>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</si>
  <si>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</si>
  <si>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</si>
  <si>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</si>
  <si>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</si>
  <si>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</si>
  <si>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</si>
  <si>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</si>
  <si>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</si>
  <si>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</si>
  <si>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</si>
  <si>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</si>
  <si>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</si>
  <si>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</si>
  <si>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</si>
  <si>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</si>
  <si>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</si>
  <si>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</si>
  <si>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</si>
  <si>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</si>
  <si>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</si>
  <si>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</si>
  <si>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</si>
  <si>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</si>
  <si>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</si>
  <si>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</si>
  <si>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</si>
  <si>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</si>
  <si>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</si>
  <si>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</si>
  <si>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</si>
  <si>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</si>
  <si>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</si>
  <si>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</si>
  <si>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</si>
  <si>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</si>
  <si>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</si>
  <si>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</si>
  <si>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</si>
  <si>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</si>
  <si>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</si>
  <si>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</si>
  <si>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</si>
  <si>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</si>
  <si>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</si>
  <si>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</si>
  <si>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</si>
  <si>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</si>
  <si>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</si>
  <si>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</si>
  <si>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</si>
  <si>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</si>
  <si>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</si>
  <si>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</si>
  <si>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</si>
  <si>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</si>
  <si>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</si>
  <si>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</si>
  <si>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</si>
  <si>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</si>
  <si>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</si>
  <si>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</si>
  <si>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</si>
  <si>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</si>
  <si>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</si>
  <si>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</si>
  <si>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</si>
  <si>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</si>
  <si>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</si>
  <si>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</si>
  <si>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</si>
  <si>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</si>
  <si>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</si>
  <si>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</si>
  <si>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</si>
  <si>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</si>
  <si>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</si>
  <si>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</si>
  <si>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</si>
  <si>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</si>
  <si>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</si>
  <si>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</si>
  <si>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</si>
  <si>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</si>
  <si>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</si>
  <si>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</si>
  <si>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</si>
  <si>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</si>
  <si>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</si>
  <si>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</si>
  <si>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</si>
  <si>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</si>
  <si>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</si>
  <si>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</si>
  <si>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</si>
  <si>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</si>
  <si>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</si>
  <si>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</si>
  <si>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</si>
  <si>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</si>
  <si>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</si>
  <si>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</si>
  <si>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</si>
  <si>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</si>
  <si>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</si>
  <si>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</si>
  <si>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</si>
  <si>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</si>
  <si>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</si>
  <si>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</si>
  <si>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</si>
  <si>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</si>
  <si>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</si>
  <si>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</si>
  <si>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</si>
  <si>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</si>
  <si>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</si>
  <si>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</si>
  <si>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</si>
  <si>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</si>
  <si>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</si>
  <si>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</si>
  <si>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</si>
  <si>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</si>
  <si>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</si>
  <si>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</si>
  <si>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</si>
  <si>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</si>
  <si>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</si>
  <si>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</si>
  <si>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</si>
  <si>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</si>
  <si>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</si>
  <si>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</si>
  <si>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</si>
  <si>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</si>
  <si>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</si>
  <si>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</si>
  <si>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</si>
  <si>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</si>
  <si>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</si>
  <si>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</si>
  <si>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</si>
  <si>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</si>
  <si>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</si>
  <si>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</si>
  <si>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</si>
  <si>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</si>
  <si>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</si>
  <si>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</si>
  <si>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</si>
  <si>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</si>
  <si>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</si>
  <si>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</si>
  <si>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</si>
  <si>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</si>
  <si>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</si>
  <si>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</si>
  <si>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</si>
  <si>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</si>
  <si>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</si>
  <si>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</si>
  <si>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</si>
  <si>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</si>
  <si>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</si>
  <si>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</si>
  <si>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</si>
  <si>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</si>
  <si>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</si>
  <si>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</si>
  <si>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</si>
  <si>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</si>
  <si>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</si>
  <si>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</si>
  <si>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</si>
  <si>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</si>
  <si>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</si>
  <si>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</si>
  <si>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</si>
  <si>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</si>
  <si>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</si>
  <si>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</si>
  <si>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</si>
  <si>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</si>
  <si>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</si>
  <si>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</si>
  <si>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</si>
  <si>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</si>
  <si>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</si>
  <si>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</si>
  <si>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</si>
  <si>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</si>
  <si>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</si>
  <si>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</si>
  <si>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</si>
  <si>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</si>
  <si>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</si>
  <si>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</si>
  <si>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</si>
  <si>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</si>
  <si>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</si>
  <si>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</si>
  <si>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</si>
  <si>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</si>
  <si>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</si>
  <si>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</si>
  <si>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</si>
  <si>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</si>
  <si>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</si>
  <si>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</si>
  <si>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</si>
  <si>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</si>
  <si>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</si>
  <si>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</si>
  <si>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</si>
  <si>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</si>
  <si>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</si>
  <si>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</si>
  <si>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</si>
  <si>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</si>
  <si>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</si>
  <si>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</si>
  <si>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</si>
  <si>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</si>
  <si>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</si>
  <si>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</si>
  <si>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</si>
  <si>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</si>
  <si>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</si>
  <si>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</si>
  <si>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</si>
  <si>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</si>
  <si>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</si>
  <si>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</si>
  <si>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</si>
  <si>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</si>
  <si>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</si>
  <si>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</si>
  <si>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</si>
  <si>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</si>
  <si>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</si>
  <si>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</si>
  <si>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</si>
  <si>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</si>
  <si>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</si>
  <si>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</si>
  <si>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</si>
  <si>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</si>
  <si>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</si>
  <si>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</si>
  <si>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</si>
  <si>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</si>
  <si>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</si>
  <si>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</si>
  <si>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</si>
  <si>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</si>
  <si>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</si>
  <si>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</si>
  <si>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</si>
  <si>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</si>
  <si>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</si>
  <si>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</si>
  <si>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</si>
  <si>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</si>
  <si>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</si>
  <si>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</si>
  <si>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</si>
  <si>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</si>
  <si>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</si>
  <si>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</si>
  <si>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</si>
  <si>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</si>
  <si>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</si>
  <si>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</si>
  <si>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</si>
  <si>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</si>
  <si>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</si>
  <si>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</si>
  <si>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</si>
  <si>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</si>
  <si>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</si>
  <si>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</si>
  <si>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</si>
  <si>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</si>
  <si>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</si>
  <si>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</si>
  <si>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</si>
  <si>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</si>
  <si>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</si>
  <si>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</si>
  <si>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</si>
  <si>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</si>
  <si>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</si>
  <si>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</si>
  <si>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</si>
  <si>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</si>
  <si>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</si>
  <si>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</si>
  <si>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</si>
  <si>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</si>
  <si>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</si>
  <si>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</si>
  <si>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</si>
  <si>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</si>
  <si>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</si>
  <si>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</si>
  <si>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</si>
  <si>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</si>
  <si>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</si>
  <si>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</si>
  <si>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</si>
  <si>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</si>
  <si>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</si>
  <si>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</si>
  <si>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</si>
  <si>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</si>
  <si>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</si>
  <si>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</si>
  <si>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</si>
  <si>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</si>
  <si>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</si>
  <si>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</si>
  <si>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</si>
  <si>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</si>
  <si>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</si>
  <si>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</si>
  <si>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</si>
  <si>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</si>
  <si>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</si>
  <si>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</si>
  <si>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</si>
  <si>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</si>
  <si>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</si>
  <si>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</si>
  <si>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</si>
  <si>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</si>
  <si>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</si>
  <si>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</si>
  <si>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</si>
  <si>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</si>
  <si>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</si>
  <si>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</si>
  <si>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</si>
  <si>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</si>
  <si>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</si>
  <si>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</si>
  <si>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</si>
  <si>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</si>
  <si>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</si>
  <si>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</si>
  <si>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</si>
  <si>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</si>
  <si>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</si>
  <si>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</si>
  <si>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</si>
  <si>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</si>
  <si>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</si>
  <si>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</si>
  <si>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</si>
  <si>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</si>
  <si>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</si>
  <si>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</si>
  <si>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</si>
  <si>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</si>
  <si>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</si>
  <si>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</si>
  <si>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</si>
  <si>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</si>
  <si>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</si>
  <si>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</si>
  <si>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</si>
  <si>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</si>
  <si>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</si>
  <si>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</si>
  <si>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</si>
  <si>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</si>
  <si>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</si>
  <si>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</si>
  <si>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</si>
  <si>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</si>
  <si>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</si>
  <si>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</si>
  <si>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</si>
  <si>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</si>
  <si>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</si>
  <si>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</si>
  <si>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</si>
  <si>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</si>
  <si>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</si>
  <si>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</si>
  <si>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</si>
  <si>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</si>
  <si>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</si>
  <si>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</si>
  <si>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</si>
  <si>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</si>
  <si>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</si>
  <si>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</si>
  <si>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</si>
  <si>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</si>
  <si>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</si>
  <si>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</si>
  <si>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</si>
  <si>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</si>
  <si>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</si>
  <si>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</si>
  <si>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</si>
  <si>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</si>
  <si>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</si>
  <si>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</si>
  <si>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</si>
  <si>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</si>
  <si>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</si>
  <si>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</si>
  <si>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</si>
  <si>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</si>
  <si>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</si>
  <si>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</si>
  <si>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</si>
  <si>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</si>
  <si>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</si>
  <si>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</si>
  <si>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</si>
  <si>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</si>
  <si>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</si>
  <si>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</si>
  <si>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</si>
  <si>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</si>
  <si>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</si>
  <si>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</si>
  <si>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</si>
  <si>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</si>
  <si>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</si>
  <si>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</si>
  <si>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</si>
  <si>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</si>
  <si>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</si>
  <si>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</si>
  <si>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</si>
  <si>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</si>
  <si>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</si>
  <si>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</si>
  <si>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</si>
  <si>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</si>
  <si>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</si>
  <si>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</si>
  <si>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</si>
  <si>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</si>
  <si>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</si>
  <si>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</si>
  <si>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</si>
  <si>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</si>
  <si>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</si>
  <si>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</si>
  <si>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</si>
  <si>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</si>
  <si>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</si>
  <si>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</si>
  <si>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</si>
  <si>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</si>
  <si>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</si>
  <si>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</si>
  <si>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</si>
  <si>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</si>
  <si>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</si>
  <si>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</si>
  <si>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</si>
  <si>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</si>
  <si>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</si>
  <si>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</si>
  <si>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</si>
  <si>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</si>
  <si>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</si>
  <si>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</si>
  <si>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</si>
  <si>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</si>
  <si>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</si>
  <si>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</si>
  <si>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</si>
  <si>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</si>
  <si>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</si>
  <si>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</si>
  <si>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</si>
  <si>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</si>
  <si>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</si>
  <si>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</si>
  <si>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</si>
  <si>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</si>
  <si>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</si>
  <si>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</si>
  <si>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</si>
  <si>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</si>
  <si>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</si>
  <si>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</si>
  <si>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</si>
  <si>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</si>
  <si>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</si>
  <si>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</si>
  <si>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</si>
  <si>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</si>
  <si>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</si>
  <si>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</si>
  <si>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</si>
  <si>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</si>
  <si>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</si>
  <si>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</si>
  <si>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</si>
  <si>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</si>
  <si>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</si>
  <si>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</si>
  <si>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</si>
  <si>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</si>
  <si>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</si>
  <si>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</si>
  <si>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</si>
  <si>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</si>
  <si>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</si>
  <si>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</si>
  <si>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</si>
  <si>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</si>
  <si>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</si>
  <si>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</si>
  <si>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</si>
  <si>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</si>
  <si>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</si>
  <si>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</si>
  <si>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</si>
  <si>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</si>
  <si>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</si>
  <si>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</si>
  <si>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</si>
  <si>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</si>
  <si>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</si>
  <si>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</si>
  <si>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</si>
  <si>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</si>
  <si>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</si>
  <si>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</si>
  <si>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</si>
  <si>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</si>
  <si>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</si>
  <si>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</si>
  <si>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</si>
  <si>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</si>
  <si>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</si>
  <si>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</si>
  <si>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</si>
  <si>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</si>
  <si>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</si>
  <si>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</si>
  <si>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</si>
  <si>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</si>
  <si>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</si>
  <si>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</si>
  <si>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</si>
  <si>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</si>
  <si>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</si>
  <si>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</si>
  <si>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</si>
  <si>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</si>
  <si>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</si>
  <si>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</si>
  <si>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</si>
  <si>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</si>
  <si>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</si>
  <si>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</si>
  <si>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</si>
  <si>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</si>
  <si>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</si>
  <si>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</si>
  <si>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</si>
  <si>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</si>
  <si>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</si>
  <si>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</si>
  <si>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</si>
  <si>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</si>
  <si>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</si>
  <si>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</si>
  <si>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</si>
  <si>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</si>
  <si>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</si>
  <si>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</si>
  <si>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</si>
  <si>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</si>
  <si>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</si>
  <si>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</si>
  <si>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</si>
  <si>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</si>
  <si>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</si>
  <si>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</si>
  <si>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</si>
  <si>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</si>
  <si>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</si>
  <si>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</si>
  <si>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</si>
  <si>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</si>
  <si>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</si>
  <si>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</si>
  <si>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</si>
  <si>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</si>
  <si>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</si>
  <si>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</si>
  <si>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</si>
  <si>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</si>
  <si>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</si>
  <si>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</si>
  <si>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</si>
  <si>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</si>
  <si>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</si>
  <si>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</si>
  <si>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</si>
  <si>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</si>
  <si>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</si>
  <si>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</si>
  <si>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</si>
  <si>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</si>
  <si>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</si>
  <si>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</si>
  <si>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</si>
  <si>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</si>
  <si>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</si>
  <si>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</si>
  <si>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</si>
  <si>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</si>
  <si>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</si>
  <si>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</si>
  <si>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</si>
  <si>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</si>
  <si>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</si>
  <si>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</si>
  <si>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</si>
  <si>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</si>
  <si>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</si>
  <si>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</si>
  <si>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</si>
  <si>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</si>
  <si>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</si>
  <si>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</si>
  <si>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</si>
  <si>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</si>
  <si>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</si>
  <si>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</si>
  <si>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</si>
  <si>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</si>
  <si>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</si>
  <si>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</si>
  <si>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</si>
  <si>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</si>
  <si>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</si>
  <si>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</si>
  <si>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</si>
  <si>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</si>
  <si>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</si>
  <si>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</si>
  <si>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</si>
  <si>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</si>
  <si>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</si>
  <si>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</si>
  <si>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</si>
  <si>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</si>
  <si>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</si>
  <si>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</si>
  <si>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</si>
  <si>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</si>
  <si>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</si>
  <si>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</si>
  <si>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</si>
  <si>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</si>
  <si>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</si>
  <si>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</si>
  <si>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</si>
  <si>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</si>
  <si>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</si>
  <si>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</si>
  <si>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</si>
  <si>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</si>
  <si>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</si>
  <si>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</si>
  <si>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</si>
  <si>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</si>
  <si>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</si>
  <si>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</si>
  <si>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</si>
  <si>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</si>
  <si>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</si>
  <si>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</si>
  <si>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</si>
  <si>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</si>
  <si>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</si>
  <si>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</si>
  <si>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</si>
  <si>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</si>
  <si>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</si>
  <si>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</si>
  <si>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</si>
  <si>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</si>
  <si>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</si>
  <si>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</si>
  <si>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</si>
  <si>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</si>
  <si>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</si>
  <si>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</si>
  <si>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</si>
  <si>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</si>
  <si>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</si>
  <si>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</si>
  <si>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</si>
  <si>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</si>
  <si>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</si>
  <si>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</si>
  <si>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</si>
  <si>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</si>
  <si>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</si>
  <si>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</si>
  <si>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</si>
  <si>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</si>
  <si>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</si>
  <si>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</si>
  <si>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</si>
  <si>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</si>
  <si>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</si>
  <si>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</si>
  <si>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</si>
  <si>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</si>
  <si>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</si>
  <si>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</si>
  <si>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</si>
  <si>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</si>
  <si>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</si>
  <si>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</si>
  <si>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</si>
  <si>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</si>
  <si>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</si>
  <si>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</si>
  <si>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</si>
  <si>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</si>
  <si>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</si>
  <si>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</si>
  <si>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</si>
  <si>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</si>
  <si>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</si>
  <si>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</si>
  <si>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</si>
  <si>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</si>
  <si>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</si>
  <si>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</si>
  <si>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</si>
  <si>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</si>
  <si>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</si>
  <si>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</si>
  <si>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</si>
  <si>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</si>
  <si>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</si>
  <si>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</si>
  <si>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</si>
  <si>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</si>
  <si>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</si>
  <si>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</si>
  <si>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</si>
  <si>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</si>
  <si>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</si>
  <si>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</si>
  <si>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</si>
  <si>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</si>
  <si>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</si>
  <si>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</si>
  <si>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</si>
  <si>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</si>
  <si>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</si>
  <si>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</si>
  <si>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</si>
  <si>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</si>
  <si>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</si>
  <si>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</si>
  <si>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</si>
  <si>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</si>
  <si>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</si>
  <si>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</si>
  <si>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</si>
  <si>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</si>
  <si>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</si>
  <si>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</si>
  <si>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</si>
  <si>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</si>
  <si>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</si>
  <si>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</si>
  <si>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</si>
  <si>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</si>
  <si>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</si>
  <si>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</si>
  <si>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</si>
  <si>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</si>
  <si>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</si>
  <si>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</si>
  <si>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</si>
  <si>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</si>
  <si>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</si>
  <si>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</si>
  <si>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</si>
  <si>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</si>
  <si>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</si>
  <si>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</si>
  <si>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</si>
  <si>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</si>
  <si>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</si>
  <si>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</si>
  <si>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</si>
  <si>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</si>
  <si>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</si>
  <si>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</si>
  <si>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</si>
  <si>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</si>
  <si>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</si>
  <si>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</si>
  <si>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</si>
  <si>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</si>
  <si>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</si>
  <si>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</si>
  <si>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</si>
  <si>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</si>
  <si>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</si>
  <si>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</si>
  <si>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</si>
  <si>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</si>
  <si>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</si>
  <si>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</si>
  <si>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</si>
  <si>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</si>
  <si>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</si>
  <si>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</si>
  <si>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</si>
  <si>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</si>
  <si>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</si>
  <si>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</si>
  <si>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</si>
  <si>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</si>
  <si>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</si>
  <si>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</si>
  <si>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</si>
  <si>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</si>
  <si>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</si>
  <si>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</si>
  <si>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</si>
  <si>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</si>
  <si>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</si>
  <si>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</si>
  <si>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</si>
  <si>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</si>
  <si>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</si>
  <si>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</si>
  <si>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</si>
  <si>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</si>
  <si>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</si>
  <si>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</si>
  <si>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</si>
  <si>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</si>
  <si>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</si>
  <si>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</si>
  <si>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</si>
  <si>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</si>
  <si>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</si>
  <si>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</si>
  <si>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</si>
  <si>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</si>
  <si>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</si>
  <si>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</si>
  <si>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</si>
  <si>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</si>
  <si>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</si>
  <si>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</si>
  <si>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</si>
  <si>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</si>
  <si>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</si>
  <si>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</si>
  <si>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</si>
  <si>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</si>
  <si>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</si>
  <si>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</si>
  <si>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</si>
  <si>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</si>
  <si>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</si>
  <si>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</si>
  <si>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</si>
  <si>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</si>
  <si>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</si>
  <si>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</si>
  <si>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</si>
  <si>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</si>
  <si>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</si>
  <si>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</si>
  <si>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</si>
  <si>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</si>
  <si>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</si>
  <si>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</si>
  <si>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</si>
  <si>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</si>
  <si>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</si>
  <si>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</si>
  <si>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</si>
  <si>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</si>
  <si>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</si>
  <si>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</si>
  <si>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</si>
  <si>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</si>
  <si>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</si>
  <si>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</si>
  <si>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</si>
  <si>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</si>
  <si>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</si>
  <si>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</si>
  <si>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</si>
  <si>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</si>
  <si>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</si>
  <si>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</si>
  <si>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</si>
  <si>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</si>
  <si>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</si>
  <si>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</si>
  <si>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</si>
  <si>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</si>
  <si>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</si>
  <si>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</si>
  <si>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</si>
  <si>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</si>
  <si>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</si>
  <si>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</si>
  <si>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</si>
  <si>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</si>
  <si>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</si>
  <si>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</si>
  <si>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</si>
  <si>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</si>
  <si>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</si>
  <si>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</si>
  <si>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</si>
  <si>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</si>
  <si>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</si>
  <si>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</si>
  <si>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</si>
  <si>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</si>
  <si>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</si>
  <si>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</si>
  <si>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</si>
  <si>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</si>
  <si>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</si>
  <si>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</si>
  <si>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</si>
  <si>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</si>
  <si>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</si>
  <si>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</si>
  <si>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</si>
  <si>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</si>
  <si>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</si>
  <si>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</si>
  <si>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</si>
  <si>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</si>
  <si>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</si>
  <si>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</si>
  <si>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</si>
  <si>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</si>
  <si>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</si>
  <si>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</si>
  <si>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</si>
  <si>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</si>
  <si>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</si>
  <si>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</si>
  <si>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</si>
  <si>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</si>
  <si>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</si>
  <si>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</si>
  <si>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</si>
  <si>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</si>
  <si>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</si>
  <si>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</si>
  <si>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</si>
  <si>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</si>
  <si>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</si>
  <si>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</si>
  <si>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</si>
  <si>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</si>
  <si>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</si>
  <si>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</si>
  <si>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</si>
  <si>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</si>
  <si>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</si>
  <si>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</si>
  <si>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</si>
  <si>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</si>
  <si>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</si>
  <si>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</si>
  <si>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</si>
  <si>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</si>
  <si>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</si>
  <si>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</si>
  <si>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</si>
  <si>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</si>
  <si>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</si>
  <si>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</si>
  <si>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</si>
  <si>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</si>
  <si>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</si>
  <si>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</si>
  <si>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</si>
  <si>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</si>
  <si>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</si>
  <si>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</si>
  <si>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</si>
  <si>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</si>
  <si>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</si>
  <si>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</si>
  <si>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</si>
  <si>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</si>
  <si>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</si>
  <si>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</si>
  <si>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</si>
  <si>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</si>
  <si>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</si>
  <si>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</si>
  <si>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</si>
  <si>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</si>
  <si>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</si>
  <si>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</si>
  <si>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</si>
  <si>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</si>
  <si>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</si>
  <si>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</si>
  <si>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</si>
  <si>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</si>
  <si>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</si>
  <si>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</si>
  <si>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</si>
  <si>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</si>
  <si>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</si>
  <si>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</si>
  <si>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</si>
  <si>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</si>
  <si>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</si>
  <si>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</si>
  <si>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</si>
  <si>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</si>
  <si>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</si>
  <si>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</si>
  <si>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</si>
  <si>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</si>
  <si>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</si>
  <si>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</si>
  <si>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</si>
  <si>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</si>
  <si>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</si>
  <si>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</si>
  <si>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</si>
  <si>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</si>
  <si>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</si>
  <si>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</si>
  <si>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</si>
  <si>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</si>
  <si>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</si>
  <si>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</si>
  <si>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</si>
  <si>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</si>
  <si>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</si>
  <si>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</si>
  <si>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</si>
  <si>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</si>
  <si>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</si>
  <si>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</si>
  <si>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</si>
  <si>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</si>
  <si>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</si>
  <si>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</si>
  <si>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</si>
  <si>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</si>
  <si>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</si>
  <si>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</si>
  <si>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</si>
  <si>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</si>
  <si>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</si>
  <si>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</si>
  <si>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</si>
  <si>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</si>
  <si>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</si>
  <si>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</si>
  <si>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</si>
  <si>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</si>
  <si>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</si>
  <si>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</si>
  <si>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</si>
  <si>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</si>
  <si>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</si>
  <si>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</si>
  <si>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</si>
  <si>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</si>
  <si>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</si>
  <si>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</si>
  <si>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</si>
  <si>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</si>
  <si>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</si>
  <si>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</si>
  <si>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</si>
  <si>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</si>
  <si>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</si>
  <si>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</si>
  <si>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</si>
  <si>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</si>
  <si>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</si>
  <si>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</si>
  <si>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</si>
  <si>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</si>
  <si>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</si>
  <si>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</si>
  <si>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</si>
  <si>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</si>
  <si>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</si>
  <si>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</si>
  <si>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</si>
  <si>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</si>
  <si>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</si>
  <si>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</si>
  <si>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</si>
  <si>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</si>
  <si>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</si>
  <si>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</si>
  <si>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</si>
  <si>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</si>
  <si>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</si>
  <si>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</si>
  <si>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</si>
  <si>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</si>
  <si>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</si>
  <si>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</si>
  <si>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</si>
  <si>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</si>
  <si>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</si>
  <si>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</si>
  <si>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</si>
  <si>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</si>
  <si>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</si>
  <si>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</si>
  <si>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</si>
  <si>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</si>
  <si>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</si>
  <si>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</si>
  <si>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</si>
  <si>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</si>
  <si>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</si>
  <si>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</si>
  <si>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</si>
  <si>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</si>
  <si>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</si>
  <si>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</si>
  <si>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</si>
  <si>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</si>
  <si>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</si>
  <si>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</si>
  <si>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</si>
  <si>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</si>
  <si>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</si>
  <si>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</si>
  <si>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</si>
  <si>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</si>
  <si>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</si>
  <si>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</si>
  <si>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</si>
  <si>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</si>
  <si>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</si>
  <si>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</si>
  <si>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</si>
  <si>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</si>
  <si>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</si>
  <si>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</si>
  <si>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</si>
  <si>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</si>
  <si>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</si>
  <si>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</si>
  <si>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</si>
  <si>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</si>
  <si>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</si>
  <si>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</si>
  <si>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</si>
  <si>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</si>
  <si>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</si>
  <si>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</si>
  <si>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</si>
  <si>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</si>
  <si>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</si>
  <si>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</si>
  <si>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</si>
  <si>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</si>
  <si>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</si>
  <si>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</si>
  <si>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</si>
  <si>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</si>
  <si>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</si>
  <si>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</si>
  <si>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</si>
  <si>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</si>
  <si>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</si>
  <si>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</si>
  <si>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</si>
  <si>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</si>
  <si>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</si>
  <si>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</si>
  <si>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</si>
  <si>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</si>
  <si>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</si>
  <si>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</si>
  <si>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</si>
  <si>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</si>
  <si>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</si>
  <si>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</si>
  <si>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</si>
  <si>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</si>
  <si>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</si>
  <si>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</si>
  <si>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</si>
  <si>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</si>
  <si>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</si>
  <si>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</si>
  <si>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</si>
  <si>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</si>
  <si>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</si>
  <si>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</si>
  <si>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</si>
  <si>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</si>
  <si>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</si>
  <si>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</si>
  <si>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</si>
  <si>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</si>
  <si>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</si>
  <si>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</si>
  <si>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</si>
  <si>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</si>
  <si>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</si>
  <si>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</si>
  <si>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</si>
  <si>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</si>
  <si>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</si>
  <si>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</si>
  <si>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</si>
  <si>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</si>
  <si>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</si>
  <si>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</si>
  <si>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</si>
  <si>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</si>
  <si>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</si>
  <si>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</si>
  <si>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</si>
  <si>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</si>
  <si>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</si>
  <si>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</si>
  <si>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</si>
  <si>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</si>
  <si>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</si>
  <si>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</si>
  <si>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</si>
  <si>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</si>
  <si>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</si>
  <si>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</si>
  <si>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</si>
  <si>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</si>
  <si>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</si>
  <si>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</si>
  <si>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</si>
  <si>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</si>
  <si>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</si>
  <si>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</si>
  <si>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</si>
  <si>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</si>
  <si>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</si>
  <si>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</si>
  <si>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</si>
  <si>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</si>
  <si>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</si>
  <si>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</si>
  <si>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</si>
  <si>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</si>
  <si>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</si>
  <si>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</si>
  <si>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</si>
  <si>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</si>
  <si>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</si>
  <si>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</si>
  <si>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</si>
  <si>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</si>
  <si>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</si>
  <si>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</si>
  <si>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</si>
  <si>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</si>
  <si>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</si>
  <si>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</si>
  <si>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</si>
  <si>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</si>
  <si>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</si>
  <si>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</si>
  <si>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</si>
  <si>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</si>
  <si>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</si>
  <si>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</si>
  <si>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</si>
  <si>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</si>
  <si>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</si>
  <si>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</si>
  <si>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</si>
  <si>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</si>
  <si>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</si>
  <si>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</si>
  <si>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</si>
  <si>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</si>
  <si>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</si>
  <si>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</si>
  <si>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</si>
  <si>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</si>
  <si>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</si>
  <si>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</si>
  <si>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</si>
  <si>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</si>
  <si>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</si>
  <si>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</si>
  <si>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</si>
  <si>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</si>
  <si>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</si>
  <si>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</si>
  <si>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</si>
  <si>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</si>
  <si>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</si>
  <si>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</si>
  <si>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</si>
  <si>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</si>
  <si>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</si>
  <si>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</si>
  <si>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</si>
  <si>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</si>
  <si>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</si>
  <si>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</si>
  <si>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</si>
  <si>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</si>
  <si>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</si>
  <si>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</si>
  <si>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</si>
  <si>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</si>
  <si>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</si>
  <si>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</si>
  <si>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</si>
  <si>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</si>
  <si>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</si>
  <si>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</si>
  <si>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</si>
  <si>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</si>
  <si>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</si>
  <si>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</si>
  <si>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</si>
  <si>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</si>
  <si>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</si>
  <si>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</si>
  <si>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</si>
  <si>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</si>
  <si>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</si>
  <si>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</si>
  <si>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</si>
  <si>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</si>
  <si>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</si>
  <si>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</si>
  <si>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</si>
  <si>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</si>
  <si>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</si>
  <si>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</si>
  <si>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</si>
  <si>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</si>
  <si>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</si>
  <si>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</si>
  <si>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</si>
  <si>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</si>
  <si>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</si>
  <si>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</si>
  <si>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</si>
  <si>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</si>
  <si>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</si>
  <si>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</si>
  <si>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</si>
  <si>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</si>
  <si>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</si>
  <si>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</si>
  <si>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</si>
  <si>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</si>
  <si>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</si>
  <si>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</si>
  <si>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</si>
  <si>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</si>
  <si>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</si>
  <si>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</si>
  <si>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</si>
  <si>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</si>
  <si>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</si>
  <si>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</si>
  <si>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</si>
  <si>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</si>
  <si>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</si>
  <si>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</si>
  <si>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</si>
  <si>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</si>
  <si>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</si>
  <si>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</si>
  <si>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</si>
  <si>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</si>
  <si>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</si>
  <si>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</si>
  <si>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</si>
  <si>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</si>
  <si>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</si>
  <si>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</si>
  <si>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</si>
  <si>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</si>
  <si>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</si>
  <si>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</si>
  <si>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</si>
  <si>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</si>
  <si>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</si>
  <si>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</si>
  <si>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</si>
  <si>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</si>
  <si>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</si>
  <si>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</si>
  <si>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</si>
  <si>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</si>
  <si>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</si>
  <si>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</si>
  <si>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</si>
  <si>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</si>
  <si>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</si>
  <si>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</si>
  <si>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</si>
  <si>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</si>
  <si>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</si>
  <si>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</si>
  <si>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</si>
  <si>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</si>
  <si>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</si>
  <si>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</si>
  <si>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</si>
  <si>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</si>
  <si>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</si>
  <si>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</si>
  <si>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</si>
  <si>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</si>
  <si>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</si>
  <si>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</si>
  <si>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</si>
  <si>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</si>
  <si>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</si>
  <si>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</si>
  <si>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</si>
  <si>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</si>
  <si>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</si>
  <si>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</si>
  <si>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</si>
  <si>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</si>
  <si>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</si>
  <si>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</si>
  <si>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</si>
  <si>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</si>
  <si>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</si>
  <si>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</si>
  <si>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</si>
  <si>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</si>
  <si>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</si>
  <si>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</si>
  <si>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</si>
  <si>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</si>
  <si>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</si>
  <si>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</si>
  <si>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</si>
  <si>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</si>
  <si>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</si>
  <si>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</si>
  <si>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</si>
  <si>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</si>
  <si>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</si>
  <si>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</si>
  <si>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</si>
  <si>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</si>
  <si>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</si>
  <si>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</si>
  <si>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</si>
  <si>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</si>
  <si>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</si>
  <si>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</si>
  <si>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</si>
  <si>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</si>
  <si>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</si>
  <si>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</si>
  <si>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</si>
  <si>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</si>
  <si>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</si>
  <si>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</si>
  <si>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</si>
  <si>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</si>
  <si>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</si>
  <si>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</si>
  <si>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</si>
  <si>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</si>
  <si>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</si>
  <si>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</si>
  <si>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</si>
  <si>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</si>
  <si>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</si>
  <si>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</si>
  <si>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</si>
  <si>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</si>
  <si>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</si>
  <si>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</si>
  <si>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</si>
  <si>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</si>
  <si>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</si>
  <si>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</si>
  <si>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</si>
  <si>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</si>
  <si>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</si>
  <si>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</si>
  <si>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</si>
  <si>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</si>
  <si>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</si>
  <si>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</si>
  <si>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</si>
  <si>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</si>
  <si>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</si>
  <si>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</si>
  <si>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</si>
  <si>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</si>
  <si>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</si>
  <si>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</si>
  <si>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</si>
  <si>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</si>
  <si>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</si>
  <si>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</si>
  <si>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</si>
  <si>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</si>
  <si>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</si>
  <si>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</si>
  <si>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</si>
  <si>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</si>
  <si>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</si>
  <si>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</si>
  <si>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</si>
  <si>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</si>
  <si>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</si>
  <si>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</si>
  <si>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</si>
  <si>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</si>
  <si>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</si>
  <si>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</si>
  <si>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</si>
  <si>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</si>
  <si>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</si>
  <si>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</si>
  <si>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</si>
  <si>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</si>
  <si>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</si>
  <si>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</si>
  <si>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</si>
  <si>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</si>
  <si>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</si>
  <si>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</si>
  <si>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</si>
  <si>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</si>
  <si>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</si>
  <si>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</si>
  <si>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</si>
  <si>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</si>
  <si>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</si>
  <si>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</si>
  <si>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</si>
  <si>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</si>
  <si>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</si>
  <si>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</si>
  <si>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</si>
  <si>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</si>
  <si>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</si>
  <si>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</si>
  <si>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</si>
  <si>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</si>
  <si>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</si>
  <si>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</si>
  <si>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</si>
  <si>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</si>
  <si>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</si>
  <si>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</si>
  <si>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</si>
  <si>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</si>
  <si>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</si>
  <si>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</si>
  <si>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</si>
  <si>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</si>
  <si>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</si>
  <si>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</si>
  <si>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</si>
  <si>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</si>
  <si>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</si>
  <si>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</si>
  <si>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</si>
  <si>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</si>
  <si>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</si>
  <si>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</si>
  <si>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</si>
  <si>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</si>
  <si>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</si>
  <si>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</si>
  <si>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</si>
  <si>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</si>
  <si>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</si>
  <si>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</si>
  <si>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</si>
  <si>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</si>
  <si>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</si>
  <si>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</si>
  <si>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</si>
  <si>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</si>
  <si>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</si>
  <si>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</si>
  <si>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</si>
  <si>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</si>
  <si>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</si>
  <si>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</si>
  <si>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</si>
  <si>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</si>
  <si>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</si>
  <si>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</si>
  <si>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</si>
  <si>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</si>
  <si>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</si>
  <si>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</si>
  <si>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</si>
  <si>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</si>
  <si>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</si>
  <si>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</si>
  <si>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</si>
  <si>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</si>
  <si>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</si>
  <si>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</si>
  <si>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</si>
  <si>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</si>
  <si>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</si>
  <si>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</si>
  <si>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</si>
  <si>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</si>
  <si>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</si>
  <si>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</si>
  <si>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</si>
  <si>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</si>
  <si>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</si>
  <si>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</si>
  <si>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</si>
  <si>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</si>
  <si>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</si>
  <si>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</si>
  <si>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</si>
  <si>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</si>
  <si>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</si>
  <si>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</si>
  <si>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</si>
  <si>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</si>
  <si>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</si>
  <si>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</si>
  <si>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</si>
  <si>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</si>
  <si>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</si>
  <si>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</si>
  <si>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</si>
  <si>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</si>
  <si>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</si>
  <si>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</si>
  <si>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</si>
  <si>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</si>
  <si>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</si>
  <si>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</si>
  <si>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</si>
  <si>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</si>
  <si>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</si>
  <si>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</si>
  <si>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</si>
  <si>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</si>
  <si>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</si>
  <si>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</si>
  <si>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</si>
  <si>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</si>
  <si>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</si>
  <si>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</si>
  <si>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</si>
  <si>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</si>
  <si>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</si>
  <si>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</si>
  <si>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</si>
  <si>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</si>
  <si>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</si>
  <si>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</si>
  <si>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</si>
  <si>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</si>
  <si>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</si>
  <si>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</si>
  <si>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</si>
  <si>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</si>
  <si>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</si>
  <si>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</si>
  <si>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</si>
  <si>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</si>
  <si>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</si>
  <si>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</si>
  <si>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</si>
  <si>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</si>
  <si>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</si>
  <si>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</si>
  <si>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</si>
  <si>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</si>
  <si>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</si>
  <si>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</si>
  <si>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</si>
  <si>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</si>
  <si>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</si>
  <si>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</si>
  <si>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</si>
  <si>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</si>
  <si>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</si>
  <si>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</si>
  <si>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</si>
  <si>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</si>
  <si>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</si>
  <si>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</si>
  <si>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</si>
  <si>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</si>
  <si>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</si>
  <si>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</si>
  <si>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</si>
  <si>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</si>
  <si>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</si>
  <si>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</si>
  <si>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</si>
  <si>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</si>
  <si>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</si>
  <si>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</si>
  <si>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</si>
  <si>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</si>
  <si>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</si>
  <si>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</si>
  <si>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</si>
  <si>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</si>
  <si>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</si>
  <si>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</si>
  <si>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</si>
  <si>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</si>
  <si>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</si>
  <si>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</si>
  <si>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</si>
  <si>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</si>
  <si>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</si>
  <si>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</si>
  <si>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</si>
  <si>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</si>
  <si>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</si>
  <si>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</si>
  <si>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</si>
  <si>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</si>
  <si>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</si>
  <si>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</si>
  <si>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</si>
  <si>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</si>
  <si>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</si>
  <si>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</si>
  <si>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</si>
  <si>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</si>
  <si>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</si>
  <si>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</si>
  <si>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</si>
  <si>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</si>
  <si>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</si>
  <si>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</si>
  <si>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</si>
  <si>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</si>
  <si>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</si>
  <si>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</si>
  <si>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</si>
  <si>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</si>
  <si>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</si>
  <si>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</si>
  <si>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</si>
  <si>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</si>
  <si>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</si>
  <si>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</si>
  <si>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</si>
  <si>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</si>
  <si>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</si>
  <si>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</si>
  <si>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</si>
  <si>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</si>
  <si>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</si>
  <si>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</si>
  <si>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</si>
  <si>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</si>
  <si>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</si>
  <si>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</si>
  <si>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</si>
  <si>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</si>
  <si>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</si>
  <si>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</si>
  <si>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</si>
  <si>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</si>
  <si>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</si>
  <si>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</si>
  <si>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</si>
  <si>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</si>
  <si>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</si>
  <si>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</si>
  <si>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</si>
  <si>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</si>
  <si>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</si>
  <si>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</si>
  <si>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</si>
  <si>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</si>
  <si>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</si>
  <si>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</si>
  <si>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</si>
  <si>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</si>
  <si>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</si>
  <si>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</si>
  <si>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</si>
  <si>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</si>
  <si>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</si>
  <si>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</si>
  <si>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</si>
  <si>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</si>
  <si>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</si>
  <si>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</si>
  <si>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</si>
  <si>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</si>
  <si>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</si>
  <si>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</si>
  <si>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</si>
  <si>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</si>
  <si>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</si>
  <si>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</si>
  <si>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</si>
  <si>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</si>
  <si>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</si>
  <si>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</si>
  <si>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</si>
  <si>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</si>
  <si>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</si>
  <si>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</si>
  <si>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</si>
  <si>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</si>
  <si>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</si>
  <si>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</si>
  <si>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</si>
  <si>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</si>
  <si>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</si>
  <si>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</si>
  <si>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</si>
  <si>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</si>
  <si>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</si>
  <si>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</si>
  <si>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</si>
  <si>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</si>
  <si>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</si>
  <si>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</si>
  <si>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</si>
  <si>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</si>
  <si>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</si>
  <si>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</si>
  <si>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</si>
  <si>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</si>
  <si>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</si>
  <si>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</si>
  <si>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</si>
  <si>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</si>
  <si>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</si>
  <si>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</si>
  <si>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</si>
  <si>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</si>
  <si>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</si>
  <si>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</si>
  <si>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</si>
  <si>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</si>
  <si>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</si>
  <si>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</si>
  <si>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</si>
  <si>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</si>
  <si>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</si>
  <si>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</si>
  <si>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</si>
  <si>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</si>
  <si>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</si>
  <si>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</si>
  <si>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</si>
  <si>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</si>
  <si>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</si>
  <si>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</si>
  <si>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</si>
  <si>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</si>
  <si>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</si>
  <si>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</si>
  <si>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</si>
  <si>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</si>
  <si>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</si>
  <si>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</si>
  <si>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</si>
  <si>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</si>
  <si>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</si>
  <si>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</si>
  <si>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</si>
  <si>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</si>
  <si>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</si>
  <si>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</si>
  <si>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</si>
  <si>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</si>
  <si>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</si>
  <si>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</si>
  <si>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</si>
  <si>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</si>
  <si>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</si>
  <si>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</si>
  <si>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</si>
  <si>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</si>
  <si>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</si>
  <si>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</si>
  <si>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</si>
  <si>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</si>
  <si>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</si>
  <si>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</si>
  <si>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</si>
  <si>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</si>
  <si>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</si>
  <si>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</si>
  <si>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</si>
  <si>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</si>
  <si>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</si>
  <si>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</si>
  <si>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</si>
  <si>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</si>
  <si>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</si>
  <si>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</si>
  <si>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</si>
  <si>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</si>
  <si>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</si>
  <si>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</si>
  <si>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</si>
  <si>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</si>
  <si>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</si>
  <si>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</si>
  <si>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</si>
  <si>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</si>
  <si>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</si>
  <si>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</si>
  <si>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</si>
  <si>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</si>
  <si>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</si>
  <si>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</si>
  <si>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</si>
  <si>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</si>
  <si>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</si>
  <si>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</si>
  <si>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</si>
  <si>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</si>
  <si>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</si>
  <si>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</si>
  <si>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</si>
  <si>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</si>
  <si>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</si>
  <si>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</si>
  <si>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</si>
  <si>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</si>
  <si>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</si>
  <si>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</si>
  <si>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</si>
  <si>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</si>
  <si>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</si>
  <si>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</si>
  <si>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</si>
  <si>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</si>
  <si>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</si>
  <si>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</si>
  <si>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</si>
  <si>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</si>
  <si>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</si>
  <si>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</si>
  <si>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</si>
  <si>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</si>
  <si>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</si>
  <si>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</si>
  <si>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</si>
  <si>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</si>
  <si>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</si>
  <si>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</si>
  <si>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</si>
  <si>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</si>
  <si>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</si>
  <si>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</si>
  <si>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</si>
  <si>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</si>
  <si>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</si>
  <si>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</si>
  <si>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</si>
  <si>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</si>
  <si>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</si>
  <si>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</si>
  <si>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</si>
  <si>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</si>
  <si>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</si>
  <si>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</si>
  <si>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</si>
  <si>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</si>
  <si>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</si>
  <si>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</si>
  <si>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</si>
  <si>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</si>
  <si>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</si>
  <si>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</si>
  <si>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</si>
  <si>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</si>
  <si>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</si>
  <si>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</si>
  <si>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</si>
  <si>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</si>
  <si>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</si>
  <si>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</si>
  <si>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</si>
  <si>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</si>
  <si>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</si>
  <si>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</si>
  <si>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</si>
  <si>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</si>
  <si>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</si>
  <si>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</si>
  <si>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</si>
  <si>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</si>
  <si>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</si>
  <si>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</si>
  <si>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</si>
  <si>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</si>
  <si>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</si>
  <si>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</si>
  <si>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</si>
  <si>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</si>
  <si>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</si>
  <si>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</si>
  <si>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</si>
  <si>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</si>
  <si>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</si>
  <si>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</si>
  <si>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</si>
  <si>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</si>
  <si>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</si>
  <si>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</si>
  <si>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</si>
  <si>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</si>
  <si>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</si>
  <si>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</si>
  <si>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</si>
  <si>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</si>
  <si>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</si>
  <si>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</si>
  <si>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</si>
  <si>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</si>
  <si>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</si>
  <si>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</si>
  <si>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</si>
  <si>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</si>
  <si>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</si>
  <si>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</si>
  <si>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</si>
  <si>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</si>
  <si>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</si>
  <si>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</si>
  <si>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</si>
  <si>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</si>
  <si>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</si>
  <si>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</si>
  <si>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</si>
  <si>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</si>
  <si>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</si>
  <si>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</si>
  <si>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</si>
  <si>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</si>
  <si>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</si>
  <si>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</si>
  <si>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</si>
  <si>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</si>
  <si>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</si>
  <si>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</si>
  <si>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</si>
  <si>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</si>
  <si>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</si>
  <si>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</si>
  <si>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</si>
  <si>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</si>
  <si>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</si>
  <si>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</si>
  <si>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</si>
  <si>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</si>
  <si>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</si>
  <si>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</si>
  <si>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</si>
  <si>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</si>
  <si>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</si>
  <si>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</si>
  <si>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</si>
  <si>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</si>
  <si>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</si>
  <si>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</si>
  <si>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</si>
  <si>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</si>
  <si>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</si>
  <si>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</si>
  <si>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</si>
  <si>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</si>
  <si>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</si>
  <si>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</si>
  <si>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</si>
  <si>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</si>
  <si>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</si>
  <si>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</si>
  <si>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</si>
  <si>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</si>
  <si>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</si>
  <si>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</si>
  <si>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</si>
  <si>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</si>
  <si>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</si>
  <si>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</si>
  <si>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</si>
  <si>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</si>
  <si>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</si>
  <si>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</si>
  <si>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</si>
  <si>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</si>
  <si>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</si>
  <si>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</si>
  <si>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</si>
  <si>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</si>
  <si>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</si>
  <si>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</si>
  <si>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</si>
  <si>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</si>
  <si>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</si>
  <si>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</si>
  <si>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</si>
  <si>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</si>
  <si>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</si>
  <si>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</si>
  <si>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</si>
  <si>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</si>
  <si>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</si>
  <si>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</si>
  <si>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</si>
  <si>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</si>
  <si>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</si>
  <si>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</si>
  <si>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</si>
  <si>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</si>
  <si>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</si>
  <si>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</si>
  <si>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</si>
  <si>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</si>
  <si>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</si>
  <si>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</si>
  <si>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</si>
  <si>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</si>
  <si>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</si>
  <si>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</si>
  <si>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</si>
  <si>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</si>
  <si>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</si>
  <si>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</si>
  <si>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</si>
  <si>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</si>
  <si>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</si>
  <si>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</si>
  <si>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</si>
  <si>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</si>
  <si>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</si>
  <si>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</si>
  <si>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</si>
  <si>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</si>
  <si>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</si>
  <si>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</si>
  <si>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</si>
  <si>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</si>
  <si>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</si>
  <si>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</si>
  <si>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</si>
  <si>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</si>
  <si>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</si>
  <si>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</si>
  <si>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</si>
  <si>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</si>
  <si>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</si>
  <si>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</si>
  <si>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</si>
  <si>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</si>
  <si>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</si>
  <si>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</si>
  <si>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</si>
  <si>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</si>
  <si>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</si>
  <si>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</si>
  <si>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</si>
  <si>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</si>
  <si>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</si>
  <si>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</si>
  <si>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</si>
  <si>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</si>
  <si>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</si>
  <si>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</si>
  <si>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</si>
  <si>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</si>
  <si>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</si>
  <si>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</si>
  <si>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</si>
  <si>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</si>
  <si>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</si>
  <si>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</si>
  <si>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</si>
  <si>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</si>
  <si>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</si>
  <si>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</si>
  <si>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</si>
  <si>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</si>
  <si>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</si>
  <si>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</si>
  <si>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</si>
  <si>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</si>
  <si>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</si>
  <si>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</si>
  <si>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</si>
  <si>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</si>
  <si>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</si>
  <si>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</si>
  <si>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</si>
  <si>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</si>
  <si>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</si>
  <si>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</si>
  <si>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</si>
  <si>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</si>
  <si>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</si>
  <si>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</si>
  <si>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</si>
  <si>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</si>
  <si>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</si>
  <si>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</si>
  <si>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</si>
  <si>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</si>
  <si>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</si>
  <si>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</si>
  <si>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</si>
  <si>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</si>
  <si>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</si>
  <si>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</si>
  <si>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</si>
  <si>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</si>
  <si>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</si>
  <si>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</si>
  <si>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</si>
  <si>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</si>
  <si>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</si>
  <si>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</si>
  <si>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</si>
  <si>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</si>
  <si>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</si>
  <si>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</si>
  <si>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</si>
  <si>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</si>
  <si>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</si>
  <si>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</si>
  <si>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</si>
  <si>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</si>
  <si>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</si>
  <si>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</si>
  <si>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</si>
  <si>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</si>
  <si>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</si>
  <si>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</si>
  <si>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</si>
  <si>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</si>
  <si>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</si>
  <si>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</si>
  <si>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</si>
  <si>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</si>
  <si>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</si>
  <si>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</si>
  <si>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</si>
  <si>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</si>
  <si>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</si>
  <si>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</si>
  <si>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</si>
  <si>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</si>
  <si>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</si>
  <si>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</si>
  <si>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</si>
  <si>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</si>
  <si>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</si>
  <si>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</si>
  <si>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</si>
  <si>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</si>
  <si>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</si>
  <si>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</si>
  <si>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</si>
  <si>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</si>
  <si>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</si>
  <si>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</si>
  <si>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</si>
  <si>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</si>
  <si>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</si>
  <si>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</si>
  <si>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</si>
  <si>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</si>
  <si>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</si>
  <si>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</si>
  <si>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</si>
  <si>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</si>
  <si>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</si>
  <si>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</si>
  <si>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</si>
  <si>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</si>
  <si>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</si>
  <si>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</si>
  <si>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</si>
  <si>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</si>
  <si>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</si>
  <si>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</si>
  <si>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</si>
  <si>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</si>
  <si>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</si>
  <si>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</si>
  <si>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</si>
  <si>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</si>
  <si>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</si>
  <si>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</si>
  <si>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</si>
  <si>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</si>
  <si>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</si>
  <si>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</si>
  <si>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</si>
  <si>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</si>
  <si>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</si>
  <si>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</si>
  <si>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</si>
  <si>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</si>
  <si>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</si>
  <si>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</si>
  <si>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</si>
  <si>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</si>
  <si>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</si>
  <si>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</si>
  <si>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</si>
  <si>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</si>
  <si>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</si>
  <si>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</si>
  <si>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</si>
  <si>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</si>
  <si>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</si>
  <si>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</si>
  <si>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</si>
  <si>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</si>
  <si>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</si>
  <si>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</si>
  <si>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</si>
  <si>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</si>
  <si>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</si>
  <si>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</si>
  <si>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</si>
  <si>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</si>
  <si>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</si>
  <si>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</si>
  <si>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</si>
  <si>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</si>
  <si>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</si>
  <si>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</si>
  <si>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</si>
  <si>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</si>
  <si>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</si>
  <si>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</si>
  <si>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</si>
  <si>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</si>
  <si>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</si>
  <si>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</si>
  <si>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</si>
  <si>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</si>
  <si>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</si>
  <si>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</si>
  <si>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</si>
  <si>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</si>
  <si>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</si>
  <si>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</si>
  <si>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</si>
  <si>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</si>
  <si>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</si>
  <si>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</si>
  <si>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</si>
  <si>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</si>
  <si>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</si>
  <si>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</si>
  <si>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</si>
  <si>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</si>
  <si>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</si>
  <si>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</si>
  <si>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</si>
  <si>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</si>
  <si>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</si>
  <si>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</si>
  <si>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</si>
  <si>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</si>
  <si>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</si>
  <si>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</si>
  <si>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</si>
  <si>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</si>
  <si>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</si>
  <si>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</si>
  <si>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</si>
  <si>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</si>
  <si>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</si>
  <si>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</si>
  <si>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</si>
  <si>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</si>
  <si>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</si>
  <si>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</si>
  <si>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</si>
  <si>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</si>
  <si>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</si>
  <si>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</si>
  <si>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</si>
  <si>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</si>
  <si>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</si>
  <si>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</si>
  <si>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</si>
  <si>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</si>
  <si>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</si>
  <si>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</si>
  <si>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</si>
  <si>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</si>
  <si>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</si>
  <si>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</si>
  <si>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</si>
  <si>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</si>
  <si>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</si>
  <si>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</si>
  <si>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</si>
  <si>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</si>
  <si>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</si>
  <si>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</si>
  <si>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</si>
  <si>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</si>
  <si>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</si>
  <si>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</si>
  <si>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</si>
  <si>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</si>
  <si>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</si>
  <si>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</si>
  <si>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</si>
  <si>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</si>
  <si>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</si>
  <si>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</si>
  <si>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</si>
  <si>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</si>
  <si>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</si>
  <si>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</si>
  <si>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</si>
  <si>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</si>
  <si>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</si>
  <si>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</si>
  <si>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</si>
  <si>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</si>
  <si>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</si>
  <si>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</si>
  <si>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</si>
  <si>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</si>
  <si>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</si>
  <si>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</si>
  <si>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</si>
  <si>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</si>
  <si>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</si>
  <si>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</si>
  <si>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</si>
  <si>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</si>
  <si>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</si>
  <si>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</si>
  <si>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</si>
  <si>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</si>
  <si>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</si>
  <si>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</si>
  <si>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</si>
  <si>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</si>
  <si>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</si>
  <si>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</si>
  <si>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</si>
  <si>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</si>
  <si>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</si>
  <si>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</si>
  <si>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</si>
  <si>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</si>
  <si>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</si>
  <si>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</si>
  <si>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</si>
  <si>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</si>
  <si>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</si>
  <si>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</si>
  <si>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</si>
  <si>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</si>
  <si>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</si>
  <si>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</si>
  <si>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</si>
  <si>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</si>
  <si>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</si>
  <si>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</si>
  <si>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</si>
  <si>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</si>
  <si>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</si>
  <si>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</si>
  <si>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</si>
  <si>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</si>
  <si>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</si>
  <si>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</si>
  <si>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</si>
  <si>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</si>
  <si>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</si>
  <si>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</si>
  <si>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</si>
  <si>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</si>
  <si>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</si>
  <si>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</si>
  <si>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</si>
  <si>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</si>
  <si>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</si>
  <si>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</si>
  <si>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</si>
  <si>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</si>
  <si>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</si>
  <si>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</si>
  <si>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</si>
  <si>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</si>
  <si>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</si>
  <si>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</si>
  <si>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</si>
  <si>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</si>
  <si>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</si>
  <si>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</si>
  <si>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</si>
  <si>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</si>
  <si>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</si>
  <si>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</si>
  <si>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</si>
  <si>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</si>
  <si>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</si>
  <si>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</si>
  <si>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</si>
  <si>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</si>
  <si>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</si>
  <si>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</si>
  <si>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</si>
  <si>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</si>
  <si>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</si>
  <si>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</si>
  <si>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</si>
  <si>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</si>
  <si>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</si>
  <si>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</si>
  <si>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</si>
  <si>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</si>
  <si>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</si>
  <si>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</si>
  <si>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</si>
  <si>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</si>
  <si>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</si>
  <si>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</si>
  <si>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</si>
  <si>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</si>
  <si>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</si>
  <si>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</si>
  <si>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</si>
  <si>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</si>
  <si>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</si>
  <si>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</si>
  <si>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</si>
  <si>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</si>
  <si>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</si>
  <si>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</si>
  <si>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</si>
  <si>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</si>
  <si>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</si>
  <si>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</si>
  <si>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</si>
  <si>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</si>
  <si>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</si>
  <si>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</si>
  <si>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</si>
  <si>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</si>
  <si>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</si>
  <si>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</si>
  <si>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</si>
  <si>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</si>
  <si>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</si>
  <si>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</si>
  <si>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</si>
  <si>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</si>
  <si>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</si>
  <si>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</si>
  <si>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</si>
  <si>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</si>
  <si>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</si>
  <si>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</si>
  <si>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</si>
  <si>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</si>
  <si>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</si>
  <si>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</si>
  <si>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</si>
  <si>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</si>
  <si>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</si>
  <si>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</si>
  <si>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</si>
  <si>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</si>
  <si>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</si>
  <si>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</si>
  <si>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</si>
  <si>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</si>
  <si>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</si>
  <si>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</si>
  <si>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</si>
  <si>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</si>
  <si>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</si>
  <si>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</si>
  <si>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</si>
  <si>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</si>
  <si>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</si>
  <si>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</si>
  <si>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</si>
  <si>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</si>
  <si>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</si>
  <si>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</si>
  <si>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</si>
  <si>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</si>
  <si>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</si>
  <si>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</si>
  <si>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</si>
  <si>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</si>
  <si>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</si>
  <si>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</si>
  <si>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</si>
  <si>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</si>
  <si>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</si>
  <si>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</si>
  <si>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</si>
  <si>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</si>
  <si>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</si>
  <si>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</si>
  <si>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</si>
  <si>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</si>
  <si>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</si>
  <si>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</si>
  <si>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</si>
  <si>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</si>
  <si>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</si>
  <si>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</si>
  <si>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</si>
  <si>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</si>
  <si>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</si>
  <si>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</si>
  <si>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</si>
  <si>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</si>
  <si>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</si>
  <si>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</si>
  <si>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</si>
  <si>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</si>
  <si>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</si>
  <si>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</si>
  <si>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</si>
  <si>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</si>
  <si>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</si>
  <si>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</si>
  <si>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</si>
  <si>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</si>
  <si>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</si>
  <si>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</si>
  <si>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</si>
  <si>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</si>
  <si>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</si>
  <si>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</si>
  <si>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</si>
  <si>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</si>
  <si>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</si>
  <si>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</si>
  <si>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</si>
  <si>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</si>
  <si>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</si>
  <si>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</si>
  <si>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</si>
  <si>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</si>
  <si>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</si>
  <si>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</si>
  <si>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</si>
  <si>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</si>
  <si>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</si>
  <si>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</si>
  <si>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</si>
  <si>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</si>
  <si>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</si>
  <si>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</si>
  <si>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</si>
  <si>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</si>
  <si>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</si>
  <si>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</si>
  <si>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</si>
  <si>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</si>
  <si>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</si>
  <si>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</si>
  <si>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</si>
  <si>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</si>
  <si>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</si>
  <si>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</si>
  <si>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</si>
  <si>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</si>
  <si>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</si>
  <si>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</si>
  <si>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</si>
  <si>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</si>
  <si>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</si>
  <si>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</si>
  <si>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</si>
  <si>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</si>
  <si>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</si>
  <si>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</si>
  <si>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</si>
  <si>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</si>
  <si>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</si>
  <si>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</si>
  <si>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</si>
  <si>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</si>
  <si>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</si>
  <si>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</si>
  <si>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</si>
  <si>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</si>
  <si>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</si>
  <si>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</si>
  <si>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</si>
  <si>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</si>
  <si>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</si>
  <si>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</si>
  <si>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</si>
  <si>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</si>
  <si>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</si>
  <si>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</si>
  <si>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</si>
  <si>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</si>
  <si>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</si>
  <si>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</si>
  <si>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</si>
  <si>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</si>
  <si>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</si>
  <si>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</si>
  <si>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</si>
  <si>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</si>
  <si>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</si>
  <si>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</si>
  <si>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</si>
  <si>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</si>
  <si>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</si>
  <si>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</si>
  <si>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</si>
  <si>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</si>
  <si>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</si>
  <si>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</si>
  <si>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</si>
  <si>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</si>
  <si>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</si>
  <si>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</si>
  <si>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</si>
  <si>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</si>
  <si>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</si>
  <si>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</si>
  <si>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</si>
  <si>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</si>
  <si>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</si>
  <si>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</si>
  <si>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</si>
  <si>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</si>
  <si>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</si>
  <si>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</si>
  <si>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</si>
  <si>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</si>
  <si>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</si>
  <si>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</si>
  <si>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</si>
  <si>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</si>
  <si>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</si>
  <si>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</si>
  <si>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</si>
  <si>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</si>
  <si>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</si>
  <si>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</si>
  <si>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</si>
  <si>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</si>
  <si>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</si>
  <si>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</si>
  <si>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</si>
  <si>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</si>
  <si>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</si>
  <si>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</si>
  <si>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</si>
  <si>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</si>
  <si>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</si>
  <si>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</si>
  <si>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</si>
  <si>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</si>
  <si>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</si>
  <si>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</si>
  <si>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</si>
  <si>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</si>
  <si>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</si>
  <si>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</si>
  <si>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</si>
  <si>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</si>
  <si>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</si>
  <si>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</si>
  <si>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</si>
  <si>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</si>
  <si>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</si>
  <si>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</si>
  <si>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</si>
  <si>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</si>
  <si>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</si>
  <si>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</si>
  <si>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</si>
  <si>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</si>
  <si>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</si>
  <si>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</si>
  <si>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</si>
  <si>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</si>
  <si>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</si>
  <si>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</si>
  <si>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</si>
  <si>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</si>
  <si>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</si>
  <si>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</si>
  <si>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</si>
  <si>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</si>
  <si>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</si>
  <si>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</si>
  <si>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</si>
  <si>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</si>
  <si>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</si>
  <si>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</si>
  <si>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</si>
  <si>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</si>
  <si>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</si>
  <si>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</si>
  <si>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</si>
  <si>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</si>
  <si>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</si>
  <si>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</si>
  <si>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</si>
  <si>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</si>
  <si>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</si>
  <si>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</si>
  <si>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</si>
  <si>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</si>
  <si>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</si>
  <si>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</si>
  <si>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</si>
  <si>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</si>
  <si>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</si>
  <si>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</si>
  <si>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</si>
  <si>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</si>
  <si>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</si>
  <si>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</si>
  <si>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</si>
  <si>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</si>
  <si>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</si>
  <si>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</si>
  <si>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</si>
  <si>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</si>
  <si>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</si>
  <si>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</si>
  <si>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</si>
  <si>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</si>
  <si>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</si>
  <si>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</si>
  <si>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</si>
  <si>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</si>
  <si>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</si>
  <si>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</si>
  <si>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</si>
  <si>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</si>
  <si>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</si>
  <si>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</si>
  <si>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</si>
  <si>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</si>
  <si>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</si>
  <si>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</si>
  <si>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</si>
  <si>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</si>
  <si>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</si>
  <si>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</si>
  <si>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</si>
  <si>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</si>
  <si>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</si>
  <si>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</si>
  <si>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</si>
  <si>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</si>
  <si>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</si>
  <si>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</si>
  <si>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</si>
  <si>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</si>
  <si>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</si>
  <si>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</si>
  <si>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</si>
  <si>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</si>
  <si>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</si>
  <si>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</si>
  <si>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</si>
  <si>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</si>
  <si>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</si>
  <si>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</si>
  <si>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</si>
  <si>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</si>
  <si>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</si>
  <si>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</si>
  <si>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</si>
  <si>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</si>
  <si>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</si>
  <si>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</si>
  <si>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</si>
  <si>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</si>
  <si>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</si>
  <si>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</si>
  <si>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</si>
  <si>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</si>
  <si>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</si>
  <si>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</si>
  <si>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</si>
  <si>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</si>
  <si>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</si>
  <si>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</si>
  <si>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</si>
  <si>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</si>
  <si>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</si>
  <si>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</si>
  <si>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</si>
  <si>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</si>
  <si>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</si>
  <si>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</si>
  <si>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</si>
  <si>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</si>
  <si>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</si>
  <si>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</si>
  <si>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</si>
  <si>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</si>
  <si>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</si>
  <si>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</si>
  <si>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</si>
  <si>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</si>
  <si>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</si>
  <si>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</si>
  <si>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</si>
  <si>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</si>
  <si>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</si>
  <si>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</si>
  <si>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</si>
  <si>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</si>
  <si>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</si>
  <si>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</si>
  <si>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</si>
  <si>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</si>
  <si>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</si>
  <si>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</si>
  <si>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</si>
  <si>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</si>
  <si>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</si>
  <si>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</si>
  <si>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</si>
  <si>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</si>
  <si>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</si>
  <si>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</si>
  <si>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</si>
  <si>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</si>
  <si>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</si>
  <si>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</si>
  <si>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</si>
  <si>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</si>
  <si>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</si>
  <si>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</si>
  <si>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</si>
  <si>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</si>
  <si>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</si>
  <si>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</si>
  <si>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</si>
  <si>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</si>
  <si>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</si>
  <si>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</si>
  <si>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</si>
  <si>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</si>
  <si>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</si>
  <si>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</si>
  <si>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</si>
  <si>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</si>
  <si>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</si>
  <si>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</si>
  <si>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</si>
  <si>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</si>
  <si>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</si>
  <si>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</si>
  <si>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</si>
  <si>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</si>
  <si>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</si>
  <si>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</si>
  <si>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</si>
  <si>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</si>
  <si>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</si>
  <si>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</si>
  <si>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</si>
  <si>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</si>
  <si>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</si>
  <si>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</si>
  <si>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</si>
  <si>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</si>
  <si>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</si>
  <si>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</si>
  <si>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</si>
  <si>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</si>
  <si>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</si>
  <si>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</si>
  <si>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</si>
  <si>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</si>
  <si>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</si>
  <si>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</si>
  <si>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</si>
  <si>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</si>
  <si>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</si>
  <si>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</si>
  <si>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</si>
  <si>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</si>
  <si>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</si>
  <si>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</si>
  <si>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</si>
  <si>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</si>
  <si>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</si>
  <si>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</si>
  <si>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</si>
  <si>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</si>
  <si>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</si>
  <si>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</si>
  <si>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</si>
  <si>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</si>
  <si>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</si>
  <si>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</si>
  <si>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</si>
  <si>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</si>
  <si>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</si>
  <si>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</si>
  <si>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</si>
  <si>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</si>
  <si>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</si>
  <si>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</si>
  <si>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</si>
  <si>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</si>
  <si>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</si>
  <si>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</si>
  <si>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</si>
  <si>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</si>
  <si>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</si>
  <si>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</si>
  <si>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</si>
  <si>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</si>
  <si>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</si>
  <si>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</si>
  <si>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</si>
  <si>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</si>
  <si>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</si>
  <si>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</si>
  <si>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</si>
  <si>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</si>
  <si>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</si>
  <si>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</si>
  <si>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</si>
  <si>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</si>
  <si>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</si>
  <si>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</si>
  <si>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</si>
  <si>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</si>
  <si>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</si>
  <si>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</si>
  <si>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</si>
  <si>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</si>
  <si>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</si>
  <si>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</si>
  <si>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</si>
  <si>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</si>
  <si>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</si>
  <si>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</si>
  <si>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</si>
  <si>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</si>
  <si>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</si>
  <si>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</si>
  <si>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</si>
  <si>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</si>
  <si>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</si>
  <si>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</si>
  <si>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</si>
  <si>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</si>
  <si>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</si>
  <si>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</si>
  <si>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</si>
  <si>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</si>
  <si>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</si>
  <si>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</si>
  <si>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</si>
  <si>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</si>
  <si>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</si>
  <si>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</si>
  <si>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</si>
  <si>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</si>
  <si>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</si>
  <si>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</si>
  <si>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</si>
  <si>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</si>
  <si>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</si>
  <si>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</si>
  <si>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</si>
  <si>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</si>
  <si>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</si>
  <si>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</si>
  <si>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</si>
  <si>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</si>
  <si>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</si>
  <si>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</si>
  <si>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</si>
  <si>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</si>
  <si>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</si>
  <si>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</si>
  <si>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</si>
  <si>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</si>
  <si>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</si>
  <si>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</si>
  <si>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</si>
  <si>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</si>
  <si>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</si>
  <si>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</si>
  <si>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</si>
  <si>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</si>
  <si>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</si>
  <si>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</si>
  <si>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</si>
  <si>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</si>
  <si>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</si>
  <si>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</si>
  <si>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</si>
  <si>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</si>
  <si>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</si>
  <si>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</si>
  <si>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</si>
  <si>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</si>
  <si>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</si>
  <si>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</si>
  <si>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</si>
  <si>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</si>
  <si>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</si>
  <si>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</si>
  <si>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</si>
  <si>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</si>
  <si>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</si>
  <si>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</si>
  <si>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</si>
  <si>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</si>
  <si>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</si>
  <si>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</si>
  <si>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</si>
  <si>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</si>
  <si>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</si>
  <si>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</si>
  <si>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</si>
  <si>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</si>
  <si>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</si>
  <si>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</si>
  <si>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</si>
  <si>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</si>
  <si>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</si>
  <si>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</si>
  <si>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</si>
  <si>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</si>
  <si>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</si>
  <si>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</si>
  <si>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</si>
  <si>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</si>
  <si>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</si>
  <si>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</si>
  <si>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</si>
  <si>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</si>
  <si>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</si>
  <si>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</si>
  <si>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</si>
  <si>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</si>
  <si>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</si>
  <si>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</si>
  <si>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</si>
  <si>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</si>
  <si>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</si>
  <si>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</si>
  <si>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</si>
  <si>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</si>
  <si>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</si>
  <si>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</si>
  <si>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</si>
  <si>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</si>
  <si>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</si>
  <si>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</si>
  <si>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</si>
  <si>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</si>
  <si>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</si>
  <si>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</si>
  <si>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</si>
  <si>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</si>
  <si>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</si>
  <si>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</si>
  <si>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</si>
  <si>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</si>
  <si>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</si>
  <si>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</si>
  <si>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</si>
  <si>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</si>
  <si>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</si>
  <si>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</si>
  <si>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</si>
  <si>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</si>
  <si>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</si>
  <si>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</si>
  <si>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</si>
  <si>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</si>
  <si>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</si>
  <si>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</si>
  <si>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</si>
  <si>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</si>
  <si>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</si>
  <si>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</si>
  <si>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</si>
  <si>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</si>
  <si>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</si>
  <si>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</si>
  <si>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</si>
  <si>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</si>
  <si>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</si>
  <si>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</si>
  <si>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</si>
  <si>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</si>
  <si>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</si>
  <si>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</si>
  <si>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</si>
  <si>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</si>
  <si>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</si>
  <si>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</si>
  <si>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</si>
  <si>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</si>
  <si>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</si>
  <si>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</si>
  <si>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</si>
  <si>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</si>
  <si>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</si>
  <si>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</si>
  <si>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</si>
  <si>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</si>
  <si>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</si>
  <si>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</si>
  <si>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</si>
  <si>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</si>
  <si>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</si>
  <si>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</si>
  <si>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</si>
  <si>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</si>
  <si>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</si>
  <si>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</si>
  <si>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</si>
  <si>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</si>
  <si>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</si>
  <si>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</si>
  <si>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</si>
  <si>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</si>
  <si>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</si>
  <si>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</si>
  <si>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</si>
  <si>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</si>
  <si>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</si>
  <si>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</si>
  <si>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</si>
  <si>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</si>
  <si>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</si>
  <si>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</si>
  <si>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</si>
  <si>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</si>
  <si>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</si>
  <si>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</si>
  <si>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</si>
  <si>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</si>
  <si>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</si>
  <si>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</si>
  <si>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</si>
  <si>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</si>
  <si>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</si>
  <si>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</si>
  <si>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</si>
  <si>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</si>
  <si>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</si>
  <si>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</si>
  <si>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</si>
  <si>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</si>
  <si>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</si>
  <si>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</si>
  <si>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</si>
  <si>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</si>
  <si>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</si>
  <si>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</si>
  <si>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</si>
  <si>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</si>
  <si>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</si>
  <si>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</si>
  <si>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</si>
  <si>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</si>
  <si>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</si>
  <si>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</si>
  <si>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</si>
  <si>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</si>
  <si>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</si>
  <si>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</si>
  <si>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</si>
  <si>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</si>
  <si>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</si>
  <si>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</si>
  <si>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</si>
  <si>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</si>
  <si>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</si>
  <si>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</si>
  <si>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</si>
  <si>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</si>
  <si>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</si>
  <si>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</si>
  <si>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</si>
  <si>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</si>
  <si>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</si>
  <si>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</si>
  <si>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</si>
  <si>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</si>
  <si>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</si>
  <si>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</si>
  <si>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</si>
  <si>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</si>
  <si>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</si>
  <si>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</si>
  <si>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</si>
  <si>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</si>
  <si>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</si>
  <si>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</si>
  <si>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</si>
  <si>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</si>
  <si>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</si>
  <si>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</si>
  <si>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</si>
  <si>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</si>
  <si>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</si>
  <si>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</si>
  <si>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</si>
  <si>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</si>
  <si>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</si>
  <si>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</si>
  <si>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</si>
  <si>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</si>
  <si>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</si>
  <si>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</si>
  <si>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</si>
  <si>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</si>
  <si>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</si>
  <si>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</si>
  <si>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</si>
  <si>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</si>
  <si>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</si>
  <si>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</si>
  <si>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</si>
  <si>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</si>
  <si>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</si>
  <si>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</si>
  <si>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</si>
  <si>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</si>
  <si>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</si>
  <si>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</si>
  <si>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</si>
  <si>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</si>
  <si>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</si>
  <si>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</si>
  <si>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</si>
  <si>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</si>
  <si>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</si>
  <si>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</si>
  <si>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</si>
  <si>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</si>
  <si>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</si>
  <si>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</si>
  <si>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</si>
  <si>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</si>
  <si>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</si>
  <si>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</si>
  <si>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</si>
  <si>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</si>
  <si>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</si>
  <si>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</si>
  <si>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</si>
  <si>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</si>
  <si>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</si>
  <si>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</si>
  <si>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</si>
  <si>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</si>
  <si>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</si>
  <si>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</si>
  <si>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</si>
  <si>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</si>
  <si>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</si>
  <si>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</si>
  <si>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</si>
  <si>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</si>
  <si>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</si>
  <si>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</si>
  <si>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</si>
  <si>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</si>
  <si>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</si>
  <si>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</si>
  <si>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</si>
  <si>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</si>
  <si>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</si>
  <si>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</si>
  <si>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</si>
  <si>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</si>
  <si>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</si>
  <si>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</si>
  <si>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</si>
  <si>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</si>
  <si>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</si>
  <si>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</si>
  <si>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</si>
  <si>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</si>
  <si>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</si>
  <si>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</si>
  <si>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</si>
  <si>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</si>
  <si>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</si>
  <si>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</si>
  <si>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</si>
  <si>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</si>
  <si>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</si>
  <si>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</si>
  <si>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</si>
  <si>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</si>
  <si>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</si>
  <si>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</si>
  <si>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</si>
  <si>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</si>
  <si>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</si>
  <si>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</si>
  <si>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</si>
  <si>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</si>
  <si>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</si>
  <si>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</si>
  <si>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</si>
  <si>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</si>
  <si>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</si>
  <si>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</si>
  <si>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</si>
  <si>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</si>
  <si>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</si>
  <si>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</si>
  <si>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</si>
  <si>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</si>
  <si>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</si>
  <si>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</si>
  <si>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</si>
  <si>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</si>
  <si>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</si>
  <si>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</si>
  <si>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</si>
  <si>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</si>
  <si>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</si>
  <si>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</si>
  <si>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</si>
  <si>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</si>
  <si>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</si>
  <si>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</si>
  <si>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</si>
  <si>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</si>
  <si>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</si>
  <si>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</si>
  <si>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</si>
  <si>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</si>
  <si>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</si>
  <si>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</si>
  <si>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</si>
  <si>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</si>
  <si>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</si>
  <si>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</si>
  <si>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</si>
  <si>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</si>
  <si>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</si>
  <si>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</si>
  <si>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</si>
  <si>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</si>
  <si>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</si>
  <si>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</si>
  <si>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</si>
  <si>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</si>
  <si>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</si>
  <si>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</si>
  <si>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</si>
  <si>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</si>
  <si>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</si>
  <si>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</si>
  <si>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</si>
  <si>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</si>
  <si>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</si>
  <si>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</si>
  <si>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</si>
  <si>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</si>
  <si>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</si>
  <si>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</si>
  <si>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</si>
  <si>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</si>
  <si>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</si>
  <si>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</si>
  <si>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</si>
  <si>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</si>
  <si>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</si>
  <si>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</si>
  <si>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</si>
  <si>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</si>
  <si>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</si>
  <si>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</si>
  <si>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</si>
  <si>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</si>
  <si>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</si>
  <si>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</si>
  <si>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</si>
  <si>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</si>
  <si>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</si>
  <si>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</si>
  <si>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</si>
  <si>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</si>
  <si>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</si>
  <si>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</si>
  <si>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</si>
  <si>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</si>
  <si>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</si>
  <si>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</si>
  <si>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</si>
  <si>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</si>
  <si>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</si>
  <si>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</si>
  <si>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</si>
  <si>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</si>
  <si>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</si>
  <si>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</si>
  <si>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</si>
  <si>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</si>
  <si>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</si>
  <si>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</si>
  <si>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</si>
  <si>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</si>
  <si>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</si>
  <si>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</si>
  <si>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</si>
  <si>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</si>
  <si>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</si>
  <si>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</si>
  <si>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</si>
  <si>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</si>
  <si>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</si>
  <si>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</si>
  <si>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</si>
  <si>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</si>
  <si>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</si>
  <si>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</si>
  <si>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</si>
  <si>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</si>
  <si>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</si>
  <si>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</si>
  <si>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</si>
  <si>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</si>
  <si>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</si>
  <si>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</si>
  <si>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</si>
  <si>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</si>
  <si>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</si>
  <si>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</si>
  <si>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</si>
  <si>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</si>
  <si>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</si>
  <si>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</si>
  <si>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</si>
  <si>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</si>
  <si>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</si>
  <si>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</si>
  <si>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</si>
  <si>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</si>
  <si>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</si>
  <si>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</si>
  <si>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</si>
  <si>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</si>
  <si>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</si>
  <si>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</si>
  <si>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</si>
  <si>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</si>
  <si>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</si>
  <si>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</si>
  <si>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</si>
  <si>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</si>
  <si>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</si>
  <si>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</si>
  <si>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</si>
  <si>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</si>
  <si>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</si>
  <si>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</si>
  <si>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</si>
  <si>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</si>
  <si>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</si>
  <si>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</si>
  <si>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</si>
  <si>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</si>
  <si>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</si>
  <si>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</si>
  <si>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</si>
  <si>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</si>
  <si>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</si>
  <si>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</si>
  <si>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</si>
  <si>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</si>
  <si>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</si>
  <si>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</si>
  <si>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</si>
  <si>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</si>
  <si>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</si>
  <si>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</si>
  <si>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</si>
  <si>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</si>
  <si>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</si>
  <si>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</si>
  <si>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</si>
  <si>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</si>
  <si>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</si>
  <si>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</si>
  <si>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</si>
  <si>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</si>
  <si>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</si>
  <si>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</si>
  <si>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</si>
  <si>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</si>
  <si>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</si>
  <si>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</si>
  <si>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</si>
  <si>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</si>
  <si>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</si>
  <si>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</si>
  <si>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</si>
  <si>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</si>
  <si>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</si>
  <si>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</si>
  <si>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</si>
  <si>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</si>
  <si>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</si>
  <si>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</si>
  <si>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</si>
  <si>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</si>
  <si>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</si>
  <si>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</si>
  <si>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</si>
  <si>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</si>
  <si>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</si>
  <si>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</si>
  <si>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</si>
  <si>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</si>
  <si>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</si>
  <si>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</si>
  <si>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</si>
  <si>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</si>
  <si>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</si>
  <si>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</si>
  <si>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</si>
  <si>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</si>
  <si>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</si>
  <si>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</si>
  <si>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</si>
  <si>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</si>
  <si>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</si>
  <si>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</si>
  <si>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</si>
  <si>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</si>
  <si>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</si>
  <si>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</si>
  <si>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</si>
  <si>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</si>
  <si>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</si>
  <si>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</si>
  <si>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</si>
  <si>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</si>
  <si>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</si>
  <si>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</si>
  <si>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</si>
  <si>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</si>
  <si>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</si>
  <si>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</si>
  <si>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</si>
  <si>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</si>
  <si>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</si>
  <si>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</si>
  <si>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</si>
  <si>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</si>
  <si>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</si>
  <si>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</si>
  <si>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</si>
  <si>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</si>
  <si>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</si>
  <si>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</si>
  <si>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</si>
  <si>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</si>
  <si>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</si>
  <si>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</si>
  <si>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</si>
  <si>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</si>
  <si>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</si>
  <si>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</si>
  <si>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</si>
  <si>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</si>
  <si>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</si>
  <si>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</si>
  <si>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</si>
  <si>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</si>
  <si>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</si>
  <si>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</si>
  <si>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</si>
  <si>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</si>
  <si>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</si>
  <si>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</si>
  <si>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</si>
  <si>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</si>
  <si>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</si>
  <si>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</si>
  <si>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</si>
  <si>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</si>
  <si>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</si>
  <si>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</si>
  <si>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</si>
  <si>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</si>
  <si>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</si>
  <si>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</si>
  <si>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</si>
  <si>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</si>
  <si>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</si>
  <si>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</si>
  <si>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</si>
  <si>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</si>
  <si>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</si>
  <si>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</si>
  <si>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</si>
  <si>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</si>
  <si>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</si>
  <si>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</si>
  <si>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</si>
  <si>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</si>
  <si>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</si>
  <si>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</si>
  <si>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</si>
  <si>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</si>
  <si>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</si>
  <si>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</si>
  <si>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</si>
  <si>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</si>
  <si>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</si>
  <si>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</si>
  <si>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</si>
  <si>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</si>
  <si>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</si>
  <si>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</si>
  <si>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</si>
  <si>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</si>
  <si>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</si>
  <si>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</si>
  <si>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</si>
  <si>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</si>
  <si>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</si>
  <si>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</si>
  <si>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</si>
  <si>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</si>
  <si>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</si>
  <si>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</si>
  <si>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</si>
  <si>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</si>
  <si>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</si>
  <si>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</si>
  <si>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</si>
  <si>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</si>
  <si>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</si>
  <si>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</si>
  <si>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</si>
  <si>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</si>
  <si>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</si>
  <si>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</si>
  <si>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</si>
  <si>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</si>
  <si>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</si>
  <si>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</si>
  <si>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</si>
  <si>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</si>
  <si>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</si>
  <si>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</si>
  <si>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</si>
  <si>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</si>
  <si>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</si>
  <si>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</si>
  <si>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</si>
  <si>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</si>
  <si>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</si>
  <si>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</si>
  <si>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</si>
  <si>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</si>
  <si>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</si>
  <si>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</si>
  <si>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</si>
  <si>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</si>
  <si>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</si>
  <si>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</si>
  <si>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</si>
  <si>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</si>
  <si>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</si>
  <si>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</si>
  <si>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</si>
  <si>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</si>
  <si>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</si>
  <si>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</si>
  <si>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</si>
  <si>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</si>
  <si>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</si>
  <si>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</si>
  <si>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</si>
  <si>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</si>
  <si>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</si>
  <si>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</si>
  <si>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</si>
  <si>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</si>
  <si>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</si>
  <si>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</si>
  <si>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</si>
  <si>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</si>
  <si>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</si>
  <si>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</si>
  <si>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</si>
  <si>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</si>
  <si>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</si>
  <si>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</si>
  <si>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</si>
  <si>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</si>
  <si>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</si>
  <si>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</si>
  <si>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</si>
  <si>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</si>
  <si>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</si>
  <si>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</si>
  <si>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</si>
  <si>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</si>
  <si>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</si>
  <si>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</si>
  <si>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</si>
  <si>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</si>
  <si>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</si>
  <si>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</si>
  <si>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</si>
  <si>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</si>
  <si>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</si>
  <si>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</si>
  <si>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</si>
  <si>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</si>
  <si>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</si>
  <si>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</si>
  <si>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</si>
  <si>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</si>
  <si>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</si>
  <si>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</si>
  <si>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</si>
  <si>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</si>
  <si>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</si>
  <si>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</si>
  <si>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</si>
  <si>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</si>
  <si>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</si>
  <si>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</si>
  <si>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</si>
  <si>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</si>
  <si>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</si>
  <si>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</si>
  <si>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</si>
  <si>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</si>
  <si>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</si>
  <si>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</si>
  <si>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</si>
  <si>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</si>
  <si>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</si>
  <si>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</si>
  <si>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</si>
  <si>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</si>
  <si>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</si>
  <si>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</si>
  <si>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</si>
  <si>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</si>
  <si>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</si>
  <si>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</si>
  <si>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</si>
  <si>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</si>
  <si>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</si>
  <si>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</si>
  <si>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</si>
  <si>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</si>
  <si>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</si>
  <si>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</si>
  <si>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</si>
  <si>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</si>
  <si>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</si>
  <si>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</si>
  <si>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</si>
  <si>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</si>
  <si>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</si>
  <si>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</si>
  <si>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</si>
  <si>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</si>
  <si>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</si>
  <si>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</si>
  <si>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</si>
  <si>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</si>
  <si>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</si>
  <si>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</si>
  <si>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</si>
  <si>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</si>
  <si>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</si>
  <si>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</si>
  <si>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</si>
  <si>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</si>
  <si>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</si>
  <si>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</si>
  <si>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</si>
  <si>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</si>
  <si>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</si>
  <si>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</si>
  <si>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</si>
  <si>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</si>
  <si>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</si>
  <si>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</si>
  <si>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</si>
  <si>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</si>
  <si>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</si>
  <si>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</si>
  <si>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</si>
  <si>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</si>
  <si>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</si>
  <si>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</si>
  <si>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</si>
  <si>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</si>
  <si>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</si>
  <si>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</si>
  <si>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</si>
  <si>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</si>
  <si>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</si>
  <si>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</si>
  <si>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</si>
  <si>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</si>
  <si>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</si>
  <si>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</si>
  <si>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</si>
  <si>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</si>
  <si>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</si>
  <si>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</si>
  <si>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</si>
  <si>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</si>
  <si>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</si>
  <si>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</si>
  <si>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</si>
  <si>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</si>
  <si>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</si>
  <si>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</si>
  <si>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</si>
  <si>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</si>
  <si>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</si>
  <si>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</si>
  <si>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</si>
  <si>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</si>
  <si>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</si>
  <si>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</si>
  <si>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</si>
  <si>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</si>
  <si>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</si>
  <si>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</si>
  <si>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</si>
  <si>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</si>
  <si>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</si>
  <si>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</si>
  <si>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</si>
  <si>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</si>
  <si>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</si>
  <si>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</si>
  <si>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</si>
  <si>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</si>
  <si>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</si>
  <si>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</si>
  <si>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</si>
  <si>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</si>
  <si>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</si>
  <si>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</si>
  <si>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</si>
  <si>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</si>
  <si>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</si>
  <si>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</si>
  <si>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</si>
  <si>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</si>
  <si>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</si>
  <si>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</si>
  <si>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</si>
  <si>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</si>
  <si>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</si>
  <si>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</si>
  <si>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</si>
  <si>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</si>
  <si>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</si>
  <si>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</si>
  <si>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</si>
  <si>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</si>
  <si>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</si>
  <si>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</si>
  <si>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</si>
  <si>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</si>
  <si>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</si>
  <si>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</si>
  <si>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</si>
  <si>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</si>
  <si>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</si>
  <si>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</si>
  <si>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</si>
  <si>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</si>
  <si>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</si>
  <si>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</si>
  <si>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</si>
  <si>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</si>
  <si>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</si>
  <si>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</si>
  <si>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</si>
  <si>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</si>
  <si>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</si>
  <si>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</si>
  <si>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</si>
  <si>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</si>
  <si>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</si>
  <si>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</si>
  <si>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</si>
  <si>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</si>
  <si>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</si>
  <si>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</si>
  <si>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</si>
  <si>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</si>
  <si>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</si>
  <si>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</si>
  <si>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</si>
  <si>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</si>
  <si>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</si>
  <si>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</si>
  <si>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</si>
  <si>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</si>
  <si>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</si>
  <si>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</si>
  <si>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</si>
  <si>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</si>
  <si>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</si>
  <si>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</si>
  <si>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</si>
  <si>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</si>
  <si>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</si>
  <si>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</si>
  <si>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</si>
  <si>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</si>
  <si>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</si>
  <si>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</si>
  <si>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</si>
  <si>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</si>
  <si>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</si>
  <si>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</si>
  <si>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</si>
  <si>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</si>
  <si>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</si>
  <si>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</si>
  <si>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</si>
  <si>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</si>
  <si>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</si>
  <si>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</si>
  <si>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</si>
  <si>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</si>
  <si>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</si>
  <si>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</si>
  <si>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</si>
  <si>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</si>
  <si>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</si>
  <si>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</si>
  <si>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</si>
  <si>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</si>
  <si>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</si>
  <si>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</si>
  <si>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</si>
  <si>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</si>
  <si>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</si>
  <si>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</si>
  <si>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</si>
  <si>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</si>
  <si>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</si>
  <si>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</si>
  <si>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</si>
  <si>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</si>
  <si>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</si>
  <si>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</si>
  <si>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</si>
  <si>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</si>
  <si>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</si>
  <si>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</si>
  <si>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</si>
  <si>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</si>
  <si>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</si>
  <si>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</si>
  <si>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</si>
  <si>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</si>
  <si>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</si>
  <si>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</si>
  <si>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</si>
  <si>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</si>
  <si>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</si>
  <si>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</si>
  <si>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</si>
  <si>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</si>
  <si>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</si>
  <si>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</si>
  <si>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</si>
  <si>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</si>
  <si>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</si>
  <si>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</si>
  <si>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</si>
  <si>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</si>
  <si>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</si>
  <si>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</si>
  <si>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</si>
  <si>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</si>
  <si>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</si>
  <si>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</si>
  <si>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</si>
  <si>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</si>
  <si>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</si>
  <si>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</si>
  <si>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</si>
  <si>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</si>
  <si>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</si>
  <si>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</si>
  <si>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</si>
  <si>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</si>
  <si>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</si>
  <si>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</si>
  <si>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</si>
  <si>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</si>
  <si>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</si>
  <si>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</si>
  <si>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</si>
  <si>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</si>
  <si>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</si>
  <si>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</si>
  <si>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</si>
  <si>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</si>
  <si>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</si>
  <si>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</si>
  <si>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</si>
  <si>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</si>
  <si>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</si>
  <si>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</si>
  <si>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</si>
  <si>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</si>
  <si>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</si>
  <si>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</si>
  <si>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</si>
  <si>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</si>
  <si>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</si>
  <si>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</si>
  <si>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</si>
  <si>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</si>
  <si>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</si>
  <si>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</si>
  <si>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</si>
  <si>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</si>
  <si>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</si>
  <si>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</si>
  <si>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</si>
  <si>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</si>
  <si>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</si>
  <si>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</si>
  <si>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</si>
  <si>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</si>
  <si>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</si>
  <si>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</si>
  <si>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</si>
  <si>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</si>
  <si>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</si>
  <si>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</si>
  <si>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</si>
  <si>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</si>
  <si>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</si>
  <si>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</si>
  <si>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</si>
  <si>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</si>
  <si>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</si>
  <si>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</si>
  <si>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</si>
  <si>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</si>
  <si>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</si>
  <si>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</si>
  <si>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</si>
  <si>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</si>
  <si>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</si>
  <si>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</si>
  <si>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</si>
  <si>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</si>
  <si>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</si>
  <si>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</si>
  <si>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</si>
  <si>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</si>
  <si>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</si>
  <si>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</si>
  <si>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</si>
  <si>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</si>
  <si>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</si>
  <si>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</si>
  <si>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</si>
  <si>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</si>
  <si>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</si>
  <si>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</si>
  <si>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</si>
  <si>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</si>
  <si>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</si>
  <si>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</si>
  <si>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</si>
  <si>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</si>
  <si>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</si>
  <si>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</si>
  <si>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</si>
  <si>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</si>
  <si>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</si>
  <si>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</si>
  <si>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</si>
  <si>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</si>
  <si>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</si>
  <si>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</si>
  <si>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</si>
  <si>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</si>
  <si>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</si>
  <si>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</si>
  <si>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</si>
  <si>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</si>
  <si>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</si>
  <si>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</si>
  <si>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</si>
  <si>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</si>
  <si>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</si>
  <si>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</si>
  <si>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</si>
  <si>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</si>
  <si>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</si>
  <si>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</si>
  <si>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</si>
  <si>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</si>
  <si>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</si>
  <si>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</si>
  <si>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</si>
  <si>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</si>
  <si>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</si>
  <si>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</si>
  <si>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</si>
  <si>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</si>
  <si>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</si>
  <si>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</si>
  <si>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</si>
  <si>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</si>
  <si>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</si>
  <si>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</si>
  <si>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</si>
  <si>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</si>
  <si>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</si>
  <si>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</si>
  <si>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</si>
  <si>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</si>
  <si>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</si>
  <si>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</si>
  <si>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</si>
  <si>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</si>
  <si>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</si>
  <si>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</si>
  <si>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</si>
  <si>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</si>
  <si>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</si>
  <si>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</si>
  <si>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</si>
  <si>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</si>
  <si>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</si>
  <si>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</si>
  <si>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</si>
  <si>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</si>
  <si>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</si>
  <si>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</si>
  <si>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</si>
  <si>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</si>
  <si>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</si>
  <si>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</si>
  <si>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</si>
  <si>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</si>
  <si>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</si>
  <si>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</si>
  <si>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</si>
  <si>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</si>
  <si>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</si>
  <si>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</si>
  <si>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</si>
  <si>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</si>
  <si>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</si>
  <si>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</si>
  <si>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</si>
  <si>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</si>
  <si>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</si>
  <si>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</si>
  <si>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</si>
  <si>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</si>
  <si>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</si>
  <si>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</si>
  <si>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</si>
  <si>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</si>
  <si>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</si>
  <si>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</si>
  <si>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</si>
  <si>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</si>
  <si>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</si>
  <si>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</si>
  <si>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</si>
  <si>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</si>
  <si>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</si>
  <si>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</si>
  <si>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</si>
  <si>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</si>
  <si>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</si>
  <si>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</si>
  <si>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</si>
  <si>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</si>
  <si>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</si>
  <si>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</si>
  <si>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</si>
  <si>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</si>
  <si>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</si>
  <si>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</si>
  <si>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</si>
  <si>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</si>
  <si>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</si>
  <si>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</si>
  <si>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</si>
  <si>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</si>
  <si>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</si>
  <si>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</si>
  <si>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</si>
  <si>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</si>
  <si>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</si>
  <si>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</si>
  <si>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</si>
  <si>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</si>
  <si>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</si>
  <si>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</si>
  <si>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</si>
  <si>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</si>
  <si>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</si>
  <si>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</si>
  <si>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</si>
  <si>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</si>
  <si>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</si>
  <si>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</si>
  <si>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</si>
  <si>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</si>
  <si>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</si>
  <si>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</si>
  <si>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</si>
  <si>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</si>
  <si>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</si>
  <si>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</si>
  <si>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</si>
  <si>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</si>
  <si>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</si>
  <si>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</si>
  <si>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</si>
  <si>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</si>
  <si>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</si>
  <si>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</si>
  <si>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</si>
  <si>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</si>
  <si>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</si>
  <si>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</si>
  <si>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</si>
  <si>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</si>
  <si>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</si>
  <si>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</si>
  <si>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</si>
  <si>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</si>
  <si>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</si>
  <si>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</si>
  <si>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</si>
  <si>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</si>
  <si>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</si>
  <si>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</si>
  <si>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</si>
  <si>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</si>
  <si>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</si>
  <si>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</si>
  <si>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</si>
  <si>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</si>
  <si>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</si>
  <si>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</si>
  <si>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</si>
  <si>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</si>
  <si>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</si>
  <si>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</si>
  <si>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</si>
  <si>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</si>
  <si>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</si>
  <si>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</si>
  <si>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</si>
  <si>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</si>
  <si>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</si>
  <si>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</si>
  <si>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</si>
  <si>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</si>
  <si>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</si>
  <si>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</si>
  <si>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</si>
  <si>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</si>
  <si>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</si>
  <si>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</si>
  <si>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</si>
  <si>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</si>
  <si>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</si>
  <si>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</si>
  <si>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</si>
  <si>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</si>
  <si>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</si>
  <si>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</si>
  <si>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</si>
  <si>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</si>
  <si>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</si>
  <si>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</si>
  <si>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</si>
  <si>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</si>
  <si>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</si>
  <si>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</si>
  <si>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</si>
  <si>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</si>
  <si>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</si>
  <si>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</si>
  <si>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</si>
  <si>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</si>
  <si>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</si>
  <si>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</si>
  <si>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</si>
  <si>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</si>
  <si>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</si>
  <si>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</si>
  <si>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</si>
  <si>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</si>
  <si>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</si>
  <si>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</si>
  <si>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</si>
  <si>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</si>
  <si>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</si>
  <si>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</si>
  <si>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</si>
  <si>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</si>
  <si>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</si>
  <si>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</si>
  <si>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</si>
  <si>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</si>
  <si>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</si>
  <si>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</si>
  <si>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</si>
  <si>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</si>
  <si>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</si>
  <si>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</si>
  <si>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</si>
  <si>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</si>
  <si>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</si>
  <si>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</si>
  <si>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</si>
  <si>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</si>
  <si>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</si>
  <si>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</si>
  <si>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</si>
  <si>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</si>
  <si>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</si>
  <si>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</si>
  <si>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</si>
  <si>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</si>
  <si>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</si>
  <si>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</si>
  <si>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</si>
  <si>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</si>
  <si>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</si>
  <si>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</si>
  <si>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</si>
  <si>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</si>
  <si>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</si>
  <si>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</si>
  <si>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</si>
  <si>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</si>
  <si>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</si>
  <si>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</si>
  <si>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</si>
  <si>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</si>
  <si>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</si>
  <si>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</si>
  <si>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</si>
  <si>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</si>
  <si>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</si>
  <si>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</si>
  <si>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</si>
  <si>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</si>
  <si>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</si>
  <si>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</si>
  <si>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</si>
  <si>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</si>
  <si>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</si>
  <si>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</si>
  <si>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</si>
  <si>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</si>
  <si>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</si>
  <si>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</si>
  <si>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</si>
  <si>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</si>
  <si>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</si>
  <si>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</si>
  <si>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</si>
  <si>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</si>
  <si>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</si>
  <si>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</si>
  <si>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</si>
  <si>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</si>
  <si>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</si>
  <si>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</si>
  <si>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</si>
  <si>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</si>
  <si>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</si>
  <si>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</si>
  <si>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</si>
  <si>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</si>
  <si>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</si>
  <si>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</si>
  <si>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</si>
  <si>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</si>
  <si>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</si>
  <si>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</si>
  <si>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</si>
  <si>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</si>
  <si>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</si>
  <si>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</si>
  <si>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</si>
  <si>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</si>
  <si>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</si>
  <si>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</si>
  <si>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</si>
  <si>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</si>
  <si>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</si>
  <si>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</si>
  <si>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</si>
  <si>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</si>
  <si>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</si>
  <si>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</si>
  <si>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</si>
  <si>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</si>
  <si>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</si>
  <si>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</si>
  <si>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</si>
  <si>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</si>
  <si>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</si>
  <si>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</si>
  <si>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</si>
  <si>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</si>
  <si>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</si>
  <si>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</si>
  <si>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</si>
  <si>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</si>
  <si>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</si>
  <si>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</si>
  <si>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</si>
  <si>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</si>
  <si>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</si>
  <si>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</si>
  <si>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</si>
  <si>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</si>
  <si>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</si>
  <si>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</si>
  <si>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</si>
  <si>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</si>
  <si>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</si>
  <si>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</si>
  <si>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</si>
  <si>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</si>
  <si>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</si>
  <si>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</si>
  <si>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</si>
  <si>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</si>
  <si>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</si>
  <si>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</si>
  <si>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</si>
  <si>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</si>
  <si>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</si>
  <si>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</si>
  <si>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</si>
  <si>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</si>
  <si>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</si>
  <si>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</si>
  <si>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</si>
  <si>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</si>
  <si>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</si>
  <si>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</si>
  <si>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</si>
  <si>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</si>
  <si>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</si>
  <si>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</si>
  <si>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</si>
  <si>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</si>
  <si>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</si>
  <si>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</si>
  <si>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</si>
  <si>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</si>
  <si>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</si>
  <si>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</si>
  <si>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</si>
  <si>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</si>
  <si>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</si>
  <si>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</si>
  <si>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</si>
  <si>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</si>
  <si>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</si>
  <si>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</si>
  <si>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</si>
  <si>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</si>
  <si>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</si>
  <si>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</si>
  <si>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</si>
  <si>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</si>
  <si>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</si>
  <si>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</si>
  <si>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</si>
  <si>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</si>
  <si>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</si>
  <si>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</si>
  <si>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</si>
  <si>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</si>
  <si>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</si>
  <si>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</si>
  <si>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</si>
  <si>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</si>
  <si>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</si>
  <si>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</si>
  <si>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</si>
  <si>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</si>
  <si>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</si>
  <si>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</si>
  <si>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</si>
  <si>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</si>
  <si>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</si>
  <si>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</si>
  <si>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</si>
  <si>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</si>
  <si>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</si>
  <si>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</si>
  <si>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</si>
  <si>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</si>
  <si>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</si>
  <si>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</si>
  <si>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</si>
  <si>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</si>
  <si>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</si>
  <si>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</si>
  <si>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</si>
  <si>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</si>
  <si>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</si>
  <si>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</si>
  <si>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</si>
  <si>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</si>
  <si>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</si>
  <si>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</si>
  <si>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</si>
  <si>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</si>
  <si>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</si>
  <si>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</si>
  <si>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</si>
  <si>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</si>
  <si>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</si>
  <si>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</si>
  <si>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</si>
  <si>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</si>
  <si>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</si>
  <si>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</si>
  <si>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</si>
  <si>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</si>
  <si>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</si>
  <si>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</si>
  <si>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</si>
  <si>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</si>
  <si>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</si>
  <si>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</si>
  <si>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</si>
  <si>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</si>
  <si>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</si>
  <si>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</si>
  <si>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</si>
  <si>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</si>
  <si>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</si>
  <si>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</si>
  <si>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</si>
  <si>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</si>
  <si>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</si>
  <si>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</si>
  <si>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</si>
  <si>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</si>
  <si>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</si>
  <si>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</si>
  <si>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</si>
  <si>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</si>
  <si>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</si>
  <si>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</si>
  <si>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</si>
  <si>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</si>
  <si>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</si>
  <si>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</si>
  <si>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</si>
  <si>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</si>
  <si>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</si>
  <si>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</si>
  <si>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</si>
  <si>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</si>
  <si>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</si>
  <si>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</si>
  <si>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</si>
  <si>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</si>
  <si>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</si>
  <si>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</si>
  <si>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</si>
  <si>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</si>
  <si>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</si>
  <si>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</si>
  <si>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</si>
  <si>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</si>
  <si>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</si>
  <si>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</si>
  <si>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</si>
  <si>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</si>
  <si>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</si>
  <si>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</si>
  <si>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</si>
  <si>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</si>
  <si>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</si>
  <si>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</si>
  <si>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</si>
  <si>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</si>
  <si>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</si>
  <si>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</si>
  <si>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</si>
  <si>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</si>
  <si>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</si>
  <si>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</si>
  <si>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</si>
  <si>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</si>
  <si>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</si>
  <si>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</si>
  <si>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</si>
  <si>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</si>
  <si>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</si>
  <si>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</si>
  <si>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</si>
  <si>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</si>
  <si>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</si>
  <si>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</si>
  <si>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</si>
  <si>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</si>
  <si>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</si>
  <si>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</si>
  <si>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</si>
  <si>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</si>
  <si>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</si>
  <si>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</si>
  <si>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</si>
  <si>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</si>
  <si>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</si>
  <si>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</si>
  <si>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</si>
  <si>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</si>
  <si>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</si>
  <si>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</si>
  <si>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</si>
  <si>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</si>
  <si>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</si>
  <si>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</si>
  <si>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</si>
  <si>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</si>
  <si>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</si>
  <si>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</si>
  <si>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</si>
  <si>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</si>
  <si>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</si>
  <si>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</si>
  <si>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</si>
  <si>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</si>
  <si>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</si>
  <si>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</si>
  <si>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</si>
  <si>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</si>
  <si>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</si>
  <si>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</si>
  <si>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</si>
  <si>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</si>
  <si>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</si>
  <si>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</si>
  <si>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</si>
  <si>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</si>
  <si>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</si>
  <si>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</si>
  <si>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</si>
  <si>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</si>
  <si>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</si>
  <si>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</si>
  <si>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</si>
  <si>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</si>
  <si>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</si>
  <si>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</si>
  <si>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</si>
  <si>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</si>
  <si>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</si>
  <si>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</si>
  <si>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</si>
  <si>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</si>
  <si>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</si>
  <si>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</si>
  <si>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</si>
  <si>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</si>
  <si>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</si>
  <si>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</si>
  <si>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</si>
  <si>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</si>
  <si>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</si>
  <si>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</si>
  <si>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</si>
  <si>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</si>
  <si>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</si>
  <si>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</si>
  <si>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</si>
  <si>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</si>
  <si>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</si>
  <si>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</si>
  <si>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</si>
  <si>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</si>
  <si>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</si>
  <si>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</si>
  <si>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</si>
  <si>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</si>
  <si>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</si>
  <si>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</si>
  <si>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</si>
  <si>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</si>
  <si>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</si>
  <si>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</si>
  <si>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</si>
  <si>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</si>
  <si>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</si>
  <si>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</si>
  <si>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</si>
  <si>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</si>
  <si>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</si>
  <si>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</si>
  <si>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</si>
  <si>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</si>
  <si>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</si>
  <si>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</si>
  <si>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</si>
  <si>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</si>
  <si>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</si>
  <si>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</si>
  <si>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</si>
  <si>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</si>
  <si>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</si>
  <si>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</si>
  <si>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</si>
  <si>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</si>
  <si>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</si>
  <si>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</si>
  <si>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</si>
  <si>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</si>
  <si>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</si>
  <si>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</si>
  <si>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</si>
  <si>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</si>
  <si>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</si>
  <si>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</si>
  <si>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</si>
  <si>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</si>
  <si>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</si>
  <si>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</si>
  <si>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</si>
  <si>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</si>
  <si>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</si>
  <si>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</si>
  <si>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</si>
  <si>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</si>
  <si>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</si>
  <si>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</si>
  <si>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</si>
  <si>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</si>
  <si>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</si>
  <si>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</si>
  <si>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</si>
  <si>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</si>
  <si>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</si>
  <si>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</si>
  <si>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</si>
  <si>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</si>
  <si>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</si>
  <si>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</si>
  <si>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</si>
  <si>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</si>
  <si>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</si>
  <si>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</si>
  <si>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</si>
  <si>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</si>
  <si>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</si>
  <si>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</si>
  <si>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</si>
  <si>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</si>
  <si>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</si>
  <si>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</si>
  <si>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</si>
  <si>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</si>
  <si>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</si>
  <si>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</si>
  <si>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</si>
  <si>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</si>
  <si>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</si>
  <si>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</si>
  <si>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</si>
  <si>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</si>
  <si>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</si>
  <si>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</si>
  <si>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</si>
  <si>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</si>
  <si>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</si>
  <si>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</si>
  <si>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</si>
  <si>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</si>
  <si>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</si>
  <si>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</si>
  <si>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</si>
  <si>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</si>
  <si>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</si>
  <si>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</si>
  <si>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</si>
  <si>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</si>
  <si>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</si>
  <si>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</si>
  <si>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</si>
  <si>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</si>
  <si>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</si>
  <si>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</si>
  <si>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</si>
  <si>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</si>
  <si>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</si>
  <si>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</si>
  <si>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</si>
  <si>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</si>
  <si>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</si>
  <si>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</si>
  <si>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</si>
  <si>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</si>
  <si>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</si>
  <si>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</si>
  <si>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</si>
  <si>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</si>
  <si>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</si>
  <si>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</si>
  <si>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</si>
  <si>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</si>
  <si>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</si>
  <si>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</si>
  <si>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</si>
  <si>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</si>
  <si>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</si>
  <si>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</si>
  <si>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</si>
  <si>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</si>
  <si>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</si>
  <si>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</si>
  <si>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</si>
  <si>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</si>
  <si>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</si>
  <si>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</si>
  <si>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</si>
  <si>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</si>
  <si>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</si>
  <si>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</si>
  <si>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</si>
  <si>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</si>
  <si>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</si>
  <si>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</si>
  <si>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</si>
  <si>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</si>
  <si>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</si>
  <si>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</si>
  <si>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</si>
  <si>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</si>
  <si>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</si>
  <si>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</si>
  <si>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</si>
  <si>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</si>
  <si>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</si>
  <si>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</si>
  <si>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</si>
  <si>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</si>
  <si>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</si>
  <si>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</si>
  <si>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</si>
  <si>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</si>
  <si>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</si>
  <si>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</si>
  <si>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</si>
  <si>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</si>
  <si>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</si>
  <si>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</si>
  <si>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</si>
  <si>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</si>
  <si>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</si>
  <si>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</si>
  <si>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</si>
  <si>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</si>
  <si>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</si>
  <si>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</si>
  <si>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</si>
  <si>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</si>
  <si>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</si>
  <si>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</si>
  <si>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</si>
  <si>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</si>
  <si>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</si>
  <si>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</si>
  <si>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</si>
  <si>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</si>
  <si>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</si>
  <si>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</si>
  <si>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</si>
  <si>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</si>
  <si>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</si>
  <si>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</si>
  <si>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</si>
  <si>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</si>
  <si>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</si>
  <si>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</si>
  <si>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</si>
  <si>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</si>
  <si>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</si>
  <si>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</si>
  <si>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</si>
  <si>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</si>
  <si>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</si>
  <si>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</si>
  <si>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</si>
  <si>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</si>
  <si>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</si>
  <si>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</si>
  <si>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</si>
  <si>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</si>
  <si>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</si>
  <si>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</si>
  <si>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</si>
  <si>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</si>
  <si>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</si>
  <si>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</si>
  <si>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</si>
  <si>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</si>
  <si>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</si>
  <si>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</si>
  <si>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</si>
  <si>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</si>
  <si>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</si>
  <si>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</si>
  <si>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</si>
  <si>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</si>
  <si>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</si>
  <si>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</si>
  <si>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</si>
  <si>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</si>
  <si>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</si>
  <si>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</si>
  <si>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</si>
  <si>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</si>
  <si>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</si>
  <si>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</si>
  <si>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</si>
  <si>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</si>
  <si>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</si>
  <si>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</si>
  <si>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</si>
  <si>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</si>
  <si>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</si>
  <si>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</si>
  <si>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</si>
  <si>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</si>
  <si>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</si>
  <si>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</si>
  <si>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</si>
  <si>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</si>
  <si>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</si>
  <si>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</si>
  <si>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</si>
  <si>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</si>
  <si>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</si>
  <si>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</si>
  <si>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</si>
  <si>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</si>
  <si>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</si>
  <si>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</si>
  <si>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</si>
  <si>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</si>
  <si>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</si>
  <si>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</si>
  <si>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</si>
  <si>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</si>
  <si>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</si>
  <si>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</si>
  <si>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</si>
  <si>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</si>
  <si>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</si>
  <si>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</si>
  <si>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</si>
  <si>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</si>
  <si>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</si>
  <si>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</si>
  <si>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</si>
  <si>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</si>
  <si>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</si>
  <si>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</si>
  <si>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</si>
  <si>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</si>
  <si>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</si>
  <si>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</si>
  <si>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</si>
  <si>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</si>
  <si>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</si>
  <si>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</si>
  <si>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</si>
  <si>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</si>
  <si>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</si>
  <si>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</si>
  <si>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</si>
  <si>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</si>
  <si>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</si>
  <si>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</si>
  <si>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</si>
  <si>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</si>
  <si>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</si>
  <si>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</si>
  <si>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</si>
  <si>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</si>
  <si>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</si>
  <si>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</si>
  <si>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</si>
  <si>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</si>
  <si>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</si>
  <si>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</si>
  <si>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</si>
  <si>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</si>
  <si>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</si>
  <si>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</si>
  <si>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</si>
  <si>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</si>
  <si>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</si>
  <si>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</si>
  <si>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</si>
  <si>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</si>
  <si>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</si>
  <si>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</si>
  <si>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</si>
  <si>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</si>
  <si>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</si>
  <si>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</si>
  <si>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</si>
  <si>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</si>
  <si>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</si>
  <si>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</si>
  <si>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</si>
  <si>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</si>
  <si>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</si>
  <si>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</si>
  <si>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</si>
  <si>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</si>
  <si>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</si>
  <si>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</si>
  <si>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</si>
  <si>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</si>
  <si>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</si>
  <si>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</si>
  <si>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</si>
  <si>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</si>
  <si>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</si>
  <si>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</si>
  <si>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</si>
  <si>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</si>
  <si>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</si>
  <si>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</si>
  <si>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</si>
  <si>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</si>
  <si>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</si>
  <si>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</si>
  <si>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</si>
  <si>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</si>
  <si>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</si>
  <si>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</si>
  <si>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</si>
  <si>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</si>
  <si>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</si>
  <si>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</si>
  <si>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</si>
  <si>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</si>
  <si>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</si>
  <si>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</si>
  <si>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</si>
  <si>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</si>
  <si>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</si>
  <si>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</si>
  <si>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</si>
  <si>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</si>
  <si>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</si>
  <si>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</si>
  <si>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</si>
  <si>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</si>
  <si>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</si>
  <si>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</si>
  <si>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</si>
  <si>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</si>
  <si>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</si>
  <si>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</si>
  <si>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</si>
  <si>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</si>
  <si>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</si>
  <si>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</si>
  <si>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</si>
  <si>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</si>
  <si>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</si>
  <si>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</si>
  <si>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</si>
  <si>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</si>
  <si>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</si>
  <si>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</si>
  <si>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</si>
  <si>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</si>
  <si>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</si>
  <si>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</si>
  <si>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</si>
  <si>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</si>
  <si>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</si>
  <si>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</si>
  <si>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</si>
  <si>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</si>
  <si>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</si>
  <si>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</si>
  <si>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</si>
  <si>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</si>
  <si>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</si>
  <si>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</si>
  <si>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</si>
  <si>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</si>
  <si>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</si>
  <si>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</si>
  <si>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</si>
  <si>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</si>
  <si>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</si>
  <si>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</si>
  <si>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</si>
  <si>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</si>
  <si>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</si>
  <si>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</si>
  <si>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</si>
  <si>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</si>
  <si>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</si>
  <si>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</si>
  <si>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</si>
  <si>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</si>
  <si>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</si>
  <si>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</si>
  <si>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</si>
  <si>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</si>
  <si>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</si>
  <si>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</si>
  <si>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</si>
  <si>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</si>
  <si>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</si>
  <si>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</si>
  <si>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</si>
  <si>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</si>
  <si>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</si>
  <si>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</si>
  <si>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</si>
  <si>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</si>
  <si>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</si>
  <si>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</si>
  <si>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</si>
  <si>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</si>
  <si>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</si>
  <si>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</si>
  <si>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</si>
  <si>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</si>
  <si>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</si>
  <si>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</si>
  <si>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</si>
  <si>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</si>
  <si>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</si>
  <si>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</si>
  <si>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</si>
  <si>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</si>
  <si>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</si>
  <si>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</si>
  <si>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</si>
  <si>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</si>
  <si>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</si>
  <si>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</si>
  <si>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</si>
  <si>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</si>
  <si>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</si>
  <si>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</si>
  <si>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</si>
  <si>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</si>
  <si>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</si>
  <si>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</si>
  <si>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</si>
  <si>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</si>
  <si>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</si>
  <si>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</si>
  <si>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</si>
  <si>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</si>
  <si>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</si>
  <si>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</si>
  <si>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</si>
  <si>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</si>
  <si>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</si>
  <si>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</si>
  <si>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</si>
  <si>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</si>
  <si>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</si>
  <si>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</si>
  <si>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</si>
  <si>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</si>
  <si>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</si>
  <si>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</si>
  <si>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</si>
  <si>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</si>
  <si>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</si>
  <si>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</si>
  <si>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</si>
  <si>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</si>
  <si>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</si>
  <si>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</si>
  <si>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</si>
  <si>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</si>
  <si>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</si>
  <si>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</si>
  <si>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</si>
  <si>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</si>
  <si>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</si>
  <si>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</si>
  <si>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</si>
  <si>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</si>
  <si>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</si>
  <si>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</si>
  <si>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</si>
  <si>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</si>
  <si>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</si>
  <si>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</si>
  <si>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</si>
  <si>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</si>
  <si>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</si>
  <si>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</si>
  <si>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</si>
  <si>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</si>
  <si>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</si>
  <si>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</si>
  <si>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</si>
  <si>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</si>
  <si>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</si>
  <si>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</si>
  <si>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</si>
  <si>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</si>
  <si>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</si>
  <si>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</si>
  <si>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</si>
  <si>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</si>
  <si>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</si>
  <si>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</si>
  <si>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</si>
  <si>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</si>
  <si>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</si>
  <si>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</si>
  <si>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</si>
  <si>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</si>
  <si>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</si>
  <si>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</si>
  <si>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</si>
  <si>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</si>
  <si>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</si>
  <si>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</si>
  <si>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</si>
  <si>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</si>
  <si>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</si>
  <si>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</si>
  <si>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</si>
  <si>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</si>
  <si>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</si>
  <si>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</si>
  <si>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</si>
  <si>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</si>
  <si>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</si>
  <si>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</si>
  <si>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</si>
  <si>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</si>
  <si>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</si>
  <si>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</si>
  <si>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</si>
  <si>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</si>
  <si>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</si>
  <si>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</si>
  <si>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</si>
  <si>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</si>
  <si>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</si>
  <si>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</si>
  <si>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</si>
  <si>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</si>
  <si>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</si>
  <si>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</si>
  <si>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</si>
  <si>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</si>
  <si>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</si>
  <si>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</si>
  <si>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</si>
  <si>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</si>
  <si>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</si>
  <si>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</si>
  <si>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</si>
  <si>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</si>
  <si>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</si>
  <si>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</si>
  <si>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</si>
  <si>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</si>
  <si>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</si>
  <si>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</si>
  <si>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</si>
  <si>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</si>
  <si>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</si>
  <si>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</si>
  <si>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</si>
  <si>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</si>
  <si>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</si>
  <si>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</si>
  <si>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</si>
  <si>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</si>
  <si>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</si>
  <si>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</si>
  <si>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</si>
  <si>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</si>
  <si>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</si>
  <si>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</si>
  <si>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</si>
  <si>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</si>
  <si>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</si>
  <si>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</si>
  <si>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</si>
  <si>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</si>
  <si>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</si>
  <si>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</si>
  <si>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</si>
  <si>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</si>
  <si>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</si>
  <si>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</si>
  <si>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</si>
  <si>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</si>
  <si>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</si>
  <si>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</si>
  <si>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</si>
  <si>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</si>
  <si>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</si>
  <si>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</si>
  <si>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</si>
  <si>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</si>
  <si>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</si>
  <si>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</si>
  <si>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</si>
  <si>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</si>
  <si>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</si>
  <si>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</si>
  <si>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</si>
  <si>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</si>
  <si>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</si>
  <si>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</si>
  <si>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</si>
  <si>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</si>
  <si>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</si>
  <si>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</si>
  <si>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</si>
  <si>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</si>
  <si>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</si>
  <si>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</si>
  <si>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</si>
  <si>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</si>
  <si>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</si>
  <si>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</si>
  <si>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</si>
  <si>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</si>
  <si>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</si>
  <si>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</si>
  <si>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</si>
  <si>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</si>
  <si>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</si>
  <si>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</si>
  <si>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</si>
  <si>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</si>
  <si>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</si>
  <si>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</si>
  <si>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</si>
  <si>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</si>
  <si>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</si>
  <si>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</si>
  <si>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</si>
  <si>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</si>
  <si>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</si>
  <si>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</si>
  <si>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</si>
  <si>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</si>
  <si>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</si>
  <si>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</si>
  <si>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</si>
  <si>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</si>
  <si>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</si>
  <si>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</si>
  <si>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</si>
  <si>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</si>
  <si>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</si>
  <si>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</si>
  <si>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</si>
  <si>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</si>
  <si>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</si>
  <si>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</si>
  <si>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</si>
  <si>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</si>
  <si>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</si>
  <si>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</si>
  <si>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</si>
  <si>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</si>
  <si>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</si>
  <si>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</si>
  <si>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</si>
  <si>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</si>
  <si>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</si>
  <si>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</si>
  <si>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</si>
  <si>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</si>
  <si>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</si>
  <si>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</si>
  <si>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</si>
  <si>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</si>
  <si>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</si>
  <si>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</si>
  <si>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</si>
  <si>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</si>
  <si>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</si>
  <si>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</si>
  <si>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</si>
  <si>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</si>
  <si>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</si>
  <si>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</si>
  <si>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</si>
  <si>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</si>
  <si>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</si>
  <si>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</si>
  <si>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</si>
  <si>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</si>
  <si>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</si>
  <si>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</si>
  <si>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</si>
  <si>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</si>
  <si>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</si>
  <si>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</si>
  <si>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</si>
  <si>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</si>
  <si>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</si>
  <si>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</si>
  <si>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</si>
  <si>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</si>
  <si>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</si>
  <si>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</si>
  <si>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</si>
  <si>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</si>
  <si>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</si>
  <si>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</si>
  <si>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</si>
  <si>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</si>
  <si>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</si>
  <si>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</si>
  <si>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</si>
  <si>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</si>
  <si>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</si>
  <si>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</si>
  <si>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</si>
  <si>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</si>
  <si>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</si>
  <si>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</si>
  <si>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</si>
  <si>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</si>
  <si>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</si>
  <si>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</si>
  <si>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</si>
  <si>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</si>
  <si>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</si>
  <si>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</si>
  <si>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</si>
  <si>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</si>
  <si>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</si>
  <si>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</si>
  <si>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</si>
  <si>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</si>
  <si>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</si>
  <si>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</si>
  <si>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</si>
  <si>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</si>
  <si>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</si>
  <si>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</si>
  <si>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</si>
  <si>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</si>
  <si>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</si>
  <si>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</si>
  <si>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</si>
  <si>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</si>
  <si>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</si>
  <si>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</si>
  <si>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</si>
  <si>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</si>
  <si>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</si>
  <si>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</si>
  <si>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</si>
  <si>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</si>
  <si>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</si>
  <si>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</si>
  <si>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</si>
  <si>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</si>
  <si>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</si>
  <si>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</si>
  <si>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</si>
  <si>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</si>
  <si>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</si>
  <si>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</si>
  <si>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</si>
  <si>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</si>
  <si>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</si>
  <si>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</si>
  <si>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</si>
  <si>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</si>
  <si>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</si>
  <si>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</si>
  <si>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</si>
  <si>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</si>
  <si>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</si>
  <si>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</si>
  <si>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</si>
  <si>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</si>
  <si>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</si>
  <si>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</si>
  <si>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</si>
  <si>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</si>
  <si>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</si>
  <si>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</si>
  <si>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</si>
  <si>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</si>
  <si>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</si>
  <si>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</si>
  <si>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</si>
  <si>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</si>
  <si>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</si>
  <si>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</si>
  <si>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</si>
  <si>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</si>
  <si>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</si>
  <si>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</si>
  <si>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</si>
  <si>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</si>
  <si>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</si>
  <si>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</si>
  <si>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</si>
  <si>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</si>
  <si>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</si>
  <si>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</si>
  <si>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</si>
  <si>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</si>
  <si>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</si>
  <si>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</si>
  <si>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</si>
  <si>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</si>
  <si>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</si>
  <si>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</si>
  <si>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</si>
  <si>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</si>
  <si>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</si>
  <si>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</si>
  <si>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</si>
  <si>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</si>
  <si>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</si>
  <si>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</si>
  <si>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</si>
  <si>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</si>
  <si>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</si>
  <si>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</si>
  <si>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</si>
  <si>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</si>
  <si>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</si>
  <si>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</si>
  <si>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</si>
  <si>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</si>
  <si>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</si>
  <si>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</si>
  <si>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</si>
  <si>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</si>
  <si>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</si>
  <si>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</si>
  <si>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</si>
  <si>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</si>
  <si>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</si>
  <si>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</si>
  <si>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</si>
  <si>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</si>
  <si>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</si>
  <si>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</si>
  <si>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</si>
  <si>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</si>
  <si>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</si>
  <si>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</si>
  <si>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</si>
  <si>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</si>
  <si>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</si>
  <si>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</si>
  <si>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</si>
  <si>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</si>
  <si>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</si>
  <si>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</si>
  <si>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</si>
  <si>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</si>
  <si>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</si>
  <si>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</si>
  <si>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</si>
  <si>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</si>
  <si>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</si>
  <si>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</si>
  <si>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</si>
  <si>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</si>
  <si>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</si>
  <si>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</si>
  <si>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</si>
  <si>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</si>
  <si>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</si>
  <si>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</si>
  <si>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</si>
  <si>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</si>
  <si>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</si>
  <si>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</si>
  <si>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</si>
  <si>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</si>
  <si>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</si>
  <si>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</si>
  <si>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</si>
  <si>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</si>
  <si>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</si>
  <si>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</si>
  <si>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</si>
  <si>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</si>
  <si>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</si>
  <si>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</si>
  <si>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</si>
  <si>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</si>
  <si>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</si>
  <si>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</si>
  <si>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</si>
  <si>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</si>
  <si>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</si>
  <si>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</si>
  <si>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</si>
  <si>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</si>
  <si>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</si>
  <si>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</si>
  <si>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</si>
  <si>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</si>
  <si>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</si>
  <si>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</si>
  <si>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</si>
  <si>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</si>
  <si>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</si>
  <si>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</si>
  <si>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</si>
  <si>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</si>
  <si>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</si>
  <si>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</si>
  <si>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</si>
  <si>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</si>
  <si>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</si>
  <si>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</si>
  <si>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</si>
  <si>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</si>
  <si>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</si>
  <si>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</si>
  <si>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</si>
  <si>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</si>
  <si>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</si>
  <si>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</si>
  <si>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</si>
  <si>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</si>
  <si>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</si>
  <si>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</si>
  <si>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</si>
  <si>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</si>
  <si>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</si>
  <si>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</si>
  <si>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</si>
  <si>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</si>
  <si>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</si>
  <si>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</si>
  <si>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</si>
  <si>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</si>
  <si>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</si>
  <si>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</si>
  <si>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</si>
  <si>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</si>
  <si>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</si>
  <si>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</si>
  <si>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</si>
  <si>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</si>
  <si>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</si>
  <si>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</si>
  <si>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</si>
  <si>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</si>
  <si>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</si>
  <si>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</si>
  <si>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</si>
  <si>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</si>
  <si>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</si>
  <si>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</si>
  <si>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</si>
  <si>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</si>
  <si>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</si>
  <si>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</si>
  <si>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</si>
  <si>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</si>
  <si>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</si>
  <si>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</si>
  <si>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</si>
  <si>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</si>
  <si>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</si>
  <si>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</si>
  <si>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</si>
  <si>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</si>
  <si>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</si>
  <si>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</si>
  <si>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</si>
  <si>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</si>
  <si>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</si>
  <si>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</si>
  <si>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</si>
  <si>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</si>
  <si>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</si>
  <si>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</si>
  <si>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</si>
  <si>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</si>
  <si>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</si>
  <si>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</si>
  <si>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</si>
  <si>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</si>
  <si>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</si>
  <si>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</si>
  <si>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</si>
  <si>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</si>
  <si>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</si>
  <si>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</si>
  <si>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</si>
  <si>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</si>
  <si>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</si>
  <si>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</si>
  <si>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</si>
  <si>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</si>
  <si>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</si>
  <si>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</si>
  <si>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</si>
  <si>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</si>
  <si>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</si>
  <si>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</si>
  <si>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</si>
  <si>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</si>
  <si>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</si>
  <si>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</si>
  <si>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</si>
  <si>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</si>
  <si>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</si>
  <si>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</si>
  <si>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</si>
  <si>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</si>
  <si>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</si>
  <si>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</si>
  <si>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</si>
  <si>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</si>
  <si>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</si>
  <si>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</si>
  <si>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</si>
  <si>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</si>
  <si>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</si>
  <si>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</si>
  <si>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</si>
  <si>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</si>
  <si>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</si>
  <si>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</si>
  <si>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</si>
  <si>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</si>
  <si>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</si>
  <si>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</si>
  <si>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</si>
  <si>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</si>
  <si>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</si>
  <si>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</si>
  <si>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</si>
  <si>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</si>
  <si>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</si>
  <si>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</si>
  <si>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</si>
  <si>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</si>
  <si>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</si>
  <si>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</si>
  <si>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</si>
  <si>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</si>
  <si>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</si>
  <si>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</si>
  <si>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</si>
  <si>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</si>
  <si>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</si>
  <si>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</si>
  <si>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</si>
  <si>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</si>
  <si>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</si>
  <si>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</si>
  <si>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</si>
  <si>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</si>
  <si>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</si>
  <si>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</si>
  <si>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</si>
  <si>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</si>
  <si>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</si>
  <si>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</si>
  <si>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</si>
  <si>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</si>
  <si>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</si>
  <si>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</si>
  <si>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</si>
  <si>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</si>
  <si>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</si>
  <si>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</si>
  <si>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</si>
  <si>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</si>
  <si>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</si>
  <si>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</si>
  <si>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</si>
  <si>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</si>
  <si>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</si>
  <si>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</si>
  <si>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</si>
  <si>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</si>
  <si>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</si>
  <si>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</si>
  <si>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</si>
  <si>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</si>
  <si>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</si>
  <si>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</si>
  <si>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</si>
  <si>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</si>
  <si>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</si>
  <si>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</si>
  <si>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</si>
  <si>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</si>
  <si>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</si>
  <si>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</si>
  <si>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</si>
  <si>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</si>
  <si>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</si>
  <si>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</si>
  <si>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</si>
  <si>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</si>
  <si>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</si>
  <si>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</si>
  <si>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</si>
  <si>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</si>
  <si>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</si>
  <si>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</si>
  <si>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</si>
  <si>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</si>
  <si>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</si>
  <si>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</si>
  <si>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</si>
  <si>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</si>
  <si>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</si>
  <si>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</si>
  <si>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</si>
  <si>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</si>
  <si>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</si>
  <si>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</si>
  <si>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</si>
  <si>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</si>
  <si>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</si>
  <si>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</si>
  <si>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</si>
  <si>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</si>
  <si>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</si>
  <si>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</si>
  <si>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</si>
  <si>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</si>
  <si>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</si>
  <si>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</si>
  <si>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</si>
  <si>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</si>
  <si>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</si>
  <si>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</si>
  <si>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</si>
  <si>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</si>
  <si>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</si>
  <si>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</si>
  <si>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</si>
  <si>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</si>
  <si>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</si>
  <si>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</si>
  <si>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</si>
  <si>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</si>
  <si>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</si>
  <si>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</si>
  <si>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</si>
  <si>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</si>
  <si>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</si>
  <si>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</si>
  <si>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</si>
  <si>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</si>
  <si>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</si>
  <si>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</si>
  <si>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</si>
  <si>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</si>
  <si>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</si>
  <si>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</si>
  <si>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</si>
  <si>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</si>
  <si>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</si>
  <si>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</si>
  <si>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</si>
  <si>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</si>
  <si>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</si>
  <si>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</si>
  <si>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</si>
  <si>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</si>
  <si>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</si>
  <si>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</si>
  <si>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</si>
  <si>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</si>
  <si>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</si>
  <si>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</si>
  <si>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</si>
  <si>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</si>
  <si>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</si>
  <si>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</si>
  <si>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</si>
  <si>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</si>
  <si>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</si>
  <si>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</si>
  <si>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</si>
  <si>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</si>
  <si>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</si>
  <si>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</si>
  <si>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</si>
  <si>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</si>
  <si>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</si>
  <si>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</si>
  <si>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</si>
  <si>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</si>
  <si>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</si>
  <si>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</si>
  <si>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</si>
  <si>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</si>
  <si>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</si>
  <si>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</si>
  <si>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</si>
  <si>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</si>
  <si>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</si>
  <si>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</si>
  <si>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</si>
  <si>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</si>
  <si>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</si>
  <si>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</si>
  <si>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</si>
  <si>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</si>
  <si>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</si>
  <si>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</si>
  <si>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</si>
  <si>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</si>
  <si>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</si>
  <si>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</si>
  <si>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</si>
  <si>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</si>
  <si>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</si>
  <si>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</si>
  <si>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</si>
  <si>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</si>
  <si>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</si>
  <si>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</si>
  <si>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</si>
  <si>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</si>
  <si>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</si>
  <si>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</si>
  <si>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</si>
  <si>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</si>
  <si>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</si>
  <si>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</si>
  <si>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</si>
  <si>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</si>
  <si>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</si>
  <si>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</si>
  <si>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</si>
  <si>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</si>
  <si>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</si>
  <si>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</si>
  <si>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</si>
  <si>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</si>
  <si>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</si>
  <si>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</si>
  <si>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</si>
  <si>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</si>
  <si>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</si>
  <si>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</si>
  <si>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</si>
  <si>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</si>
  <si>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</si>
  <si>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</si>
  <si>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</si>
  <si>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</si>
  <si>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</si>
  <si>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</si>
  <si>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</si>
  <si>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</si>
  <si>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</si>
  <si>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</si>
  <si>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</si>
  <si>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</si>
  <si>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</si>
  <si>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</si>
  <si>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</si>
  <si>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</si>
  <si>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</si>
  <si>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</si>
  <si>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</si>
  <si>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</si>
  <si>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</si>
  <si>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</si>
  <si>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</si>
  <si>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</si>
  <si>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</si>
  <si>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</si>
  <si>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</si>
  <si>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</si>
  <si>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</si>
  <si>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</si>
  <si>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</si>
  <si>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</si>
  <si>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</si>
  <si>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</si>
  <si>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</si>
  <si>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</si>
  <si>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</si>
  <si>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</si>
  <si>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</si>
  <si>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</si>
  <si>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</si>
  <si>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</si>
  <si>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</si>
  <si>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</si>
  <si>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</si>
  <si>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</si>
  <si>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</si>
  <si>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</si>
  <si>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</si>
  <si>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</si>
  <si>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</si>
  <si>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</si>
  <si>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</si>
  <si>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</si>
  <si>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</si>
  <si>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</si>
  <si>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</si>
  <si>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</si>
  <si>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</si>
  <si>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</si>
  <si>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</si>
  <si>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</si>
  <si>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</si>
  <si>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</si>
  <si>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</si>
  <si>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</si>
  <si>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</si>
  <si>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</si>
  <si>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</si>
  <si>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</si>
  <si>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</si>
  <si>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</si>
  <si>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</si>
  <si>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</si>
  <si>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</si>
  <si>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</si>
  <si>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</si>
  <si>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</si>
  <si>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</si>
  <si>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</si>
  <si>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</si>
  <si>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</si>
  <si>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</si>
  <si>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</si>
  <si>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</si>
  <si>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</si>
  <si>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</si>
  <si>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</si>
  <si>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</si>
  <si>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</si>
  <si>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</si>
  <si>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</si>
  <si>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</si>
  <si>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</si>
  <si>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</si>
  <si>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</si>
  <si>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</si>
  <si>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</si>
  <si>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</si>
  <si>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</si>
  <si>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</si>
  <si>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</si>
  <si>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</si>
  <si>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</si>
  <si>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</si>
  <si>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</si>
  <si>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</si>
  <si>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</si>
  <si>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</si>
  <si>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</si>
  <si>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</si>
  <si>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</si>
  <si>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</si>
  <si>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</si>
  <si>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</si>
  <si>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</si>
  <si>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</si>
  <si>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</si>
  <si>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</si>
  <si>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</si>
  <si>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</si>
  <si>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</si>
  <si>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</si>
  <si>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</si>
  <si>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</si>
  <si>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</si>
  <si>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</si>
  <si>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</si>
  <si>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</si>
  <si>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</si>
  <si>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</si>
  <si>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</si>
  <si>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</si>
  <si>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</si>
  <si>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</si>
  <si>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</si>
  <si>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</si>
  <si>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</si>
  <si>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</si>
  <si>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</si>
  <si>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</si>
  <si>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</si>
  <si>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</si>
  <si>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</si>
  <si>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</si>
  <si>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</si>
  <si>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</si>
  <si>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</si>
  <si>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</si>
  <si>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</si>
  <si>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</si>
  <si>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</si>
  <si>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</si>
  <si>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</si>
  <si>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</si>
  <si>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</si>
  <si>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</si>
  <si>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</si>
  <si>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</si>
  <si>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</si>
  <si>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</si>
  <si>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</si>
  <si>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</si>
  <si>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</si>
  <si>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</si>
  <si>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</si>
  <si>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</si>
  <si>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</si>
  <si>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</si>
  <si>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</si>
  <si>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</si>
  <si>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</si>
  <si>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</si>
  <si>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</si>
  <si>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</si>
  <si>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</si>
  <si>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</si>
  <si>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</si>
  <si>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</si>
  <si>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</si>
  <si>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</si>
  <si>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</si>
  <si>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</si>
  <si>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</si>
  <si>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</si>
  <si>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</si>
  <si>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</si>
  <si>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</si>
  <si>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</si>
  <si>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</si>
  <si>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</si>
  <si>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</si>
  <si>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</si>
  <si>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</si>
  <si>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</si>
  <si>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</si>
  <si>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</si>
  <si>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</si>
  <si>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</si>
  <si>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</si>
  <si>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</si>
  <si>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</si>
  <si>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</si>
  <si>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</si>
  <si>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</si>
  <si>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</si>
  <si>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</si>
  <si>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</si>
  <si>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</si>
  <si>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</si>
  <si>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</si>
  <si>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</si>
  <si>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</si>
  <si>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</si>
  <si>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</si>
  <si>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</si>
  <si>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</si>
  <si>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</si>
  <si>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</si>
  <si>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</si>
  <si>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</si>
  <si>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</si>
  <si>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</si>
  <si>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</si>
  <si>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</si>
  <si>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</si>
  <si>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</si>
  <si>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</si>
  <si>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</si>
  <si>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</si>
  <si>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</si>
  <si>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</si>
  <si>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</si>
  <si>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</si>
  <si>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</si>
  <si>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</si>
  <si>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</si>
  <si>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</si>
  <si>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</si>
  <si>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</si>
  <si>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</si>
  <si>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</si>
  <si>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</si>
  <si>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</si>
  <si>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</si>
  <si>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</si>
  <si>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</si>
  <si>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</si>
  <si>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</si>
  <si>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</si>
  <si>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</si>
  <si>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</si>
  <si>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</si>
  <si>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</si>
  <si>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</si>
  <si>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</si>
  <si>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</si>
  <si>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</si>
  <si>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</si>
  <si>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</si>
  <si>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</si>
  <si>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</si>
  <si>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</si>
  <si>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</si>
  <si>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</si>
  <si>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</si>
  <si>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</si>
  <si>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</si>
  <si>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</si>
  <si>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</si>
  <si>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</si>
  <si>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</si>
  <si>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</si>
  <si>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</si>
  <si>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</si>
  <si>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</si>
  <si>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</si>
  <si>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</si>
  <si>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</si>
  <si>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</si>
  <si>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</si>
  <si>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</si>
  <si>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</si>
  <si>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</si>
  <si>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</si>
  <si>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</si>
  <si>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</si>
  <si>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</si>
  <si>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</si>
  <si>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</si>
  <si>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</si>
  <si>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</si>
  <si>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</si>
  <si>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</si>
  <si>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</si>
  <si>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</si>
  <si>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</si>
  <si>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</si>
  <si>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</si>
  <si>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</si>
  <si>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</si>
  <si>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</si>
  <si>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</si>
  <si>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</si>
  <si>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</si>
  <si>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</si>
  <si>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</si>
  <si>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</si>
  <si>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</si>
  <si>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</si>
  <si>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</si>
  <si>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</si>
  <si>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</si>
  <si>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</si>
  <si>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</si>
  <si>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</si>
  <si>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</si>
  <si>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</si>
  <si>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</si>
  <si>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</si>
  <si>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</si>
  <si>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</si>
  <si>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</si>
  <si>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</si>
  <si>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</si>
  <si>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</si>
  <si>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</si>
  <si>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</si>
  <si>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</si>
  <si>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</si>
  <si>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</si>
  <si>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</si>
  <si>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</si>
  <si>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</si>
  <si>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</si>
  <si>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</si>
  <si>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</si>
  <si>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</si>
  <si>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</si>
  <si>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</si>
  <si>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</si>
  <si>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</si>
  <si>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</si>
  <si>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</si>
  <si>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</si>
  <si>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</si>
  <si>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</si>
  <si>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</si>
  <si>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</si>
  <si>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</si>
  <si>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</si>
  <si>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</si>
  <si>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</si>
  <si>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</si>
  <si>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</si>
  <si>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</si>
  <si>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</si>
  <si>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</si>
  <si>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</si>
  <si>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</si>
  <si>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</si>
  <si>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</si>
  <si>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</si>
  <si>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</si>
  <si>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</si>
  <si>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</si>
  <si>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</si>
  <si>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</si>
  <si>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</si>
  <si>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</si>
  <si>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</si>
  <si>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</si>
  <si>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</si>
  <si>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</si>
  <si>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</si>
  <si>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</si>
  <si>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</si>
  <si>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</si>
  <si>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</si>
  <si>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</si>
  <si>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</si>
  <si>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</si>
  <si>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</si>
  <si>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</si>
  <si>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</si>
  <si>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</si>
  <si>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</si>
  <si>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</si>
  <si>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</si>
  <si>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</si>
  <si>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</si>
  <si>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</si>
  <si>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</si>
  <si>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</si>
  <si>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</si>
  <si>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</si>
  <si>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</si>
  <si>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</si>
  <si>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</si>
  <si>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</si>
  <si>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</si>
  <si>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</si>
  <si>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</si>
  <si>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</si>
  <si>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</si>
  <si>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</si>
  <si>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</si>
  <si>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</si>
  <si>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</si>
  <si>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</si>
  <si>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</si>
  <si>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</si>
  <si>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</si>
  <si>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</si>
  <si>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</si>
  <si>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</si>
  <si>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</si>
  <si>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</si>
  <si>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</si>
  <si>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</si>
  <si>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</si>
  <si>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</si>
  <si>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</si>
  <si>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</si>
  <si>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</si>
  <si>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</si>
  <si>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</si>
  <si>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</si>
  <si>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</si>
  <si>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</si>
  <si>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</si>
  <si>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</si>
  <si>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</si>
  <si>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</si>
  <si>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</si>
  <si>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</si>
  <si>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</si>
  <si>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</si>
  <si>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</si>
  <si>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</si>
  <si>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</si>
  <si>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</si>
  <si>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</si>
  <si>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</si>
  <si>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</si>
  <si>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</si>
  <si>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</si>
  <si>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</si>
  <si>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</si>
  <si>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</si>
  <si>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</si>
  <si>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</si>
  <si>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</si>
  <si>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</si>
  <si>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</si>
  <si>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</si>
  <si>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</si>
  <si>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</si>
  <si>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</si>
  <si>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</si>
  <si>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</si>
  <si>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</si>
  <si>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</si>
  <si>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</si>
  <si>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</si>
  <si>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</si>
  <si>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</si>
  <si>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</si>
  <si>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</si>
  <si>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</si>
  <si>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</si>
  <si>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</si>
  <si>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</si>
  <si>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</si>
  <si>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</si>
  <si>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</si>
  <si>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</si>
  <si>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</si>
  <si>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</si>
  <si>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</si>
  <si>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</si>
  <si>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</si>
  <si>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</si>
  <si>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</si>
  <si>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</si>
  <si>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</si>
  <si>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</si>
  <si>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</si>
  <si>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</si>
  <si>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</si>
  <si>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</si>
  <si>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</si>
  <si>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</si>
  <si>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</si>
  <si>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</si>
  <si>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</si>
  <si>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</si>
  <si>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</si>
  <si>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</si>
  <si>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</si>
  <si>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</si>
  <si>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</si>
  <si>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</si>
  <si>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</si>
  <si>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</si>
  <si>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</si>
  <si>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</si>
  <si>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</si>
  <si>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</si>
  <si>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</si>
  <si>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</si>
  <si>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</si>
  <si>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</si>
  <si>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</si>
  <si>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</si>
  <si>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</si>
  <si>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</si>
  <si>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</si>
  <si>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</si>
  <si>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</si>
  <si>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</si>
  <si>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</si>
  <si>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</si>
  <si>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</si>
  <si>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</si>
  <si>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</si>
  <si>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</si>
  <si>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</si>
  <si>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</si>
  <si>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</si>
  <si>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</si>
  <si>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</si>
  <si>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</si>
  <si>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</si>
  <si>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</si>
  <si>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</si>
  <si>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</si>
  <si>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</si>
  <si>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</si>
  <si>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</si>
  <si>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</si>
  <si>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</si>
  <si>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</si>
  <si>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</si>
  <si>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</si>
  <si>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</si>
  <si>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</si>
  <si>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</si>
  <si>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</si>
  <si>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</si>
  <si>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</si>
  <si>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</si>
  <si>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</si>
  <si>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</si>
  <si>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</si>
  <si>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</si>
  <si>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</si>
  <si>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</si>
  <si>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</si>
  <si>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</si>
  <si>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</si>
  <si>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</si>
  <si>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</si>
  <si>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</si>
  <si>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</si>
  <si>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</si>
  <si>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</si>
  <si>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</si>
  <si>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</si>
  <si>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</si>
  <si>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</si>
  <si>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</si>
  <si>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</si>
  <si>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</si>
  <si>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</si>
  <si>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</si>
  <si>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</si>
  <si>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</si>
  <si>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</si>
  <si>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</si>
  <si>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</si>
  <si>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</si>
  <si>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</si>
  <si>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</si>
  <si>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</si>
  <si>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</si>
  <si>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</si>
  <si>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</si>
  <si>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</si>
  <si>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</si>
  <si>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</si>
  <si>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</si>
  <si>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</si>
  <si>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</si>
  <si>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</si>
  <si>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</si>
  <si>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</si>
  <si>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</si>
  <si>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</si>
  <si>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</si>
  <si>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</si>
  <si>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</si>
  <si>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</si>
  <si>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</si>
  <si>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</si>
  <si>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</si>
  <si>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</si>
  <si>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</si>
  <si>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</si>
  <si>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</si>
  <si>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</si>
  <si>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</si>
  <si>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</si>
  <si>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</si>
  <si>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</si>
  <si>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</si>
  <si>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</si>
  <si>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</si>
  <si>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</si>
  <si>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</si>
  <si>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</si>
  <si>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</si>
  <si>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</si>
  <si>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</si>
  <si>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</si>
  <si>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</si>
  <si>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</si>
  <si>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</si>
  <si>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</si>
  <si>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</si>
  <si>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</si>
  <si>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</si>
  <si>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</si>
  <si>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</si>
  <si>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</si>
  <si>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</si>
  <si>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</si>
  <si>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</si>
  <si>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</si>
  <si>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</si>
  <si>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</si>
  <si>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</si>
  <si>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</si>
  <si>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</si>
  <si>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</si>
  <si>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</si>
  <si>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</si>
  <si>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</si>
  <si>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</si>
  <si>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</si>
  <si>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</si>
  <si>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</si>
  <si>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</si>
  <si>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</si>
  <si>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</si>
  <si>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</si>
  <si>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</si>
  <si>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</si>
  <si>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</si>
  <si>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</si>
  <si>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</si>
  <si>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</si>
  <si>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</si>
  <si>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</si>
  <si>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</si>
  <si>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</si>
  <si>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</si>
  <si>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</si>
  <si>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</si>
  <si>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</si>
  <si>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</si>
  <si>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</si>
  <si>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</si>
  <si>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</si>
  <si>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</si>
  <si>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</si>
  <si>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</si>
  <si>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</si>
  <si>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</si>
  <si>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</si>
  <si>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</si>
  <si>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</si>
  <si>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</si>
  <si>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</si>
  <si>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</si>
  <si>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</si>
  <si>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</si>
  <si>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</si>
  <si>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</si>
  <si>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</si>
  <si>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</si>
  <si>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</si>
  <si>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</si>
  <si>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</si>
  <si>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</si>
  <si>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</si>
  <si>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</si>
  <si>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</si>
  <si>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</si>
  <si>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</si>
  <si>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</si>
  <si>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</si>
  <si>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</si>
  <si>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</si>
  <si>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</si>
  <si>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</si>
  <si>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</si>
  <si>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</si>
  <si>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</si>
  <si>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</si>
  <si>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</si>
  <si>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</si>
  <si>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</si>
  <si>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</si>
  <si>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</si>
  <si>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</si>
  <si>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</si>
  <si>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</si>
  <si>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</si>
  <si>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</si>
  <si>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</si>
  <si>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</si>
  <si>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</si>
  <si>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</si>
  <si>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</si>
  <si>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</si>
  <si>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</si>
  <si>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</si>
  <si>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</si>
  <si>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</si>
  <si>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</si>
  <si>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</si>
  <si>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</si>
  <si>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</si>
  <si>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</si>
  <si>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</si>
  <si>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</si>
  <si>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</si>
  <si>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</si>
  <si>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</si>
  <si>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</si>
  <si>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</si>
  <si>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</si>
  <si>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</si>
  <si>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</si>
  <si>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</si>
  <si>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</si>
  <si>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</si>
  <si>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</si>
  <si>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</si>
  <si>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</si>
  <si>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</si>
  <si>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</si>
  <si>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</si>
  <si>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</si>
  <si>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</si>
  <si>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</si>
  <si>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</si>
  <si>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</si>
  <si>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</si>
  <si>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</si>
  <si>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</si>
  <si>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</si>
  <si>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</si>
  <si>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</si>
  <si>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</si>
  <si>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</si>
  <si>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</si>
  <si>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</si>
  <si>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</si>
  <si>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</si>
  <si>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</si>
  <si>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</si>
  <si>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</si>
  <si>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</si>
  <si>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</si>
  <si>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</si>
  <si>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</si>
  <si>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</si>
  <si>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</si>
  <si>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</si>
  <si>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</si>
  <si>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</si>
  <si>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</si>
  <si>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</si>
  <si>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</si>
  <si>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</si>
  <si>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</si>
  <si>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</si>
  <si>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</si>
  <si>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</si>
  <si>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</si>
  <si>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</si>
  <si>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</si>
  <si>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</si>
  <si>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</si>
  <si>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</si>
  <si>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</si>
  <si>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</si>
  <si>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</si>
  <si>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</si>
  <si>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</si>
  <si>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</si>
  <si>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</si>
  <si>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</si>
  <si>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</si>
  <si>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</si>
  <si>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</si>
  <si>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</si>
  <si>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</si>
  <si>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</si>
  <si>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</si>
  <si>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</si>
  <si>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</si>
  <si>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</si>
  <si>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</si>
  <si>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</si>
  <si>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</si>
  <si>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</si>
  <si>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</si>
  <si>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</si>
  <si>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</si>
  <si>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</si>
  <si>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</si>
  <si>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</si>
  <si>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</si>
  <si>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</si>
  <si>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</si>
  <si>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</si>
  <si>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</si>
  <si>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</si>
  <si>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</si>
  <si>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</si>
  <si>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</si>
  <si>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</si>
  <si>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</si>
  <si>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</si>
  <si>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</si>
  <si>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</si>
  <si>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</si>
  <si>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</si>
  <si>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</si>
  <si>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</si>
  <si>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</si>
  <si>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</si>
  <si>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</si>
  <si>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</si>
  <si>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</si>
  <si>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</si>
  <si>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</si>
  <si>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</si>
  <si>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</si>
  <si>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</si>
  <si>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</si>
  <si>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</si>
  <si>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</si>
  <si>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</si>
  <si>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</si>
  <si>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</si>
  <si>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</si>
  <si>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</si>
  <si>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</si>
  <si>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</si>
  <si>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</si>
  <si>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</si>
  <si>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</si>
  <si>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</si>
  <si>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</si>
  <si>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</si>
  <si>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</si>
  <si>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</si>
  <si>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</si>
  <si>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</si>
  <si>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</si>
  <si>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</si>
  <si>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</si>
  <si>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</si>
  <si>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</si>
  <si>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</si>
  <si>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</si>
  <si>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</si>
  <si>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</si>
  <si>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</si>
  <si>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</si>
  <si>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</si>
  <si>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</si>
  <si>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</si>
  <si>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</si>
  <si>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</si>
  <si>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</si>
  <si>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</si>
  <si>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</si>
  <si>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</si>
  <si>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</si>
  <si>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</si>
  <si>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</si>
  <si>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</si>
  <si>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</si>
  <si>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</si>
  <si>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</si>
  <si>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</si>
  <si>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</si>
  <si>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</si>
  <si>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</si>
  <si>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</si>
  <si>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</si>
  <si>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</si>
  <si>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</si>
  <si>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</si>
  <si>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</si>
  <si>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</si>
  <si>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</si>
  <si>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</si>
  <si>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</si>
  <si>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</si>
  <si>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</si>
  <si>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</si>
  <si>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</si>
  <si>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</si>
  <si>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</si>
  <si>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</si>
  <si>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</si>
  <si>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</si>
  <si>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</si>
  <si>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</si>
  <si>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</si>
  <si>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</si>
  <si>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</si>
  <si>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</si>
  <si>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</si>
  <si>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</si>
  <si>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</si>
  <si>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</si>
  <si>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</si>
  <si>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</si>
  <si>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</si>
  <si>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</si>
  <si>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</si>
  <si>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</si>
  <si>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</si>
  <si>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</si>
  <si>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</si>
  <si>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</si>
  <si>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</si>
  <si>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</si>
  <si>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</si>
  <si>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</si>
  <si>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</si>
  <si>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</si>
  <si>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</si>
  <si>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</si>
  <si>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</si>
  <si>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</si>
  <si>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</si>
  <si>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</si>
  <si>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</si>
  <si>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</si>
  <si>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</si>
  <si>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</si>
  <si>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</si>
  <si>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</si>
  <si>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</si>
  <si>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</si>
  <si>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</si>
  <si>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</si>
  <si>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</si>
  <si>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</si>
  <si>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</si>
  <si>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</si>
  <si>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</si>
  <si>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</si>
  <si>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</si>
  <si>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</si>
  <si>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</si>
  <si>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</si>
  <si>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</si>
  <si>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</si>
  <si>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</si>
  <si>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</si>
  <si>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</si>
  <si>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</si>
  <si>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</si>
  <si>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</si>
  <si>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</si>
  <si>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</si>
  <si>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</si>
  <si>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</si>
  <si>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</si>
  <si>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</si>
  <si>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</si>
  <si>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</si>
  <si>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</si>
  <si>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</si>
  <si>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</si>
  <si>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</si>
  <si>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</si>
  <si>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</si>
  <si>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</si>
  <si>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</si>
  <si>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</si>
  <si>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</si>
  <si>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</si>
  <si>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</si>
  <si>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</si>
  <si>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</si>
  <si>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</si>
  <si>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</si>
  <si>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</si>
  <si>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</si>
  <si>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</si>
  <si>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</si>
  <si>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</si>
  <si>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</si>
  <si>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</si>
  <si>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</si>
  <si>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</si>
  <si>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</si>
  <si>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</si>
  <si>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</si>
  <si>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</si>
  <si>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</si>
  <si>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</si>
  <si>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</si>
  <si>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</si>
  <si>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</si>
  <si>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</si>
  <si>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</si>
  <si>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</si>
  <si>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</si>
  <si>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</si>
  <si>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</si>
  <si>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</si>
  <si>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</si>
  <si>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</si>
  <si>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</si>
  <si>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</si>
  <si>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</si>
  <si>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</si>
  <si>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</si>
  <si>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</si>
  <si>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</si>
  <si>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</si>
  <si>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</si>
  <si>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</si>
  <si>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</si>
  <si>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</si>
  <si>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</si>
  <si>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</si>
  <si>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</si>
  <si>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</si>
  <si>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</si>
  <si>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</si>
  <si>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</si>
  <si>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</si>
  <si>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</si>
  <si>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</si>
  <si>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</si>
  <si>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</si>
  <si>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</si>
  <si>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</si>
  <si>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</si>
  <si>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</si>
  <si>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</si>
  <si>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</si>
  <si>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</si>
  <si>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</si>
  <si>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</si>
  <si>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</si>
  <si>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</si>
  <si>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</si>
  <si>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</si>
  <si>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</si>
  <si>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</si>
  <si>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</si>
  <si>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</si>
  <si>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</si>
  <si>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</si>
  <si>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</si>
  <si>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</si>
  <si>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</si>
  <si>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</si>
  <si>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</si>
  <si>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</si>
  <si>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</si>
  <si>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</si>
  <si>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</si>
  <si>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</si>
  <si>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</si>
  <si>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</si>
  <si>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</si>
  <si>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</si>
  <si>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</si>
  <si>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</si>
  <si>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</si>
  <si>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</si>
  <si>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</si>
  <si>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</si>
  <si>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</si>
  <si>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</si>
  <si>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</si>
  <si>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</si>
  <si>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</si>
  <si>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</si>
  <si>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</si>
  <si>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</si>
  <si>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</si>
  <si>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</si>
  <si>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</si>
  <si>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</si>
  <si>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</si>
  <si>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</si>
  <si>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</si>
  <si>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</si>
  <si>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</si>
  <si>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</si>
  <si>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</si>
  <si>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</si>
  <si>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</si>
  <si>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</si>
  <si>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</si>
  <si>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</si>
  <si>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</si>
  <si>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</si>
  <si>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</si>
  <si>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</si>
  <si>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</si>
  <si>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</si>
  <si>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</si>
  <si>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</si>
  <si>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</si>
  <si>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</si>
  <si>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</si>
  <si>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</si>
  <si>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</si>
  <si>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</si>
  <si>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</si>
  <si>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</si>
  <si>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</si>
  <si>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</si>
  <si>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</si>
  <si>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</si>
  <si>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</si>
  <si>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</si>
  <si>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</si>
  <si>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</si>
  <si>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</si>
  <si>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</si>
  <si>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</si>
  <si>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</si>
  <si>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</si>
  <si>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</si>
  <si>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</si>
  <si>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</si>
  <si>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</si>
  <si>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</si>
  <si>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</si>
  <si>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</si>
  <si>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</si>
  <si>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</si>
  <si>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</si>
  <si>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</si>
  <si>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</si>
  <si>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</si>
  <si>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</si>
  <si>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</si>
  <si>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</si>
  <si>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</si>
  <si>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</si>
  <si>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</si>
  <si>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</si>
  <si>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</si>
  <si>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</si>
  <si>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</si>
  <si>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</si>
  <si>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</si>
  <si>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</si>
  <si>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</si>
  <si>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</si>
  <si>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</si>
  <si>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</si>
  <si>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</si>
  <si>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</si>
  <si>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</si>
  <si>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</si>
  <si>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</si>
  <si>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</si>
  <si>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</si>
  <si>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</si>
  <si>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</si>
  <si>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</si>
  <si>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</si>
  <si>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</si>
  <si>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</si>
  <si>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</si>
  <si>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</si>
  <si>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</si>
  <si>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</si>
  <si>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</si>
  <si>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</si>
  <si>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</si>
  <si>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</si>
  <si>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</si>
  <si>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</si>
  <si>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</si>
  <si>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</si>
  <si>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</si>
  <si>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</si>
  <si>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</si>
  <si>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</si>
  <si>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</si>
  <si>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</si>
  <si>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</si>
  <si>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</si>
  <si>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</si>
  <si>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</si>
  <si>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</si>
  <si>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</si>
  <si>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</si>
  <si>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</si>
  <si>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</si>
  <si>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</si>
  <si>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</si>
  <si>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</si>
  <si>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</si>
  <si>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</si>
  <si>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</si>
  <si>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</si>
  <si>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</si>
  <si>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</si>
  <si>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</si>
  <si>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</si>
  <si>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</si>
  <si>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</si>
  <si>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</si>
  <si>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</si>
  <si>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</si>
  <si>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</si>
  <si>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</si>
  <si>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</si>
  <si>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</si>
  <si>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</si>
  <si>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</si>
  <si>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</si>
  <si>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</si>
  <si>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</si>
  <si>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</si>
  <si>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</si>
  <si>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</si>
  <si>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</si>
  <si>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</si>
  <si>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</si>
  <si>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</si>
  <si>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</si>
  <si>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</si>
  <si>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</si>
  <si>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</si>
  <si>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</si>
  <si>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</si>
  <si>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</si>
  <si>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</si>
  <si>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</si>
  <si>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</si>
  <si>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</si>
  <si>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</si>
  <si>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</si>
  <si>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</si>
  <si>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</si>
  <si>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</si>
  <si>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</si>
  <si>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</si>
  <si>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</si>
  <si>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</si>
  <si>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</si>
  <si>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</si>
  <si>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</si>
  <si>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</si>
  <si>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</si>
  <si>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</si>
  <si>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</si>
  <si>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</si>
  <si>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</si>
  <si>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</si>
  <si>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</si>
  <si>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</si>
  <si>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</si>
  <si>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</si>
  <si>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</si>
  <si>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</si>
  <si>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</si>
  <si>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</si>
  <si>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</si>
  <si>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</si>
  <si>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</si>
  <si>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</si>
  <si>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</si>
  <si>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</si>
  <si>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</si>
  <si>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</si>
  <si>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</si>
  <si>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</si>
  <si>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</si>
  <si>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</si>
  <si>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</si>
  <si>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</si>
  <si>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</si>
  <si>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</si>
  <si>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</si>
  <si>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</si>
  <si>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</si>
  <si>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</si>
  <si>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</si>
  <si>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</si>
  <si>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</si>
  <si>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</si>
  <si>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</si>
  <si>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</si>
  <si>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</si>
  <si>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</si>
  <si>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</si>
  <si>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</si>
  <si>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</si>
  <si>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</si>
  <si>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</si>
  <si>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</si>
  <si>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</si>
  <si>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</si>
  <si>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</si>
  <si>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</si>
  <si>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</si>
  <si>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</si>
  <si>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</si>
  <si>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</si>
  <si>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</si>
  <si>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</si>
  <si>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</si>
  <si>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</si>
  <si>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</si>
  <si>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</si>
  <si>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</si>
  <si>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</si>
  <si>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</si>
  <si>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</si>
  <si>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</si>
  <si>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</si>
  <si>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</si>
  <si>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</si>
  <si>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</si>
  <si>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</si>
  <si>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</si>
  <si>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</si>
  <si>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</si>
  <si>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</si>
  <si>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</si>
  <si>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</si>
  <si>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</si>
  <si>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</si>
  <si>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</si>
  <si>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</si>
  <si>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</si>
  <si>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</si>
  <si>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</si>
  <si>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</si>
  <si>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</si>
  <si>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</si>
  <si>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</si>
  <si>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</si>
  <si>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</si>
  <si>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</si>
  <si>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</si>
  <si>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</si>
  <si>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</si>
  <si>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</si>
  <si>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</si>
  <si>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</si>
  <si>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</si>
  <si>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</si>
  <si>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</si>
  <si>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</si>
  <si>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</si>
  <si>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</si>
  <si>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</si>
  <si>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</si>
  <si>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</si>
  <si>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</si>
  <si>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</si>
  <si>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</si>
  <si>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</si>
  <si>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</si>
  <si>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</si>
  <si>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</si>
  <si>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</si>
  <si>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</si>
  <si>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</si>
  <si>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</si>
  <si>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</si>
  <si>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</si>
  <si>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</si>
  <si>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</si>
  <si>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</si>
  <si>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</si>
  <si>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</si>
  <si>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</si>
  <si>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</si>
  <si>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</si>
  <si>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</si>
  <si>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</si>
  <si>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</si>
  <si>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</si>
  <si>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</si>
  <si>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</si>
  <si>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</si>
  <si>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</si>
  <si>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</si>
  <si>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</si>
  <si>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</si>
  <si>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</si>
  <si>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</si>
  <si>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</si>
  <si>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</si>
  <si>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</si>
  <si>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</si>
  <si>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</si>
  <si>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</si>
  <si>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</si>
  <si>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</si>
  <si>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</si>
  <si>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</si>
  <si>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</si>
  <si>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</si>
  <si>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</si>
  <si>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</si>
  <si>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</si>
  <si>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</si>
  <si>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</si>
  <si>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</si>
  <si>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</si>
  <si>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</si>
  <si>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</si>
  <si>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</si>
  <si>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</si>
  <si>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</si>
  <si>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</si>
  <si>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</si>
  <si>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</si>
  <si>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</si>
  <si>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</si>
  <si>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</si>
  <si>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</si>
  <si>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</si>
  <si>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</si>
  <si>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</si>
  <si>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</si>
  <si>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</si>
  <si>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</si>
  <si>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</si>
  <si>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</si>
  <si>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</si>
  <si>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</si>
  <si>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</si>
  <si>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</si>
  <si>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</si>
  <si>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</si>
  <si>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</si>
  <si>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</si>
  <si>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</si>
  <si>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</si>
  <si>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</si>
  <si>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</si>
  <si>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</si>
  <si>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</si>
  <si>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</si>
  <si>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</si>
  <si>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</si>
  <si>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</si>
  <si>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</si>
  <si>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</si>
  <si>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</si>
  <si>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</si>
  <si>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</si>
  <si>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</si>
  <si>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</si>
  <si>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</si>
  <si>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</si>
  <si>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</si>
  <si>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</si>
  <si>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</si>
  <si>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</si>
  <si>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</si>
  <si>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</si>
  <si>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</si>
  <si>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</si>
  <si>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</si>
  <si>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</si>
  <si>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</si>
  <si>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</si>
  <si>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</si>
  <si>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</si>
  <si>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</si>
  <si>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</si>
  <si>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</si>
  <si>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</si>
  <si>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</si>
  <si>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</si>
  <si>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</si>
  <si>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</si>
  <si>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</si>
  <si>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</si>
  <si>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</si>
  <si>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</si>
  <si>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</si>
  <si>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</si>
  <si>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</si>
  <si>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</si>
  <si>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</si>
  <si>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</si>
  <si>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 xml:space="preserve"> </t>
  </si>
  <si>
    <t>category</t>
  </si>
  <si>
    <t>sub-category</t>
  </si>
  <si>
    <t>Row Labels</t>
  </si>
  <si>
    <t>(blank)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</si>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</sst>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9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1!PivotTable10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2-0B41-99E5-27116CC74E9C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2-0B41-99E5-27116CC74E9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2-0B41-99E5-27116CC74E9C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82-0B41-99E5-27116CC74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1183856"/>
        <c:axId val="1722050224"/>
      </c:barChart>
      <c:catAx>
        <c:axId val="169118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050224"/>
        <c:crosses val="autoZero"/>
        <c:auto val="1"/>
        <c:lblAlgn val="ctr"/>
        <c:lblOffset val="100"/>
        <c:noMultiLvlLbl val="0"/>
      </c:catAx>
      <c:valAx>
        <c:axId val="17220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8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7-6643-80A5-DA75E6C4889A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7-6643-80A5-DA75E6C4889A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7-6643-80A5-DA75E6C4889A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7-6643-80A5-DA75E6C4889A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B27-6643-80A5-DA75E6C4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8506192"/>
        <c:axId val="1242391088"/>
      </c:barChart>
      <c:catAx>
        <c:axId val="16885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91088"/>
        <c:crosses val="autoZero"/>
        <c:auto val="1"/>
        <c:lblAlgn val="ctr"/>
        <c:lblOffset val="100"/>
        <c:noMultiLvlLbl val="0"/>
      </c:catAx>
      <c:valAx>
        <c:axId val="12423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5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F-7C46-B446-BB07B9E7597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F-7C46-B446-BB07B9E7597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BF-7C46-B446-BB07B9E75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011616"/>
        <c:axId val="1721919056"/>
      </c:lineChart>
      <c:catAx>
        <c:axId val="172201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919056"/>
        <c:crosses val="autoZero"/>
        <c:auto val="1"/>
        <c:lblAlgn val="ctr"/>
        <c:lblOffset val="100"/>
        <c:noMultiLvlLbl val="0"/>
      </c:catAx>
      <c:valAx>
        <c:axId val="172191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01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101600</xdr:rowOff>
    </xdr:from>
    <xdr:to>
      <xdr:col>12</xdr:col>
      <xdr:colOff>0</xdr:colOff>
      <xdr:row>19</xdr:row>
      <xdr:rowOff>12700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14D9ACE-E1F2-3049-9857-FCD144A9A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3</xdr:row>
      <xdr:rowOff>133350</xdr:rowOff>
    </xdr:from>
    <xdr:to>
      <xdr:col>17</xdr:col>
      <xdr:colOff>381000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6E826-2023-BF45-B9C8-1C2A85A92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3</xdr:row>
      <xdr:rowOff>171450</xdr:rowOff>
    </xdr:from>
    <xdr:to>
      <xdr:col>12</xdr:col>
      <xdr:colOff>1536700</xdr:colOff>
      <xdr:row>18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37F284-CAA9-164C-9DBA-9A33D44B9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1.713738194441" createdVersion="6" refreshedVersion="6" minRefreshableVersion="3" recordCount="4119" xr:uid="{01CC23C5-BFBB-0D45-A99D-59B9A1F455FA}">
  <cacheSource type="worksheet">
    <worksheetSource ref="A1:R1048576" sheet="initi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Blank="1" containsMixedTypes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4118215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1.934680787039" createdVersion="6" refreshedVersion="6" minRefreshableVersion="3" recordCount="4119" xr:uid="{A348FF82-37D3-5044-A089-5389DA43A428}">
  <cacheSource type="worksheet">
    <worksheetSource ref="A1:T1048576" sheet="initi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Blank="1" containsMixedTypes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7049501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.0000000000000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.0000000000000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9999999999999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9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000000000000000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.00000000000000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.00000000000000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.00000000000000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999999999999999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.000000000000000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.000000000000004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.00000000000001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9999999999999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.0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.00000000000001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9999999999999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.0000000000000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.0000000000000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.00000000000001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9999999999999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999999999997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.0000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999999999999999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.000000000000000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.00000000000000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.00000000000000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.000000000000000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.000000000000000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.000000000000004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9999999999999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99999999999997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.00000000000000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9999999999999991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.0000000000000009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.00000000000000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00000000000000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9999999999999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99999999999997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.0000000000000009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00000000000000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999999999999999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.00000000000000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999999999999999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.00000000000000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.00000000000000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.00000000000000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.0000000000000009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.0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.00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.0000000000000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999999999999999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.00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.00000000000000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.00000000000000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9999999999999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99999999999994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.00000000000001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999999999999999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.000000000000000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.00000000000000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.0000000000000009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999999999999999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.000000000000000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9999999999999991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.000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.000000000000000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.000000000000000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.000000000000000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999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99999999999994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.000000000000004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99999999999997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9999999999999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99999999999997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9999999999999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.0000000000000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.0000000000000009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999999999999999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9999999999999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99999999999997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.00000000000000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99999999999999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999999999999999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.0000000000000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99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999999999999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.000000000000004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000000000000002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.000000000000000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.0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.0000000000000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9999999999999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0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.00000000000001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99999999999994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.000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.000000000000000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9999999999999991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9999999999999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.00000000000000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9999999999999991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999999999999999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.00000000000000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.00000000000000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.00000000000000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.000000000000002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9999999999999991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999999999999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.000000000000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9999999999999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.0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.000000000000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99999999999994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9999999999994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9999999999999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.000000000000000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99999999999994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99999999999997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99999999999994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9999999999997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99999999999994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99999999999994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9999999999999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99999999999994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9999999999999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9999999999999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.0000000000000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9999999999998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9999999999999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99999999999997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9999999999999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.000000000000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99999999999994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.00000000000001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.00000000000000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.000000000000000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.000000000000000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9999999999999991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9999999999999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99999999999994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.00000000000001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.0000000000000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999999999999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.0000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99999999999994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999999999999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9999999999999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.00000000000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.0000000000000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.00000000000000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9999999999999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.00000000000000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.000000000000004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.00000000000000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.0000000000000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9999999999999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.0000000000000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.00000000000001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.00000000000000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.0000000000000009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999999999999991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9999999999999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999999999999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9999999999999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999999999999999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.000000000000004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0000000000000009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999999999999999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999999999999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9999999999999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9999999999999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9999999999999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.0000000000000009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.0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.00000000000001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.0000000000000009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9999999999999991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.0000000000000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.000000000000000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.00000000000000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.00000000000000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.00000000000000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.0000000000000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.000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.00000000000001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9999999999999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.0000000000000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9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.00000000000000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.00000000000000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.0000000000000009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.0000000000000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.000000000000004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.000000000000000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.0000000000000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99999999999994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.000000000000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.00000000000001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.0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.00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.00000000000001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.0000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.00000000000001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999999999999999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9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.00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.00000000000001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9999999999999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.00000000000000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.000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.000000000000004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.0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.00000000000001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.000000000000000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.00000000000000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.00000000000000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.000000000000004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.00000000000000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000000000000000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000000000000000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.00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999999999999999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999999999999999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000000000000000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99999999999999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.00000000000000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.000000000000004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.00000000000000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.00000000000000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999999999999991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.00000000000000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s v=" "/>
    <m/>
    <x v="9"/>
    <x v="41"/>
  </r>
  <r>
    <m/>
    <m/>
    <m/>
    <m/>
    <m/>
    <x v="4"/>
    <x v="21"/>
    <m/>
    <m/>
    <m/>
    <m/>
    <m/>
    <m/>
    <m/>
    <s v=" "/>
    <m/>
    <x v="9"/>
    <x v="41"/>
  </r>
  <r>
    <m/>
    <m/>
    <m/>
    <m/>
    <m/>
    <x v="4"/>
    <x v="21"/>
    <m/>
    <m/>
    <m/>
    <m/>
    <m/>
    <m/>
    <m/>
    <s v=" "/>
    <m/>
    <x v="9"/>
    <x v="41"/>
  </r>
  <r>
    <m/>
    <m/>
    <m/>
    <m/>
    <m/>
    <x v="4"/>
    <x v="21"/>
    <m/>
    <m/>
    <m/>
    <m/>
    <m/>
    <m/>
    <m/>
    <s v=" "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.00000000000001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.00000000000001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.0000000000000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.00000000000001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99999999999999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99999999999999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99999999999997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9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9999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.0000000000000009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.000000000000002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.000000000000004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.0000000000000009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9999999999999991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.0000000000000009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.000000000000004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.00000000000001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99999999999999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9999999999999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.00000000000001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.0000000000000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.0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.00000000000001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.00000000000001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9999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99999999999997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.00000000000001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.00000000000001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.00000000000001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.00000000000001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99999999999999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.0000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.00000000000001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.00000000000001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.00000000000001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.0000000000000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99999999999999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9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99999999999997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.000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999999999997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.0000000000000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.0000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.00000000000001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9999999999999991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.000000000000000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.000000000000004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999999999999999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.000000000000004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.0000000000000009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.0000000000000009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.000000000000004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99999999999994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.0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99999999999997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.000000000000002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9999999999999991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.0000000000000009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.000000000000002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.0000000000000009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.00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99999999999999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9999999999999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.0000000000000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99999999999999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99999999999997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.00000000000001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99999999999999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.0000000000000009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00000000000000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9999999999999991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.0000000000000009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.0000000000000009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9999999999999991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.000000000000002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.00000000000000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.000000000000002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.0000000000000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.0000000000000009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.000000000000004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.000000000000002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.000000000000004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.000000000000007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.000000000000002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9999999999999991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.00000000000000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.0000000000000009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.000000000000002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99999999999997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99999999999994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.00000000000001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.00000000000001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9999999999999991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.000000000000002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.000000000000002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.0000000000000009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.00000000000000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.0000000000000009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.000000000000002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9999999999999991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.0000000000000009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9999999999999991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.000000000000004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.0000000000000009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.0000000000000009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.000000000000000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.00000000000001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99999999999997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999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.00000000000001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99999999999994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.0000000000000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.000000000000004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.000000000000002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99999999999997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9999999999999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99999999999997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99999999999997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.00000000000001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.0000000000000009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9999999999999991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99999999999997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.0000000000000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99999999999999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99999999999997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99999999999997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.00000000000001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.00000000000001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.0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.00000000000001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.000000000000004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9999999999999991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9999999999999991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99999999999994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9999999999999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.00000000000001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.0000000000000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.0000000000000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.0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99999999999997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.00000000000001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9999999999999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99999999999997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.000000000000004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000000000000002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.0000000000000009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.000000000000004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.00000000000001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99999999999999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99999999999994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.0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.00000000000001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.00000000000001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99999999999994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99999999999999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.000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.000000000000004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.0000000000000009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9999999999999991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99999999999999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99999999999994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.00000000000000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9999999999999991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9999999999999991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.000000000000004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.000000000000004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.000000000000004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.000000000000002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9999999999999991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99999999999997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99999999999997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.000000000000004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.00000000000001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.0000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.00000000000000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99999999999997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9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.00000000000001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.0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.0000000000002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99999999999994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9999999999994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99999999999994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99999999999994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.0000000000000009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99999999999994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99999999999997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99999999999994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9999999999997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9999999999999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99999999999994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99999999999994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99999999999994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99999999999994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99999999999997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99999999999997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99999999999994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.00000000000001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99999999999989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99999999999994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99999999999997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99999999999994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.0000000000002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99999999999994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99999999999999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.00000000000001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999999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99999999999999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.000000000000004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.000000000000004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.0000000000000009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.000000000000000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.000000000000004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9999999999999991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.0000000000000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99999999999994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9999999999999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9999999999999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99999999999994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.00000000000001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99999999999999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.00000000000001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.00000000000001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9999999999999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.0000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99999999999994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.0000000000002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9999999999994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99999999999994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.0000000000002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.00000000000001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.0000000000000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.00000000000000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99999999999997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.000000000000002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.000000000000004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.000000000000002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99999999999994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99999999999999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.00000000000001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.0000000000000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.00000000000001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99999999999994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.00000000000001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99999999999999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.00000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.00000000000001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99999999999999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.0000000000000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.000000000000004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.0000000000000009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999999999999991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99999999999994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.00000000000001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9999999999997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99999999999994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.0000000000000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999999999999999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.000000000000004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.00000000000000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.0000000000000009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999999999999999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.00000000000001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9999999999999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99999999999994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99999999999989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99999999999997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99999999999994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.0000000000000009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.000000000000002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.000000000000002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.0000000000000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.0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99999999999999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.00000000000001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.00000000000001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.0000000000000009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9999999999999991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.000000000000004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.000000000000000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.00000000000000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.00000000000000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.000000000000004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.000000000000002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.00000000000000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.000000000000004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.0000000000000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.0000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.00000000000001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99999999999999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99999999999997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.00000000000001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99999999999997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.00000000000001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.00000000000001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.00000000000001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.000000000000004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.000000000000002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.000000000000004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.0000000000000009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.000000000000004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999999999999993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.000000000000004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.0000000000000009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.00000000000001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.00000000000001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.00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99999999999999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.00000000000001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99999999999999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.00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.00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.00000000000001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99999999999999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.00000000000001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99999999999994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.00000000000001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.0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99999999999999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.00000000000001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.0000000000000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.00000000000001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.0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99999999999999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99999999999999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99999999999999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.00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99999999999999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.00000000000001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.00000000000001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99999999999999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9999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.0000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99999999999999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.00000000000001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.000000000000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.00000000000001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9999999999999991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.0000000000000009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.00000000000001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99999999999999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.000000000000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.00000000000001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.00000000000001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.00000000000001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.00000000000001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.0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99999999999994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.000000000000004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.000000000000002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.000000000000004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.000000000000004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.00000000000001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99999999999999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.0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.0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.00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.00000000000001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.00000000000001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.0000000000000009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.000000000000004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.000000000000002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.000000000000004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.000000000000004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.0000000000000009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.0000000000000009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.000000000000002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9999999999999991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.000000000000002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9999999999999991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.0000000000000009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999999999999993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.00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9999999999999991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.000000000000004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.000000000000004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.000000000000004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.000000000000004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999999999999991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.000000000000004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s v="theater"/>
    <s v="plays"/>
    <x v="4113"/>
    <d v="2016-01-08T06:34:00"/>
  </r>
  <r>
    <m/>
    <m/>
    <m/>
    <m/>
    <m/>
    <x v="4"/>
    <m/>
    <m/>
    <m/>
    <m/>
    <m/>
    <m/>
    <m/>
    <m/>
    <s v=" "/>
    <m/>
    <m/>
    <m/>
    <x v="4114"/>
    <m/>
  </r>
  <r>
    <m/>
    <m/>
    <m/>
    <m/>
    <m/>
    <x v="4"/>
    <m/>
    <m/>
    <m/>
    <m/>
    <m/>
    <m/>
    <m/>
    <m/>
    <s v=" "/>
    <m/>
    <m/>
    <m/>
    <x v="4114"/>
    <m/>
  </r>
  <r>
    <m/>
    <m/>
    <m/>
    <m/>
    <m/>
    <x v="4"/>
    <m/>
    <m/>
    <m/>
    <m/>
    <m/>
    <m/>
    <m/>
    <m/>
    <s v=" "/>
    <m/>
    <m/>
    <m/>
    <x v="4114"/>
    <m/>
  </r>
  <r>
    <m/>
    <m/>
    <m/>
    <m/>
    <m/>
    <x v="4"/>
    <m/>
    <m/>
    <m/>
    <m/>
    <m/>
    <m/>
    <m/>
    <m/>
    <s v=" "/>
    <m/>
    <m/>
    <m/>
    <x v="4114"/>
    <m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1D8F8-A8F8-AE4F-BD99-B4584A5FC450}" name="PivotTable10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2FDC9-97C8-BC4D-A725-9F2A84C0F1BB}" name="PivotTable1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8FEA3-863F-784D-8B9E-47CAED411018}" name="PivotTable13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AC1F8-F406-FE41-A5DE-31F48A2A0749}">
  <sheetPr codeName="Sheet2"/>
  <dimension ref="A3:F14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6" bestFit="1" customWidth="1"/>
    <col min="12" max="12" width="19" bestFit="1" customWidth="1"/>
  </cols>
  <sheetData>
    <row r="3" spans="1:6" x14ac:dyDescent="0.2">
      <c r="A3" s="10" t="s">
        <v>8364</v>
      </c>
      <c r="B3" s="10" t="s">
        <v>8365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11" t="s">
        <v>8355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8359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8361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8357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8363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8356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8360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8362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F1E13-422E-C74A-8902-A75EC2AEC353}">
  <sheetPr codeName="Sheet3"/>
  <dimension ref="A3:G47"/>
  <sheetViews>
    <sheetView topLeftCell="A5" workbookViewId="0">
      <selection activeCell="M49" sqref="M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0" t="s">
        <v>8364</v>
      </c>
      <c r="B3" s="10" t="s">
        <v>8365</v>
      </c>
    </row>
    <row r="4" spans="1:7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11" t="s">
        <v>8314</v>
      </c>
      <c r="B5" s="9"/>
      <c r="C5" s="9">
        <v>100</v>
      </c>
      <c r="D5" s="9"/>
      <c r="E5" s="9"/>
      <c r="F5" s="9"/>
      <c r="G5" s="9">
        <v>100</v>
      </c>
    </row>
    <row r="6" spans="1:7" x14ac:dyDescent="0.2">
      <c r="A6" s="11" t="s">
        <v>8315</v>
      </c>
      <c r="B6" s="9">
        <v>20</v>
      </c>
      <c r="C6" s="9"/>
      <c r="D6" s="9"/>
      <c r="E6" s="9"/>
      <c r="F6" s="9"/>
      <c r="G6" s="9">
        <v>20</v>
      </c>
    </row>
    <row r="7" spans="1:7" x14ac:dyDescent="0.2">
      <c r="A7" s="11" t="s">
        <v>8316</v>
      </c>
      <c r="B7" s="9">
        <v>24</v>
      </c>
      <c r="C7" s="9"/>
      <c r="D7" s="9"/>
      <c r="E7" s="9"/>
      <c r="F7" s="9"/>
      <c r="G7" s="9">
        <v>24</v>
      </c>
    </row>
    <row r="8" spans="1:7" x14ac:dyDescent="0.2">
      <c r="A8" s="11" t="s">
        <v>8317</v>
      </c>
      <c r="B8" s="9"/>
      <c r="C8" s="9">
        <v>40</v>
      </c>
      <c r="D8" s="9"/>
      <c r="E8" s="9"/>
      <c r="F8" s="9"/>
      <c r="G8" s="9">
        <v>40</v>
      </c>
    </row>
    <row r="9" spans="1:7" x14ac:dyDescent="0.2">
      <c r="A9" s="11" t="s">
        <v>8318</v>
      </c>
      <c r="B9" s="9"/>
      <c r="C9" s="9"/>
      <c r="D9" s="9"/>
      <c r="E9" s="9">
        <v>40</v>
      </c>
      <c r="F9" s="9"/>
      <c r="G9" s="9">
        <v>40</v>
      </c>
    </row>
    <row r="10" spans="1:7" x14ac:dyDescent="0.2">
      <c r="A10" s="11" t="s">
        <v>8319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2">
      <c r="A11" s="11" t="s">
        <v>8320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2">
      <c r="A12" s="11" t="s">
        <v>8321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2">
      <c r="A13" s="11" t="s">
        <v>8322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2">
      <c r="A14" s="11" t="s">
        <v>8323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2">
      <c r="A15" s="11" t="s">
        <v>8324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2">
      <c r="A16" s="11" t="s">
        <v>8325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2">
      <c r="A17" s="11" t="s">
        <v>8326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2">
      <c r="A18" s="11" t="s">
        <v>8327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2">
      <c r="A19" s="11" t="s">
        <v>8328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2">
      <c r="A20" s="11" t="s">
        <v>8329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2">
      <c r="A21" s="11" t="s">
        <v>8330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">
      <c r="A22" s="11" t="s">
        <v>8331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2">
      <c r="A23" s="11" t="s">
        <v>8332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2">
      <c r="A24" s="11" t="s">
        <v>8333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2">
      <c r="A25" s="11" t="s">
        <v>8334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2">
      <c r="A26" s="11" t="s">
        <v>8335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2">
      <c r="A27" s="11" t="s">
        <v>8336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2">
      <c r="A28" s="11" t="s">
        <v>8337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2">
      <c r="A29" s="11" t="s">
        <v>8338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2">
      <c r="A30" s="11" t="s">
        <v>8339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2">
      <c r="A31" s="11" t="s">
        <v>8340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2">
      <c r="A32" s="11" t="s">
        <v>8341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">
      <c r="A33" s="11" t="s">
        <v>8342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2">
      <c r="A34" s="11" t="s">
        <v>8343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2">
      <c r="A35" s="11" t="s">
        <v>8344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2">
      <c r="A36" s="11" t="s">
        <v>8345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2">
      <c r="A37" s="11" t="s">
        <v>8346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2">
      <c r="A38" s="11" t="s">
        <v>8347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2">
      <c r="A39" s="11" t="s">
        <v>8348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2">
      <c r="A40" s="11" t="s">
        <v>8349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">
      <c r="A41" s="11" t="s">
        <v>8350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2">
      <c r="A42" s="11" t="s">
        <v>8351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2">
      <c r="A43" s="11" t="s">
        <v>8352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2">
      <c r="A44" s="11" t="s">
        <v>8353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2">
      <c r="A45" s="11" t="s">
        <v>8354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2">
      <c r="A46" s="11" t="s">
        <v>8312</v>
      </c>
      <c r="B46" s="9"/>
      <c r="C46" s="9"/>
      <c r="D46" s="9"/>
      <c r="E46" s="9"/>
      <c r="F46" s="9"/>
      <c r="G46" s="9"/>
    </row>
    <row r="47" spans="1:7" x14ac:dyDescent="0.2">
      <c r="A47" s="11" t="s">
        <v>8313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C6B1-156A-F04B-B612-FE3BF3808A6A}">
  <sheetPr codeName="Sheet4"/>
  <dimension ref="A2:E18"/>
  <sheetViews>
    <sheetView tabSelected="1" workbookViewId="0">
      <selection activeCell="A4" sqref="A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6" bestFit="1" customWidth="1"/>
    <col min="13" max="13" width="37.66406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32" bestFit="1" customWidth="1"/>
    <col min="18" max="18" width="16" bestFit="1" customWidth="1"/>
    <col min="19" max="19" width="37.6640625" bestFit="1" customWidth="1"/>
    <col min="20" max="20" width="8.83203125" bestFit="1" customWidth="1"/>
    <col min="21" max="21" width="6.33203125" bestFit="1" customWidth="1"/>
    <col min="22" max="22" width="32" bestFit="1" customWidth="1"/>
    <col min="23" max="23" width="16" bestFit="1" customWidth="1"/>
    <col min="24" max="24" width="37.6640625" bestFit="1" customWidth="1"/>
    <col min="25" max="25" width="19" bestFit="1" customWidth="1"/>
  </cols>
  <sheetData>
    <row r="2" spans="1:5" x14ac:dyDescent="0.2">
      <c r="A2" s="10" t="s">
        <v>8381</v>
      </c>
      <c r="B2" t="s">
        <v>8366</v>
      </c>
    </row>
    <row r="4" spans="1:5" x14ac:dyDescent="0.2">
      <c r="A4" s="10" t="s">
        <v>8364</v>
      </c>
      <c r="B4" s="10" t="s">
        <v>8365</v>
      </c>
    </row>
    <row r="5" spans="1:5" x14ac:dyDescent="0.2">
      <c r="A5" s="10" t="s">
        <v>8311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8313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9"/>
  <sheetViews>
    <sheetView topLeftCell="A518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2.33203125" customWidth="1"/>
    <col min="8" max="8" width="9.5" customWidth="1"/>
    <col min="9" max="9" width="16" customWidth="1"/>
    <col min="10" max="10" width="17.83203125" customWidth="1"/>
    <col min="11" max="11" width="15.5" customWidth="1"/>
    <col min="12" max="12" width="13.83203125" customWidth="1"/>
    <col min="13" max="13" width="25.6640625" customWidth="1"/>
    <col min="14" max="14" width="26.6640625" customWidth="1"/>
    <col min="15" max="15" width="18.5" style="7" customWidth="1"/>
    <col min="16" max="16" width="19.6640625" customWidth="1"/>
    <col min="17" max="17" width="12.6640625" customWidth="1"/>
    <col min="18" max="18" width="13.6640625" customWidth="1"/>
    <col min="19" max="19" width="20" customWidth="1"/>
    <col min="20" max="20" width="1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8310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ROUNDUP(E2/D2,2)*100</f>
        <v>137</v>
      </c>
      <c r="P2" s="8">
        <f>IFERROR(E2/L2,0)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ROUNDUP(E3/D3,2)*100</f>
        <v>143</v>
      </c>
      <c r="P3" s="8">
        <f t="shared" ref="P3:P66" si="1">IFERROR(E3/L3,0)</f>
        <v>185.48101265822785</v>
      </c>
      <c r="Q3" t="str">
        <f>LEFT(N3,SEARCH("/",N3,1)-1)</f>
        <v>film &amp; video</v>
      </c>
      <c r="R3" t="str">
        <f t="shared" ref="R3:R66" si="2">RIGHT(N3,LEN(N3)-SEARCH("/",N3))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ref="Q4:Q67" si="5">LEFT(N4,SEARCH("/",N4,1)-1)</f>
        <v>film &amp; video</v>
      </c>
      <c r="R4" t="str">
        <f t="shared" si="2"/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8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8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110.00000000000001</v>
      </c>
      <c r="P7" s="8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107</v>
      </c>
      <c r="P8" s="8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102</v>
      </c>
      <c r="P9" s="8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101</v>
      </c>
      <c r="P10" s="8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2">
        <f t="shared" si="3"/>
        <v>42468.94458333333</v>
      </c>
      <c r="T10" s="12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8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8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8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2">
        <f t="shared" si="3"/>
        <v>42572.778495370367</v>
      </c>
      <c r="T13" s="12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166</v>
      </c>
      <c r="P14" s="8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2">
        <f t="shared" si="3"/>
        <v>41791.713252314818</v>
      </c>
      <c r="T14" s="12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8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8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8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101</v>
      </c>
      <c r="P18" s="8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8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107</v>
      </c>
      <c r="P20" s="8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146</v>
      </c>
      <c r="P21" s="8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101</v>
      </c>
      <c r="P22" s="8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110.00000000000001</v>
      </c>
      <c r="P23" s="8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118</v>
      </c>
      <c r="P24" s="8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8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109.00000000000001</v>
      </c>
      <c r="P26" s="8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134</v>
      </c>
      <c r="P27" s="8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156</v>
      </c>
      <c r="P28" s="8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112.00000000000001</v>
      </c>
      <c r="P29" s="8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101</v>
      </c>
      <c r="P30" s="8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124</v>
      </c>
      <c r="P31" s="8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102</v>
      </c>
      <c r="P32" s="8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5"/>
        <v>film &amp; video</v>
      </c>
      <c r="R33" t="str">
        <f t="shared" si="2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101</v>
      </c>
      <c r="P34" s="8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103</v>
      </c>
      <c r="P35" s="8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131</v>
      </c>
      <c r="P36" s="8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8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2">
        <f t="shared" si="3"/>
        <v>42098.291828703703</v>
      </c>
      <c r="T37" s="12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143</v>
      </c>
      <c r="P38" s="8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184</v>
      </c>
      <c r="P39" s="8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111.00000000000001</v>
      </c>
      <c r="P40" s="8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8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102</v>
      </c>
      <c r="P42" s="8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8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8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2">
        <f t="shared" si="3"/>
        <v>41802.790347222224</v>
      </c>
      <c r="T45" s="12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105</v>
      </c>
      <c r="P48" s="8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8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8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2">
        <f t="shared" si="3"/>
        <v>42033.516898148147</v>
      </c>
      <c r="T50" s="12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129</v>
      </c>
      <c r="P53" s="8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117</v>
      </c>
      <c r="P54" s="8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110.00000000000001</v>
      </c>
      <c r="P55" s="8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8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108</v>
      </c>
      <c r="P58" s="8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8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8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101</v>
      </c>
      <c r="P61" s="8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2">
        <f t="shared" si="3"/>
        <v>42230.23583333334</v>
      </c>
      <c r="T61" s="12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104</v>
      </c>
      <c r="P62" s="8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2">
        <f t="shared" si="3"/>
        <v>41701.901817129627</v>
      </c>
      <c r="T62" s="12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149</v>
      </c>
      <c r="P63" s="8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8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113.99999999999999</v>
      </c>
      <c r="P65" s="8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174</v>
      </c>
      <c r="P66" s="8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ROUNDUP(E67/D67,2)*100</f>
        <v>108</v>
      </c>
      <c r="P67" s="8">
        <f t="shared" ref="P67:P130" si="7">IFERROR(E67/L67,0)</f>
        <v>132.05263157894737</v>
      </c>
      <c r="Q67" t="str">
        <f t="shared" si="5"/>
        <v>film &amp; video</v>
      </c>
      <c r="R67" t="str">
        <f t="shared" ref="R67:R130" si="8">RIGHT(N67,LEN(N67)-SEARCH("/",N67))</f>
        <v>shorts</v>
      </c>
      <c r="S67" s="12">
        <f t="shared" ref="S67:S130" si="9">(((J67/60)/60)/24)+DATE(1970,1,1)</f>
        <v>41835.821226851855</v>
      </c>
      <c r="T67" s="12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 s="8">
        <f t="shared" si="7"/>
        <v>91.230769230769226</v>
      </c>
      <c r="Q68" t="str">
        <f t="shared" ref="Q68:Q131" si="11">LEFT(N68,SEARCH("/",N68,1)-1)</f>
        <v>film &amp; video</v>
      </c>
      <c r="R68" t="str">
        <f t="shared" si="8"/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117</v>
      </c>
      <c r="P69" s="8">
        <f t="shared" si="7"/>
        <v>116.25</v>
      </c>
      <c r="Q69" t="str">
        <f t="shared" si="11"/>
        <v>film &amp; video</v>
      </c>
      <c r="R69" t="str">
        <f t="shared" si="8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128</v>
      </c>
      <c r="P70" s="8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111.00000000000001</v>
      </c>
      <c r="P71" s="8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128</v>
      </c>
      <c r="P72" s="8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 s="8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109.00000000000001</v>
      </c>
      <c r="P74" s="8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2">
        <f t="shared" si="9"/>
        <v>41208.010196759256</v>
      </c>
      <c r="T74" s="12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11"/>
        <v>film &amp; video</v>
      </c>
      <c r="R75" t="str">
        <f t="shared" si="8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113.00000000000001</v>
      </c>
      <c r="P76" s="8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115.99999999999999</v>
      </c>
      <c r="P77" s="8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154</v>
      </c>
      <c r="P78" s="8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 s="8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2">
        <f t="shared" si="9"/>
        <v>40997.144872685189</v>
      </c>
      <c r="T79" s="12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11"/>
        <v>film &amp; video</v>
      </c>
      <c r="R80" t="str">
        <f t="shared" si="8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108</v>
      </c>
      <c r="P82" s="8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2">
        <f t="shared" si="9"/>
        <v>41100.158877314818</v>
      </c>
      <c r="T83" s="12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101</v>
      </c>
      <c r="P84" s="8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 s="8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 s="8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107</v>
      </c>
      <c r="P88" s="8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 s="8">
        <f t="shared" si="7"/>
        <v>104.6</v>
      </c>
      <c r="Q89" t="str">
        <f t="shared" si="11"/>
        <v>film &amp; video</v>
      </c>
      <c r="R89" t="str">
        <f t="shared" si="8"/>
        <v>shorts</v>
      </c>
      <c r="S89" s="12">
        <f t="shared" si="9"/>
        <v>40322.53938657407</v>
      </c>
      <c r="T89" s="12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 s="8">
        <f t="shared" si="7"/>
        <v>60</v>
      </c>
      <c r="Q90" t="str">
        <f t="shared" si="11"/>
        <v>film &amp; video</v>
      </c>
      <c r="R90" t="str">
        <f t="shared" si="8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115.99999999999999</v>
      </c>
      <c r="P91" s="8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2">
        <f t="shared" si="9"/>
        <v>41402.752222222225</v>
      </c>
      <c r="T91" s="12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101</v>
      </c>
      <c r="P92" s="8">
        <f t="shared" si="7"/>
        <v>31.375</v>
      </c>
      <c r="Q92" t="str">
        <f t="shared" si="11"/>
        <v>film &amp; video</v>
      </c>
      <c r="R92" t="str">
        <f t="shared" si="8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106</v>
      </c>
      <c r="P94" s="8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111.00000000000001</v>
      </c>
      <c r="P95" s="8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2">
        <f t="shared" si="9"/>
        <v>41065.858067129629</v>
      </c>
      <c r="T95" s="12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132</v>
      </c>
      <c r="P97" s="8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114.99999999999999</v>
      </c>
      <c r="P98" s="8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2">
        <f t="shared" si="9"/>
        <v>40324.662511574075</v>
      </c>
      <c r="T98" s="12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107</v>
      </c>
      <c r="P99" s="8">
        <f t="shared" si="7"/>
        <v>53.125</v>
      </c>
      <c r="Q99" t="str">
        <f t="shared" si="11"/>
        <v>film &amp; video</v>
      </c>
      <c r="R99" t="str">
        <f t="shared" si="8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107</v>
      </c>
      <c r="P100" s="8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2">
        <f t="shared" si="9"/>
        <v>41214.79483796296</v>
      </c>
      <c r="T100" s="12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107</v>
      </c>
      <c r="P101" s="8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11"/>
        <v>film &amp; video</v>
      </c>
      <c r="R103" t="str">
        <f t="shared" si="8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 s="8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106</v>
      </c>
      <c r="P105" s="8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11"/>
        <v>film &amp; video</v>
      </c>
      <c r="R106" t="str">
        <f t="shared" si="8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108</v>
      </c>
      <c r="P107" s="8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2">
        <f t="shared" si="9"/>
        <v>42485.724768518514</v>
      </c>
      <c r="T107" s="12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 s="8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2">
        <f t="shared" si="9"/>
        <v>40987.776631944449</v>
      </c>
      <c r="T108" s="12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103</v>
      </c>
      <c r="P109" s="8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246.99999999999997</v>
      </c>
      <c r="P110" s="8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219.99999999999997</v>
      </c>
      <c r="P111" s="8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 s="8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 s="8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2">
        <f t="shared" si="9"/>
        <v>41718.043032407404</v>
      </c>
      <c r="T114" s="12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2">
        <f t="shared" si="9"/>
        <v>40753.758425925924</v>
      </c>
      <c r="T115" s="12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104</v>
      </c>
      <c r="P116" s="8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141</v>
      </c>
      <c r="P117" s="8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2">
        <f t="shared" si="9"/>
        <v>40918.738935185182</v>
      </c>
      <c r="T117" s="12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113.99999999999999</v>
      </c>
      <c r="P118" s="8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101</v>
      </c>
      <c r="P119" s="8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113.99999999999999</v>
      </c>
      <c r="P120" s="8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 s="8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</v>
      </c>
      <c r="P122" s="8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1</v>
      </c>
      <c r="P123" s="8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11"/>
        <v>film &amp; video</v>
      </c>
      <c r="R124" t="str">
        <f t="shared" si="8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1</v>
      </c>
      <c r="P125" s="8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11"/>
        <v>film &amp; video</v>
      </c>
      <c r="R126" t="str">
        <f t="shared" si="8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6.0000000000000009</v>
      </c>
      <c r="P128" s="8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3</v>
      </c>
      <c r="P129" s="8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 s="8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ROUNDUP(E131/D131,2)*100</f>
        <v>0</v>
      </c>
      <c r="P131" s="8">
        <f t="shared" ref="P131:P194" si="13">IFERROR(E131/L131,0)</f>
        <v>0</v>
      </c>
      <c r="Q131" t="str">
        <f t="shared" si="11"/>
        <v>film &amp; video</v>
      </c>
      <c r="R131" t="str">
        <f t="shared" ref="R131:R194" si="14">RIGHT(N131,LEN(N131)-SEARCH("/",N131))</f>
        <v>science fiction</v>
      </c>
      <c r="S131" s="12">
        <f t="shared" ref="S131:S194" si="15">(((J131/60)/60)/24)+DATE(1970,1,1)</f>
        <v>41882.937303240738</v>
      </c>
      <c r="T131" s="12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ref="Q132:Q195" si="17">LEFT(N132,SEARCH("/",N132,1)-1)</f>
        <v>film &amp; video</v>
      </c>
      <c r="R132" t="str">
        <f t="shared" si="14"/>
        <v>science fiction</v>
      </c>
      <c r="S132" s="12">
        <f t="shared" si="15"/>
        <v>41778.915416666663</v>
      </c>
      <c r="T132" s="12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7"/>
        <v>film &amp; video</v>
      </c>
      <c r="R133" t="str">
        <f t="shared" si="14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 s="8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7"/>
        <v>film &amp; video</v>
      </c>
      <c r="R135" t="str">
        <f t="shared" si="14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7"/>
        <v>film &amp; video</v>
      </c>
      <c r="R136" t="str">
        <f t="shared" si="14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14.000000000000002</v>
      </c>
      <c r="P137" s="8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7"/>
        <v>film &amp; video</v>
      </c>
      <c r="R138" t="str">
        <f t="shared" si="14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7"/>
        <v>film &amp; video</v>
      </c>
      <c r="R139" t="str">
        <f t="shared" si="14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4</v>
      </c>
      <c r="P140" s="8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7"/>
        <v>film &amp; video</v>
      </c>
      <c r="R142" t="str">
        <f t="shared" si="14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 s="8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1</v>
      </c>
      <c r="P144" s="8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7"/>
        <v>film &amp; video</v>
      </c>
      <c r="R145" t="str">
        <f t="shared" si="14"/>
        <v>science fiction</v>
      </c>
      <c r="S145" s="12">
        <f t="shared" si="15"/>
        <v>42559.064143518524</v>
      </c>
      <c r="T145" s="12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28.000000000000004</v>
      </c>
      <c r="P146" s="8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 s="8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 s="8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7"/>
        <v>film &amp; video</v>
      </c>
      <c r="R149" t="str">
        <f t="shared" si="14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1</v>
      </c>
      <c r="P150" s="8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 s="8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24.000000000000004</v>
      </c>
      <c r="P152" s="8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1</v>
      </c>
      <c r="P153" s="8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1</v>
      </c>
      <c r="P154" s="8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2">
        <f t="shared" si="15"/>
        <v>41875.077546296299</v>
      </c>
      <c r="T154" s="12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 s="8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 s="8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1</v>
      </c>
      <c r="P157" s="8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6.0000000000000009</v>
      </c>
      <c r="P158" s="8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1</v>
      </c>
      <c r="P159" s="8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7"/>
        <v>film &amp; video</v>
      </c>
      <c r="R160" t="str">
        <f t="shared" si="14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1</v>
      </c>
      <c r="P161" s="8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7"/>
        <v>film &amp; video</v>
      </c>
      <c r="R162" t="str">
        <f t="shared" si="14"/>
        <v>drama</v>
      </c>
      <c r="S162" s="12">
        <f t="shared" si="15"/>
        <v>42171.913090277783</v>
      </c>
      <c r="T162" s="12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</v>
      </c>
      <c r="P163" s="8">
        <f t="shared" si="13"/>
        <v>5</v>
      </c>
      <c r="Q163" t="str">
        <f t="shared" si="17"/>
        <v>film &amp; video</v>
      </c>
      <c r="R163" t="str">
        <f t="shared" si="14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 s="8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7"/>
        <v>film &amp; video</v>
      </c>
      <c r="R165" t="str">
        <f t="shared" si="14"/>
        <v>drama</v>
      </c>
      <c r="S165" s="12">
        <f t="shared" si="15"/>
        <v>42243.961273148147</v>
      </c>
      <c r="T165" s="12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 s="8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7"/>
        <v>film &amp; video</v>
      </c>
      <c r="R167" t="str">
        <f t="shared" si="14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</v>
      </c>
      <c r="P169" s="8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5</v>
      </c>
      <c r="P170" s="8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23</v>
      </c>
      <c r="P171" s="8">
        <f t="shared" si="13"/>
        <v>56</v>
      </c>
      <c r="Q171" t="str">
        <f t="shared" si="17"/>
        <v>film &amp; video</v>
      </c>
      <c r="R171" t="str">
        <f t="shared" si="14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4</v>
      </c>
      <c r="P172" s="8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1</v>
      </c>
      <c r="P173" s="8">
        <f t="shared" si="13"/>
        <v>1</v>
      </c>
      <c r="Q173" t="str">
        <f t="shared" si="17"/>
        <v>film &amp; video</v>
      </c>
      <c r="R173" t="str">
        <f t="shared" si="14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7"/>
        <v>film &amp; video</v>
      </c>
      <c r="R174" t="str">
        <f t="shared" si="14"/>
        <v>drama</v>
      </c>
      <c r="S174" s="12">
        <f t="shared" si="15"/>
        <v>42047.394942129627</v>
      </c>
      <c r="T174" s="12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7"/>
        <v>film &amp; video</v>
      </c>
      <c r="R175" t="str">
        <f t="shared" si="14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7"/>
        <v>film &amp; video</v>
      </c>
      <c r="R176" t="str">
        <f t="shared" si="14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6.9999999999999991</v>
      </c>
      <c r="P177" s="8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7"/>
        <v>film &amp; video</v>
      </c>
      <c r="R178" t="str">
        <f t="shared" si="14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7"/>
        <v>film &amp; video</v>
      </c>
      <c r="R180" t="str">
        <f t="shared" si="14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34</v>
      </c>
      <c r="P182" s="8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22</v>
      </c>
      <c r="P183" s="8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7"/>
        <v>film &amp; video</v>
      </c>
      <c r="R184" t="str">
        <f t="shared" si="14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 s="8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4</v>
      </c>
      <c r="P186" s="8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6.0000000000000009</v>
      </c>
      <c r="P187" s="8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7"/>
        <v>film &amp; video</v>
      </c>
      <c r="R188" t="str">
        <f t="shared" si="14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7"/>
        <v>film &amp; video</v>
      </c>
      <c r="R190" t="str">
        <f t="shared" si="14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1</v>
      </c>
      <c r="P191" s="8">
        <f t="shared" si="13"/>
        <v>69</v>
      </c>
      <c r="Q191" t="str">
        <f t="shared" si="17"/>
        <v>film &amp; video</v>
      </c>
      <c r="R191" t="str">
        <f t="shared" si="14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1</v>
      </c>
      <c r="P192" s="8">
        <f t="shared" si="13"/>
        <v>50</v>
      </c>
      <c r="Q192" t="str">
        <f t="shared" si="17"/>
        <v>film &amp; video</v>
      </c>
      <c r="R192" t="str">
        <f t="shared" si="14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</v>
      </c>
      <c r="P194" s="8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ROUNDUP(E195/D195,2)*100</f>
        <v>0</v>
      </c>
      <c r="P195" s="8">
        <f t="shared" ref="P195:P258" si="19">IFERROR(E195/L195,0)</f>
        <v>0</v>
      </c>
      <c r="Q195" t="str">
        <f t="shared" si="17"/>
        <v>film &amp; video</v>
      </c>
      <c r="R195" t="str">
        <f t="shared" ref="R195:R258" si="20">RIGHT(N195,LEN(N195)-SEARCH("/",N195))</f>
        <v>drama</v>
      </c>
      <c r="S195" s="12">
        <f t="shared" ref="S195:S258" si="21">(((J195/60)/60)/24)+DATE(1970,1,1)</f>
        <v>41911.934791666667</v>
      </c>
      <c r="T195" s="12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</v>
      </c>
      <c r="P196" s="8">
        <f t="shared" si="19"/>
        <v>1</v>
      </c>
      <c r="Q196" t="str">
        <f t="shared" ref="Q196:Q259" si="23">LEFT(N196,SEARCH("/",N196,1)-1)</f>
        <v>film &amp; video</v>
      </c>
      <c r="R196" t="str">
        <f t="shared" si="20"/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3"/>
        <v>film &amp; video</v>
      </c>
      <c r="R197" t="str">
        <f t="shared" si="20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 s="8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2">
        <f t="shared" si="21"/>
        <v>42259.542800925927</v>
      </c>
      <c r="T198" s="12">
        <f t="shared" si="22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11</v>
      </c>
      <c r="P199" s="8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2">
        <f t="shared" si="21"/>
        <v>42741.848379629635</v>
      </c>
      <c r="T199" s="12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2</v>
      </c>
      <c r="P200" s="8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3"/>
        <v>film &amp; video</v>
      </c>
      <c r="R201" t="str">
        <f t="shared" si="20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27</v>
      </c>
      <c r="P202" s="8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2">
        <f t="shared" si="21"/>
        <v>41867.083368055559</v>
      </c>
      <c r="T202" s="12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59</v>
      </c>
      <c r="P203" s="8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3"/>
        <v>film &amp; video</v>
      </c>
      <c r="R204" t="str">
        <f t="shared" si="20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 s="8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 s="8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17</v>
      </c>
      <c r="P207" s="8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3"/>
        <v>film &amp; video</v>
      </c>
      <c r="R208" t="str">
        <f t="shared" si="20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16</v>
      </c>
      <c r="P209" s="8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3"/>
        <v>film &amp; video</v>
      </c>
      <c r="R210" t="str">
        <f t="shared" si="20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3"/>
        <v>film &amp; video</v>
      </c>
      <c r="R211" t="str">
        <f t="shared" si="20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26</v>
      </c>
      <c r="P212" s="8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 s="8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2">
        <f t="shared" si="21"/>
        <v>42236.159918981488</v>
      </c>
      <c r="T213" s="12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</v>
      </c>
      <c r="P214" s="8">
        <f t="shared" si="19"/>
        <v>1</v>
      </c>
      <c r="Q214" t="str">
        <f t="shared" si="23"/>
        <v>film &amp; video</v>
      </c>
      <c r="R214" t="str">
        <f t="shared" si="20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1</v>
      </c>
      <c r="P215" s="8">
        <f t="shared" si="19"/>
        <v>20</v>
      </c>
      <c r="Q215" t="str">
        <f t="shared" si="23"/>
        <v>film &amp; video</v>
      </c>
      <c r="R215" t="str">
        <f t="shared" si="20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1</v>
      </c>
      <c r="P216" s="8">
        <f t="shared" si="19"/>
        <v>1</v>
      </c>
      <c r="Q216" t="str">
        <f t="shared" si="23"/>
        <v>film &amp; video</v>
      </c>
      <c r="R216" t="str">
        <f t="shared" si="20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1</v>
      </c>
      <c r="P217" s="8">
        <f t="shared" si="19"/>
        <v>10</v>
      </c>
      <c r="Q217" t="str">
        <f t="shared" si="23"/>
        <v>film &amp; video</v>
      </c>
      <c r="R217" t="str">
        <f t="shared" si="20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56.000000000000007</v>
      </c>
      <c r="P218" s="8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 s="8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18.000000000000004</v>
      </c>
      <c r="P221" s="8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 s="8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2">
        <f t="shared" si="21"/>
        <v>42195.643865740742</v>
      </c>
      <c r="T222" s="12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3"/>
        <v>film &amp; video</v>
      </c>
      <c r="R223" t="str">
        <f t="shared" si="20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3"/>
        <v>film &amp; video</v>
      </c>
      <c r="R224" t="str">
        <f t="shared" si="20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3"/>
        <v>film &amp; video</v>
      </c>
      <c r="R225" t="str">
        <f t="shared" si="20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3"/>
        <v>film &amp; video</v>
      </c>
      <c r="R226" t="str">
        <f t="shared" si="20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3"/>
        <v>film &amp; video</v>
      </c>
      <c r="R227" t="str">
        <f t="shared" si="20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 s="8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3"/>
        <v>film &amp; video</v>
      </c>
      <c r="R229" t="str">
        <f t="shared" si="20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3"/>
        <v>film &amp; video</v>
      </c>
      <c r="R230" t="str">
        <f t="shared" si="20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3"/>
        <v>film &amp; video</v>
      </c>
      <c r="R231" t="str">
        <f t="shared" si="20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1</v>
      </c>
      <c r="P232" s="8">
        <f t="shared" si="19"/>
        <v>30</v>
      </c>
      <c r="Q232" t="str">
        <f t="shared" si="23"/>
        <v>film &amp; video</v>
      </c>
      <c r="R232" t="str">
        <f t="shared" si="20"/>
        <v>drama</v>
      </c>
      <c r="S232" s="12">
        <f t="shared" si="21"/>
        <v>42129.777210648142</v>
      </c>
      <c r="T232" s="12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3"/>
        <v>film &amp; video</v>
      </c>
      <c r="R233" t="str">
        <f t="shared" si="20"/>
        <v>drama</v>
      </c>
      <c r="S233" s="12">
        <f t="shared" si="21"/>
        <v>42341.958923611113</v>
      </c>
      <c r="T233" s="12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 s="8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3"/>
        <v>film &amp; video</v>
      </c>
      <c r="R235" t="str">
        <f t="shared" si="20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41</v>
      </c>
      <c r="P236" s="8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3"/>
        <v>film &amp; video</v>
      </c>
      <c r="R237" t="str">
        <f t="shared" si="20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3"/>
        <v>film &amp; video</v>
      </c>
      <c r="R238" t="str">
        <f t="shared" si="20"/>
        <v>drama</v>
      </c>
      <c r="S238" s="12">
        <f t="shared" si="21"/>
        <v>42321.08447916666</v>
      </c>
      <c r="T238" s="12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1</v>
      </c>
      <c r="P239" s="8">
        <f t="shared" si="19"/>
        <v>50</v>
      </c>
      <c r="Q239" t="str">
        <f t="shared" si="23"/>
        <v>film &amp; video</v>
      </c>
      <c r="R239" t="str">
        <f t="shared" si="20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3"/>
        <v>film &amp; video</v>
      </c>
      <c r="R240" t="str">
        <f t="shared" si="20"/>
        <v>drama</v>
      </c>
      <c r="S240" s="12">
        <f t="shared" si="21"/>
        <v>42713.962499999994</v>
      </c>
      <c r="T240" s="12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3"/>
        <v>film &amp; video</v>
      </c>
      <c r="R241" t="str">
        <f t="shared" si="20"/>
        <v>drama</v>
      </c>
      <c r="S241" s="12">
        <f t="shared" si="21"/>
        <v>42297.110300925924</v>
      </c>
      <c r="T241" s="12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 s="8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113.00000000000001</v>
      </c>
      <c r="P243" s="8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113.99999999999999</v>
      </c>
      <c r="P244" s="8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 s="8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113.99999999999999</v>
      </c>
      <c r="P246" s="8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2">
        <f t="shared" si="21"/>
        <v>40213.323599537034</v>
      </c>
      <c r="T246" s="12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 s="8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305.99999999999994</v>
      </c>
      <c r="P248" s="8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135</v>
      </c>
      <c r="P249" s="8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102</v>
      </c>
      <c r="P250" s="8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113.00000000000001</v>
      </c>
      <c r="P251" s="8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 s="8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 s="8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 s="8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2">
        <f t="shared" si="21"/>
        <v>40266.662708333337</v>
      </c>
      <c r="T254" s="12">
        <f t="shared" si="22"/>
        <v>40330.165972222225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 s="8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 s="8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2">
        <f t="shared" si="21"/>
        <v>42263.952662037031</v>
      </c>
      <c r="T256" s="12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 s="8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140</v>
      </c>
      <c r="P258" s="8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ROUNDUP(E259/D259,2)*100</f>
        <v>107</v>
      </c>
      <c r="P259" s="8">
        <f t="shared" ref="P259:P322" si="25">IFERROR(E259/L259,0)</f>
        <v>66.70405357142856</v>
      </c>
      <c r="Q259" t="str">
        <f t="shared" si="23"/>
        <v>film &amp; video</v>
      </c>
      <c r="R259" t="str">
        <f t="shared" ref="R259:R322" si="26">RIGHT(N259,LEN(N259)-SEARCH("/",N259))</f>
        <v>documentary</v>
      </c>
      <c r="S259" s="12">
        <f t="shared" ref="S259:S322" si="27">(((J259/60)/60)/24)+DATE(1970,1,1)</f>
        <v>42479.626875000002</v>
      </c>
      <c r="T259" s="12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192</v>
      </c>
      <c r="P260" s="8">
        <f t="shared" si="25"/>
        <v>83.345930232558146</v>
      </c>
      <c r="Q260" t="str">
        <f t="shared" ref="Q260:Q323" si="29">LEFT(N260,SEARCH("/",N260,1)-1)</f>
        <v>film &amp; video</v>
      </c>
      <c r="R260" t="str">
        <f t="shared" si="26"/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 s="8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107</v>
      </c>
      <c r="P262" s="8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108</v>
      </c>
      <c r="P263" s="8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119</v>
      </c>
      <c r="P265" s="8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119</v>
      </c>
      <c r="P266" s="8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112.00000000000001</v>
      </c>
      <c r="P267" s="8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2">
        <f t="shared" si="27"/>
        <v>40267.245717592588</v>
      </c>
      <c r="T267" s="12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 s="8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 s="8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112.00000000000001</v>
      </c>
      <c r="P270" s="8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148</v>
      </c>
      <c r="P271" s="8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 s="8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2">
        <f t="shared" si="27"/>
        <v>40637.866550925923</v>
      </c>
      <c r="T272" s="12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 s="8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2">
        <f t="shared" si="27"/>
        <v>41612.10024305556</v>
      </c>
      <c r="T273" s="12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178</v>
      </c>
      <c r="P274" s="8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 s="8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109.00000000000001</v>
      </c>
      <c r="P277" s="8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 s="8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2">
        <f t="shared" si="27"/>
        <v>40967.081874999996</v>
      </c>
      <c r="T278" s="12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111.00000000000001</v>
      </c>
      <c r="P279" s="8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151</v>
      </c>
      <c r="P280" s="8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158</v>
      </c>
      <c r="P281" s="8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157</v>
      </c>
      <c r="P282" s="8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2">
        <f t="shared" si="27"/>
        <v>41744.590682870366</v>
      </c>
      <c r="T282" s="12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 s="8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102</v>
      </c>
      <c r="P284" s="8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114.99999999999999</v>
      </c>
      <c r="P285" s="8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 s="8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228.99999999999997</v>
      </c>
      <c r="P287" s="8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110.00000000000001</v>
      </c>
      <c r="P288" s="8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2">
        <f t="shared" si="27"/>
        <v>41313.816249999996</v>
      </c>
      <c r="T288" s="12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177</v>
      </c>
      <c r="P289" s="8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104</v>
      </c>
      <c r="P290" s="8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 s="8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 s="8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121</v>
      </c>
      <c r="P293" s="8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 s="8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102</v>
      </c>
      <c r="P295" s="8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134</v>
      </c>
      <c r="P297" s="8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 s="8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 s="8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2">
        <f t="shared" si="27"/>
        <v>42089.72802083334</v>
      </c>
      <c r="T299" s="12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109.00000000000001</v>
      </c>
      <c r="P300" s="8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 s="8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 s="8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 s="8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101</v>
      </c>
      <c r="P304" s="8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138</v>
      </c>
      <c r="P305" s="8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2">
        <f t="shared" si="27"/>
        <v>41032.071134259262</v>
      </c>
      <c r="T305" s="12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231.99999999999997</v>
      </c>
      <c r="P306" s="8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131</v>
      </c>
      <c r="P307" s="8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 s="8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2">
        <f t="shared" si="27"/>
        <v>41333.837187500001</v>
      </c>
      <c r="T308" s="12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112.00000000000001</v>
      </c>
      <c r="P309" s="8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2">
        <f t="shared" si="27"/>
        <v>41282.944456018515</v>
      </c>
      <c r="T309" s="12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 s="8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 s="8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105</v>
      </c>
      <c r="P312" s="8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105</v>
      </c>
      <c r="P313" s="8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112.00000000000001</v>
      </c>
      <c r="P314" s="8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 s="8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386</v>
      </c>
      <c r="P316" s="8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102</v>
      </c>
      <c r="P317" s="8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113.99999999999999</v>
      </c>
      <c r="P318" s="8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 s="8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284</v>
      </c>
      <c r="P320" s="8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113.00000000000001</v>
      </c>
      <c r="P321" s="8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 s="8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ROUNDUP(E323/D323,2)*100</f>
        <v>103</v>
      </c>
      <c r="P323" s="8">
        <f t="shared" ref="P323:P386" si="31">IFERROR(E323/L323,0)</f>
        <v>106.62314540059347</v>
      </c>
      <c r="Q323" t="str">
        <f t="shared" si="29"/>
        <v>film &amp; video</v>
      </c>
      <c r="R323" t="str">
        <f t="shared" ref="R323:R386" si="32">RIGHT(N323,LEN(N323)-SEARCH("/",N323))</f>
        <v>documentary</v>
      </c>
      <c r="S323" s="12">
        <f t="shared" ref="S323:S386" si="33">(((J323/60)/60)/24)+DATE(1970,1,1)</f>
        <v>42647.446597222224</v>
      </c>
      <c r="T323" s="12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 s="8">
        <f t="shared" si="31"/>
        <v>145.04301075268816</v>
      </c>
      <c r="Q324" t="str">
        <f t="shared" ref="Q324:Q387" si="35">LEFT(N324,SEARCH("/",N324,1)-1)</f>
        <v>film &amp; video</v>
      </c>
      <c r="R324" t="str">
        <f t="shared" si="32"/>
        <v>documentary</v>
      </c>
      <c r="S324" s="12">
        <f t="shared" si="33"/>
        <v>42473.57</v>
      </c>
      <c r="T324" s="12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124</v>
      </c>
      <c r="P325" s="8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 s="8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105</v>
      </c>
      <c r="P327" s="8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113.00000000000001</v>
      </c>
      <c r="P328" s="8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137</v>
      </c>
      <c r="P329" s="8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 s="8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 s="8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 s="8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 s="8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113.99999999999999</v>
      </c>
      <c r="P334" s="8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126</v>
      </c>
      <c r="P335" s="8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102</v>
      </c>
      <c r="P336" s="8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 s="8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 s="8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102</v>
      </c>
      <c r="P339" s="8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111.00000000000001</v>
      </c>
      <c r="P340" s="8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109.00000000000001</v>
      </c>
      <c r="P341" s="8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126</v>
      </c>
      <c r="P342" s="8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 s="8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101</v>
      </c>
      <c r="P344" s="8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103</v>
      </c>
      <c r="P345" s="8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103</v>
      </c>
      <c r="P346" s="8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124</v>
      </c>
      <c r="P347" s="8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171</v>
      </c>
      <c r="P348" s="8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2">
        <f t="shared" si="33"/>
        <v>42261.500243055561</v>
      </c>
      <c r="T348" s="12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112.00000000000001</v>
      </c>
      <c r="P349" s="8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 s="8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114.99999999999999</v>
      </c>
      <c r="P352" s="8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128</v>
      </c>
      <c r="P353" s="8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 s="8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109.00000000000001</v>
      </c>
      <c r="P355" s="8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 s="8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117</v>
      </c>
      <c r="P357" s="8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 s="8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104</v>
      </c>
      <c r="P360" s="8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 s="8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2">
        <f t="shared" si="33"/>
        <v>41935.070486111108</v>
      </c>
      <c r="T361" s="12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102</v>
      </c>
      <c r="P362" s="8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112.00000000000001</v>
      </c>
      <c r="P363" s="8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125</v>
      </c>
      <c r="P364" s="8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102</v>
      </c>
      <c r="P365" s="8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111.00000000000001</v>
      </c>
      <c r="P366" s="8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 s="8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102</v>
      </c>
      <c r="P368" s="8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2">
        <f t="shared" si="33"/>
        <v>41019.793032407404</v>
      </c>
      <c r="T368" s="12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104</v>
      </c>
      <c r="P369" s="8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105</v>
      </c>
      <c r="P370" s="8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111.00000000000001</v>
      </c>
      <c r="P371" s="8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123</v>
      </c>
      <c r="P372" s="8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114.99999999999999</v>
      </c>
      <c r="P373" s="8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126</v>
      </c>
      <c r="P374" s="8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 s="8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 s="8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 s="8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114.99999999999999</v>
      </c>
      <c r="P379" s="8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112.00000000000001</v>
      </c>
      <c r="P380" s="8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117</v>
      </c>
      <c r="P381" s="8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 s="8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 s="8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255.99999999999997</v>
      </c>
      <c r="P384" s="8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206.99999999999997</v>
      </c>
      <c r="P385" s="8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113.00000000000001</v>
      </c>
      <c r="P386" s="8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ROUNDUP(E387/D387,2)*100</f>
        <v>106</v>
      </c>
      <c r="P387" s="8">
        <f t="shared" ref="P387:P450" si="37">IFERROR(E387/L387,0)</f>
        <v>111.79535864978902</v>
      </c>
      <c r="Q387" t="str">
        <f t="shared" si="35"/>
        <v>film &amp; video</v>
      </c>
      <c r="R387" t="str">
        <f t="shared" ref="R387:R450" si="38">RIGHT(N387,LEN(N387)-SEARCH("/",N387))</f>
        <v>documentary</v>
      </c>
      <c r="S387" s="12">
        <f t="shared" ref="S387:S450" si="39">(((J387/60)/60)/24)+DATE(1970,1,1)</f>
        <v>41934.584502314814</v>
      </c>
      <c r="T387" s="12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101</v>
      </c>
      <c r="P388" s="8">
        <f t="shared" si="37"/>
        <v>46.230769230769234</v>
      </c>
      <c r="Q388" t="str">
        <f t="shared" ref="Q388:Q451" si="41">LEFT(N388,SEARCH("/",N388,1)-1)</f>
        <v>film &amp; video</v>
      </c>
      <c r="R388" t="str">
        <f t="shared" si="38"/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213.99999999999997</v>
      </c>
      <c r="P389" s="8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127</v>
      </c>
      <c r="P390" s="8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2">
        <f t="shared" si="39"/>
        <v>42549.076157407413</v>
      </c>
      <c r="T390" s="12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 s="8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2">
        <f t="shared" si="39"/>
        <v>41674.063078703701</v>
      </c>
      <c r="T391" s="12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 s="8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2">
        <f t="shared" si="39"/>
        <v>40865.042256944449</v>
      </c>
      <c r="T393" s="12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 s="8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111.00000000000001</v>
      </c>
      <c r="P395" s="8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112.00000000000001</v>
      </c>
      <c r="P396" s="8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109.00000000000001</v>
      </c>
      <c r="P397" s="8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 s="8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2">
        <f t="shared" si="39"/>
        <v>41082.564884259256</v>
      </c>
      <c r="T398" s="12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 s="8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126</v>
      </c>
      <c r="P400" s="8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 s="8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113.00000000000001</v>
      </c>
      <c r="P402" s="8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 s="8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 s="8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106</v>
      </c>
      <c r="P405" s="8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104</v>
      </c>
      <c r="P406" s="8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2">
        <f t="shared" si="39"/>
        <v>41646.628032407411</v>
      </c>
      <c r="T406" s="12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 s="8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 s="8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 s="8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102</v>
      </c>
      <c r="P410" s="8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 s="8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129</v>
      </c>
      <c r="P412" s="8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2">
        <f t="shared" si="39"/>
        <v>42113.981446759266</v>
      </c>
      <c r="T412" s="12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102</v>
      </c>
      <c r="P413" s="8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 s="8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106</v>
      </c>
      <c r="P415" s="8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 s="8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103</v>
      </c>
      <c r="P417" s="8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2">
        <f t="shared" si="39"/>
        <v>41904.851875</v>
      </c>
      <c r="T417" s="12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121</v>
      </c>
      <c r="P418" s="8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101</v>
      </c>
      <c r="P419" s="8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2">
        <f t="shared" si="39"/>
        <v>41360.970601851855</v>
      </c>
      <c r="T419" s="12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 s="8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101</v>
      </c>
      <c r="P421" s="8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1</v>
      </c>
      <c r="P422" s="8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3</v>
      </c>
      <c r="P423" s="8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2</v>
      </c>
      <c r="P424" s="8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2">
        <f t="shared" si="39"/>
        <v>41863.260381944441</v>
      </c>
      <c r="T424" s="12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 s="8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6.9999999999999991</v>
      </c>
      <c r="P426" s="8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</v>
      </c>
      <c r="P427" s="8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2</v>
      </c>
      <c r="P428" s="8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41"/>
        <v>film &amp; video</v>
      </c>
      <c r="R429" t="str">
        <f t="shared" si="38"/>
        <v>animation</v>
      </c>
      <c r="S429" s="12">
        <f t="shared" si="39"/>
        <v>42285.909027777772</v>
      </c>
      <c r="T429" s="12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6.0000000000000009</v>
      </c>
      <c r="P430" s="8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41"/>
        <v>film &amp; video</v>
      </c>
      <c r="R431" t="str">
        <f t="shared" si="38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3</v>
      </c>
      <c r="P432" s="8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14.000000000000002</v>
      </c>
      <c r="P433" s="8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2">
        <f t="shared" si="39"/>
        <v>42526.871331018512</v>
      </c>
      <c r="T433" s="12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 s="8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41"/>
        <v>film &amp; video</v>
      </c>
      <c r="R435" t="str">
        <f t="shared" si="38"/>
        <v>animation</v>
      </c>
      <c r="S435" s="12">
        <f t="shared" si="39"/>
        <v>42228.629884259266</v>
      </c>
      <c r="T435" s="12">
        <f t="shared" si="40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1</v>
      </c>
      <c r="P437" s="8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41"/>
        <v>film &amp; video</v>
      </c>
      <c r="R438" t="str">
        <f t="shared" si="38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41"/>
        <v>film &amp; video</v>
      </c>
      <c r="R439" t="str">
        <f t="shared" si="38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10</v>
      </c>
      <c r="P440" s="8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41"/>
        <v>film &amp; video</v>
      </c>
      <c r="R441" t="str">
        <f t="shared" si="38"/>
        <v>animation</v>
      </c>
      <c r="S441" s="12">
        <f t="shared" si="39"/>
        <v>41919.761782407404</v>
      </c>
      <c r="T441" s="12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</v>
      </c>
      <c r="P442" s="8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41"/>
        <v>film &amp; video</v>
      </c>
      <c r="R443" t="str">
        <f t="shared" si="38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40</v>
      </c>
      <c r="P444" s="8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</v>
      </c>
      <c r="P445" s="8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1</v>
      </c>
      <c r="P447" s="8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8</v>
      </c>
      <c r="P448" s="8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</v>
      </c>
      <c r="P449" s="8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4</v>
      </c>
      <c r="P450" s="8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ROUNDUP(E451/D451,2)*100</f>
        <v>3</v>
      </c>
      <c r="P451" s="8">
        <f t="shared" ref="P451:P514" si="43">IFERROR(E451/L451,0)</f>
        <v>9</v>
      </c>
      <c r="Q451" t="str">
        <f t="shared" si="41"/>
        <v>film &amp; video</v>
      </c>
      <c r="R451" t="str">
        <f t="shared" ref="R451:R514" si="44">RIGHT(N451,LEN(N451)-SEARCH("/",N451))</f>
        <v>animation</v>
      </c>
      <c r="S451" s="12">
        <f t="shared" ref="S451:S514" si="45">(((J451/60)/60)/24)+DATE(1970,1,1)</f>
        <v>41534.568113425928</v>
      </c>
      <c r="T451" s="12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 s="8">
        <f t="shared" si="43"/>
        <v>56.571428571428569</v>
      </c>
      <c r="Q452" t="str">
        <f t="shared" ref="Q452:Q515" si="47">LEFT(N452,SEARCH("/",N452,1)-1)</f>
        <v>film &amp; video</v>
      </c>
      <c r="R452" t="str">
        <f t="shared" si="44"/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7"/>
        <v>film &amp; video</v>
      </c>
      <c r="R453" t="str">
        <f t="shared" si="44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1</v>
      </c>
      <c r="P455" s="8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 s="8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1</v>
      </c>
      <c r="P457" s="8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 s="8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7"/>
        <v>film &amp; video</v>
      </c>
      <c r="R459" t="str">
        <f t="shared" si="44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9</v>
      </c>
      <c r="P460" s="8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1</v>
      </c>
      <c r="P461" s="8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1</v>
      </c>
      <c r="P462" s="8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7"/>
        <v>film &amp; video</v>
      </c>
      <c r="R463" t="str">
        <f t="shared" si="44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7"/>
        <v>film &amp; video</v>
      </c>
      <c r="R464" t="str">
        <f t="shared" si="44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3</v>
      </c>
      <c r="P465" s="8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1</v>
      </c>
      <c r="P466" s="8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 s="8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 s="8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 s="8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7"/>
        <v>film &amp; video</v>
      </c>
      <c r="R470" t="str">
        <f t="shared" si="44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7"/>
        <v>film &amp; video</v>
      </c>
      <c r="R471" t="str">
        <f t="shared" si="44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2</v>
      </c>
      <c r="P472" s="8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 s="8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18.000000000000004</v>
      </c>
      <c r="P474" s="8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 s="8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1</v>
      </c>
      <c r="P476" s="8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7"/>
        <v>film &amp; video</v>
      </c>
      <c r="R477" t="str">
        <f t="shared" si="44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3</v>
      </c>
      <c r="P478" s="8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7"/>
        <v>film &amp; video</v>
      </c>
      <c r="R479" t="str">
        <f t="shared" si="44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7"/>
        <v>film &amp; video</v>
      </c>
      <c r="R480" t="str">
        <f t="shared" si="44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 s="8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20</v>
      </c>
      <c r="P482" s="8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6.9999999999999991</v>
      </c>
      <c r="P483" s="8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</v>
      </c>
      <c r="P484" s="8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51</v>
      </c>
      <c r="P485" s="8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</v>
      </c>
      <c r="P486" s="8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 s="8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1</v>
      </c>
      <c r="P488" s="8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7"/>
        <v>film &amp; video</v>
      </c>
      <c r="R489" t="str">
        <f t="shared" si="44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7"/>
        <v>film &amp; video</v>
      </c>
      <c r="R490" t="str">
        <f t="shared" si="44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1</v>
      </c>
      <c r="P491" s="8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7"/>
        <v>film &amp; video</v>
      </c>
      <c r="R492" t="str">
        <f t="shared" si="44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7"/>
        <v>film &amp; video</v>
      </c>
      <c r="R493" t="str">
        <f t="shared" si="44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7"/>
        <v>film &amp; video</v>
      </c>
      <c r="R494" t="str">
        <f t="shared" si="44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7"/>
        <v>film &amp; video</v>
      </c>
      <c r="R495" t="str">
        <f t="shared" si="44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</v>
      </c>
      <c r="P496" s="8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7"/>
        <v>film &amp; video</v>
      </c>
      <c r="R497" t="str">
        <f t="shared" si="44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</v>
      </c>
      <c r="P498" s="8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 s="8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 s="8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 s="8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4</v>
      </c>
      <c r="P502" s="8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7"/>
        <v>film &amp; video</v>
      </c>
      <c r="R503" t="str">
        <f t="shared" si="44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2</v>
      </c>
      <c r="P504" s="8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 s="8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2</v>
      </c>
      <c r="P506" s="8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1</v>
      </c>
      <c r="P507" s="8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</v>
      </c>
      <c r="P508" s="8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4</v>
      </c>
      <c r="P509" s="8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 s="8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1</v>
      </c>
      <c r="P511" s="8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7"/>
        <v>film &amp; video</v>
      </c>
      <c r="R512" t="str">
        <f t="shared" si="44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</v>
      </c>
      <c r="P514" s="8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ROUNDUP(E515/D515,2)*100</f>
        <v>14.000000000000002</v>
      </c>
      <c r="P515" s="8">
        <f t="shared" ref="P515:P578" si="49">IFERROR(E515/L515,0)</f>
        <v>102.38235294117646</v>
      </c>
      <c r="Q515" t="str">
        <f t="shared" si="47"/>
        <v>film &amp; video</v>
      </c>
      <c r="R515" t="str">
        <f t="shared" ref="R515:R578" si="50">RIGHT(N515,LEN(N515)-SEARCH("/",N515))</f>
        <v>animation</v>
      </c>
      <c r="S515" s="12">
        <f t="shared" ref="S515:S578" si="51">(((J515/60)/60)/24)+DATE(1970,1,1)</f>
        <v>42552.653993055559</v>
      </c>
      <c r="T515" s="12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4</v>
      </c>
      <c r="P516" s="8">
        <f t="shared" si="49"/>
        <v>16.666666666666668</v>
      </c>
      <c r="Q516" t="str">
        <f t="shared" ref="Q516:Q579" si="53">LEFT(N516,SEARCH("/",N516,1)-1)</f>
        <v>film &amp; video</v>
      </c>
      <c r="R516" t="str">
        <f t="shared" si="50"/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26</v>
      </c>
      <c r="P517" s="8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3"/>
        <v>film &amp; video</v>
      </c>
      <c r="R518" t="str">
        <f t="shared" si="50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2</v>
      </c>
      <c r="P519" s="8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3"/>
        <v>film &amp; video</v>
      </c>
      <c r="R520" t="str">
        <f t="shared" si="50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 s="8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103</v>
      </c>
      <c r="P522" s="8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 s="8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114.99999999999999</v>
      </c>
      <c r="P524" s="8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 s="8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109.00000000000001</v>
      </c>
      <c r="P526" s="8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3"/>
        <v>theater</v>
      </c>
      <c r="R527" t="str">
        <f t="shared" si="50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 s="8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115.99999999999999</v>
      </c>
      <c r="P530" s="8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131</v>
      </c>
      <c r="P531" s="8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 s="8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124</v>
      </c>
      <c r="P534" s="8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101</v>
      </c>
      <c r="P535" s="8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 s="8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 s="8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119</v>
      </c>
      <c r="P538" s="8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2">
        <f t="shared" si="51"/>
        <v>42179.344988425932</v>
      </c>
      <c r="T538" s="12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 s="8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303</v>
      </c>
      <c r="P540" s="8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 s="8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1</v>
      </c>
      <c r="P542" s="8">
        <f t="shared" si="49"/>
        <v>1</v>
      </c>
      <c r="Q542" t="str">
        <f t="shared" si="53"/>
        <v>technology</v>
      </c>
      <c r="R542" t="str">
        <f t="shared" si="50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 s="8">
        <f t="shared" si="49"/>
        <v>25</v>
      </c>
      <c r="Q543" t="str">
        <f t="shared" si="53"/>
        <v>technology</v>
      </c>
      <c r="R543" t="str">
        <f t="shared" si="50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1</v>
      </c>
      <c r="P544" s="8">
        <f t="shared" si="49"/>
        <v>1</v>
      </c>
      <c r="Q544" t="str">
        <f t="shared" si="53"/>
        <v>technology</v>
      </c>
      <c r="R544" t="str">
        <f t="shared" si="50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1</v>
      </c>
      <c r="P545" s="8">
        <f t="shared" si="49"/>
        <v>35</v>
      </c>
      <c r="Q545" t="str">
        <f t="shared" si="53"/>
        <v>technology</v>
      </c>
      <c r="R545" t="str">
        <f t="shared" si="50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2</v>
      </c>
      <c r="P546" s="8">
        <f t="shared" si="49"/>
        <v>3</v>
      </c>
      <c r="Q546" t="str">
        <f t="shared" si="53"/>
        <v>technology</v>
      </c>
      <c r="R546" t="str">
        <f t="shared" si="50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28.000000000000004</v>
      </c>
      <c r="P547" s="8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1</v>
      </c>
      <c r="P548" s="8">
        <f t="shared" si="49"/>
        <v>26</v>
      </c>
      <c r="Q548" t="str">
        <f t="shared" si="53"/>
        <v>technology</v>
      </c>
      <c r="R548" t="str">
        <f t="shared" si="50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3"/>
        <v>technology</v>
      </c>
      <c r="R549" t="str">
        <f t="shared" si="50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1</v>
      </c>
      <c r="P550" s="8">
        <f t="shared" si="49"/>
        <v>9</v>
      </c>
      <c r="Q550" t="str">
        <f t="shared" si="53"/>
        <v>technology</v>
      </c>
      <c r="R550" t="str">
        <f t="shared" si="50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 s="8">
        <f t="shared" si="49"/>
        <v>8.5</v>
      </c>
      <c r="Q551" t="str">
        <f t="shared" si="53"/>
        <v>technology</v>
      </c>
      <c r="R551" t="str">
        <f t="shared" si="50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 s="8">
        <f t="shared" si="49"/>
        <v>8.75</v>
      </c>
      <c r="Q552" t="str">
        <f t="shared" si="53"/>
        <v>technology</v>
      </c>
      <c r="R552" t="str">
        <f t="shared" si="50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6.0000000000000009</v>
      </c>
      <c r="P553" s="8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3"/>
        <v>technology</v>
      </c>
      <c r="R554" t="str">
        <f t="shared" si="50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1</v>
      </c>
      <c r="P555" s="8">
        <f t="shared" si="49"/>
        <v>20.5</v>
      </c>
      <c r="Q555" t="str">
        <f t="shared" si="53"/>
        <v>technology</v>
      </c>
      <c r="R555" t="str">
        <f t="shared" si="50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 s="8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3"/>
        <v>technology</v>
      </c>
      <c r="R557" t="str">
        <f t="shared" si="50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 s="8">
        <f t="shared" si="49"/>
        <v>200</v>
      </c>
      <c r="Q558" t="str">
        <f t="shared" si="53"/>
        <v>technology</v>
      </c>
      <c r="R558" t="str">
        <f t="shared" si="50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 s="8">
        <f t="shared" si="49"/>
        <v>68.3</v>
      </c>
      <c r="Q559" t="str">
        <f t="shared" si="53"/>
        <v>technology</v>
      </c>
      <c r="R559" t="str">
        <f t="shared" si="50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3"/>
        <v>technology</v>
      </c>
      <c r="R560" t="str">
        <f t="shared" si="50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1</v>
      </c>
      <c r="P561" s="8">
        <f t="shared" si="49"/>
        <v>50</v>
      </c>
      <c r="Q561" t="str">
        <f t="shared" si="53"/>
        <v>technology</v>
      </c>
      <c r="R561" t="str">
        <f t="shared" si="50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</v>
      </c>
      <c r="P562" s="8">
        <f t="shared" si="49"/>
        <v>4</v>
      </c>
      <c r="Q562" t="str">
        <f t="shared" si="53"/>
        <v>technology</v>
      </c>
      <c r="R562" t="str">
        <f t="shared" si="50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1</v>
      </c>
      <c r="P563" s="8">
        <f t="shared" si="49"/>
        <v>27.5</v>
      </c>
      <c r="Q563" t="str">
        <f t="shared" si="53"/>
        <v>technology</v>
      </c>
      <c r="R563" t="str">
        <f t="shared" si="50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3"/>
        <v>technology</v>
      </c>
      <c r="R564" t="str">
        <f t="shared" si="50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1</v>
      </c>
      <c r="P565" s="8">
        <f t="shared" si="49"/>
        <v>34</v>
      </c>
      <c r="Q565" t="str">
        <f t="shared" si="53"/>
        <v>technology</v>
      </c>
      <c r="R565" t="str">
        <f t="shared" si="50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1</v>
      </c>
      <c r="P566" s="8">
        <f t="shared" si="49"/>
        <v>1</v>
      </c>
      <c r="Q566" t="str">
        <f t="shared" si="53"/>
        <v>technology</v>
      </c>
      <c r="R566" t="str">
        <f t="shared" si="50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3"/>
        <v>technology</v>
      </c>
      <c r="R567" t="str">
        <f t="shared" si="50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1</v>
      </c>
      <c r="P568" s="8">
        <f t="shared" si="49"/>
        <v>1</v>
      </c>
      <c r="Q568" t="str">
        <f t="shared" si="53"/>
        <v>technology</v>
      </c>
      <c r="R568" t="str">
        <f t="shared" si="50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3"/>
        <v>technology</v>
      </c>
      <c r="R569" t="str">
        <f t="shared" si="50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3"/>
        <v>technology</v>
      </c>
      <c r="R570" t="str">
        <f t="shared" si="50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 s="8">
        <f t="shared" si="49"/>
        <v>20</v>
      </c>
      <c r="Q571" t="str">
        <f t="shared" si="53"/>
        <v>technology</v>
      </c>
      <c r="R571" t="str">
        <f t="shared" si="50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</v>
      </c>
      <c r="P572" s="8">
        <f t="shared" si="49"/>
        <v>142</v>
      </c>
      <c r="Q572" t="str">
        <f t="shared" si="53"/>
        <v>technology</v>
      </c>
      <c r="R572" t="str">
        <f t="shared" si="50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1</v>
      </c>
      <c r="P573" s="8">
        <f t="shared" si="49"/>
        <v>53</v>
      </c>
      <c r="Q573" t="str">
        <f t="shared" si="53"/>
        <v>technology</v>
      </c>
      <c r="R573" t="str">
        <f t="shared" si="50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3"/>
        <v>technology</v>
      </c>
      <c r="R574" t="str">
        <f t="shared" si="50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1</v>
      </c>
      <c r="P575" s="8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2">
        <f t="shared" si="51"/>
        <v>41963.050127314811</v>
      </c>
      <c r="T575" s="12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 s="8">
        <f t="shared" si="49"/>
        <v>20</v>
      </c>
      <c r="Q576" t="str">
        <f t="shared" si="53"/>
        <v>technology</v>
      </c>
      <c r="R576" t="str">
        <f t="shared" si="50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1</v>
      </c>
      <c r="P577" s="8">
        <f t="shared" si="49"/>
        <v>64.75</v>
      </c>
      <c r="Q577" t="str">
        <f t="shared" si="53"/>
        <v>technology</v>
      </c>
      <c r="R577" t="str">
        <f t="shared" si="50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</v>
      </c>
      <c r="P578" s="8">
        <f t="shared" si="49"/>
        <v>1</v>
      </c>
      <c r="Q578" t="str">
        <f t="shared" si="53"/>
        <v>technology</v>
      </c>
      <c r="R578" t="str">
        <f t="shared" si="50"/>
        <v>web</v>
      </c>
      <c r="S578" s="12">
        <f t="shared" si="51"/>
        <v>42031.471666666665</v>
      </c>
      <c r="T578" s="12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ROUNDUP(E579/D579,2)*100</f>
        <v>1</v>
      </c>
      <c r="P579" s="8">
        <f t="shared" ref="P579:P642" si="55">IFERROR(E579/L579,0)</f>
        <v>10</v>
      </c>
      <c r="Q579" t="str">
        <f t="shared" si="53"/>
        <v>technology</v>
      </c>
      <c r="R579" t="str">
        <f t="shared" ref="R579:R642" si="56">RIGHT(N579,LEN(N579)-SEARCH("/",N579))</f>
        <v>web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</v>
      </c>
      <c r="P580" s="8">
        <f t="shared" si="55"/>
        <v>2</v>
      </c>
      <c r="Q580" t="str">
        <f t="shared" ref="Q580:Q643" si="59">LEFT(N580,SEARCH("/",N580,1)-1)</f>
        <v>technology</v>
      </c>
      <c r="R580" t="str">
        <f t="shared" si="56"/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2</v>
      </c>
      <c r="P581" s="8">
        <f t="shared" si="55"/>
        <v>35</v>
      </c>
      <c r="Q581" t="str">
        <f t="shared" si="59"/>
        <v>technology</v>
      </c>
      <c r="R581" t="str">
        <f t="shared" si="56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1</v>
      </c>
      <c r="P582" s="8">
        <f t="shared" si="55"/>
        <v>1</v>
      </c>
      <c r="Q582" t="str">
        <f t="shared" si="59"/>
        <v>technology</v>
      </c>
      <c r="R582" t="str">
        <f t="shared" si="56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9"/>
        <v>technology</v>
      </c>
      <c r="R583" t="str">
        <f t="shared" si="56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9"/>
        <v>technology</v>
      </c>
      <c r="R584" t="str">
        <f t="shared" si="56"/>
        <v>web</v>
      </c>
      <c r="S584" s="12">
        <f t="shared" si="57"/>
        <v>42055.739803240736</v>
      </c>
      <c r="T584" s="12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</v>
      </c>
      <c r="P585" s="8">
        <f t="shared" si="55"/>
        <v>1</v>
      </c>
      <c r="Q585" t="str">
        <f t="shared" si="59"/>
        <v>technology</v>
      </c>
      <c r="R585" t="str">
        <f t="shared" si="56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9"/>
        <v>technology</v>
      </c>
      <c r="R586" t="str">
        <f t="shared" si="56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9"/>
        <v>technology</v>
      </c>
      <c r="R587" t="str">
        <f t="shared" si="56"/>
        <v>web</v>
      </c>
      <c r="S587" s="12">
        <f t="shared" si="57"/>
        <v>42283.3909375</v>
      </c>
      <c r="T587" s="12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 s="8">
        <f t="shared" si="55"/>
        <v>14</v>
      </c>
      <c r="Q588" t="str">
        <f t="shared" si="59"/>
        <v>technology</v>
      </c>
      <c r="R588" t="str">
        <f t="shared" si="56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10</v>
      </c>
      <c r="P589" s="8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4</v>
      </c>
      <c r="P590" s="8">
        <f t="shared" si="55"/>
        <v>150.5</v>
      </c>
      <c r="Q590" t="str">
        <f t="shared" si="59"/>
        <v>technology</v>
      </c>
      <c r="R590" t="str">
        <f t="shared" si="56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</v>
      </c>
      <c r="P591" s="8">
        <f t="shared" si="55"/>
        <v>1</v>
      </c>
      <c r="Q591" t="str">
        <f t="shared" si="59"/>
        <v>technology</v>
      </c>
      <c r="R591" t="str">
        <f t="shared" si="56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5</v>
      </c>
      <c r="P592" s="8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1</v>
      </c>
      <c r="P593" s="8">
        <f t="shared" si="55"/>
        <v>30.5</v>
      </c>
      <c r="Q593" t="str">
        <f t="shared" si="59"/>
        <v>technology</v>
      </c>
      <c r="R593" t="str">
        <f t="shared" si="56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4</v>
      </c>
      <c r="P594" s="8">
        <f t="shared" si="55"/>
        <v>250</v>
      </c>
      <c r="Q594" t="str">
        <f t="shared" si="59"/>
        <v>technology</v>
      </c>
      <c r="R594" t="str">
        <f t="shared" si="56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</v>
      </c>
      <c r="P596" s="8">
        <f t="shared" si="55"/>
        <v>13</v>
      </c>
      <c r="Q596" t="str">
        <f t="shared" si="59"/>
        <v>technology</v>
      </c>
      <c r="R596" t="str">
        <f t="shared" si="56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1</v>
      </c>
      <c r="P597" s="8">
        <f t="shared" si="55"/>
        <v>53.25</v>
      </c>
      <c r="Q597" t="str">
        <f t="shared" si="59"/>
        <v>technology</v>
      </c>
      <c r="R597" t="str">
        <f t="shared" si="56"/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1</v>
      </c>
      <c r="P598" s="8">
        <f t="shared" si="55"/>
        <v>3</v>
      </c>
      <c r="Q598" t="str">
        <f t="shared" si="59"/>
        <v>technology</v>
      </c>
      <c r="R598" t="str">
        <f t="shared" si="56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1</v>
      </c>
      <c r="P599" s="8">
        <f t="shared" si="55"/>
        <v>10</v>
      </c>
      <c r="Q599" t="str">
        <f t="shared" si="59"/>
        <v>technology</v>
      </c>
      <c r="R599" t="str">
        <f t="shared" si="56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1</v>
      </c>
      <c r="P601" s="8">
        <f t="shared" si="55"/>
        <v>15.5</v>
      </c>
      <c r="Q601" t="str">
        <f t="shared" si="59"/>
        <v>technology</v>
      </c>
      <c r="R601" t="str">
        <f t="shared" si="56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9"/>
        <v>technology</v>
      </c>
      <c r="R602" t="str">
        <f t="shared" si="56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2</v>
      </c>
      <c r="P603" s="8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9"/>
        <v>technology</v>
      </c>
      <c r="R604" t="str">
        <f t="shared" si="56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 s="8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9"/>
        <v>technology</v>
      </c>
      <c r="R606" t="str">
        <f t="shared" si="56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 s="8">
        <f t="shared" si="55"/>
        <v>16.375</v>
      </c>
      <c r="Q607" t="str">
        <f t="shared" si="59"/>
        <v>technology</v>
      </c>
      <c r="R607" t="str">
        <f t="shared" si="56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1</v>
      </c>
      <c r="P608" s="8">
        <f t="shared" si="55"/>
        <v>10</v>
      </c>
      <c r="Q608" t="str">
        <f t="shared" si="59"/>
        <v>technology</v>
      </c>
      <c r="R608" t="str">
        <f t="shared" si="56"/>
        <v>web</v>
      </c>
      <c r="S608" s="12">
        <f t="shared" si="57"/>
        <v>42102.650567129633</v>
      </c>
      <c r="T608" s="12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9"/>
        <v>technology</v>
      </c>
      <c r="R609" t="str">
        <f t="shared" si="56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 s="8">
        <f t="shared" si="55"/>
        <v>292.2</v>
      </c>
      <c r="Q610" t="str">
        <f t="shared" si="59"/>
        <v>technology</v>
      </c>
      <c r="R610" t="str">
        <f t="shared" si="56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 s="8">
        <f t="shared" si="55"/>
        <v>5</v>
      </c>
      <c r="Q611" t="str">
        <f t="shared" si="59"/>
        <v>technology</v>
      </c>
      <c r="R611" t="str">
        <f t="shared" si="56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9"/>
        <v>technology</v>
      </c>
      <c r="R612" t="str">
        <f t="shared" si="56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9"/>
        <v>technology</v>
      </c>
      <c r="R613" t="str">
        <f t="shared" si="56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9"/>
        <v>technology</v>
      </c>
      <c r="R614" t="str">
        <f t="shared" si="56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22</v>
      </c>
      <c r="P615" s="8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9"/>
        <v>technology</v>
      </c>
      <c r="R616" t="str">
        <f t="shared" si="56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9"/>
        <v>technology</v>
      </c>
      <c r="R617" t="str">
        <f t="shared" si="56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9"/>
        <v>technology</v>
      </c>
      <c r="R618" t="str">
        <f t="shared" si="56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9"/>
        <v>technology</v>
      </c>
      <c r="R619" t="str">
        <f t="shared" si="56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9"/>
        <v>technology</v>
      </c>
      <c r="R620" t="str">
        <f t="shared" si="56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1</v>
      </c>
      <c r="P621" s="8">
        <f t="shared" si="55"/>
        <v>1</v>
      </c>
      <c r="Q621" t="str">
        <f t="shared" si="59"/>
        <v>technology</v>
      </c>
      <c r="R621" t="str">
        <f t="shared" si="56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9"/>
        <v>technology</v>
      </c>
      <c r="R622" t="str">
        <f t="shared" si="56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2</v>
      </c>
      <c r="P623" s="8">
        <f t="shared" si="55"/>
        <v>87</v>
      </c>
      <c r="Q623" t="str">
        <f t="shared" si="59"/>
        <v>technology</v>
      </c>
      <c r="R623" t="str">
        <f t="shared" si="56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6.0000000000000009</v>
      </c>
      <c r="P624" s="8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9"/>
        <v>technology</v>
      </c>
      <c r="R625" t="str">
        <f t="shared" si="56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9"/>
        <v>technology</v>
      </c>
      <c r="R626" t="str">
        <f t="shared" si="56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9"/>
        <v>technology</v>
      </c>
      <c r="R627" t="str">
        <f t="shared" si="56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18.000000000000004</v>
      </c>
      <c r="P628" s="8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1</v>
      </c>
      <c r="P629" s="8">
        <f t="shared" si="55"/>
        <v>90</v>
      </c>
      <c r="Q629" t="str">
        <f t="shared" si="59"/>
        <v>technology</v>
      </c>
      <c r="R629" t="str">
        <f t="shared" si="56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9"/>
        <v>technology</v>
      </c>
      <c r="R630" t="str">
        <f t="shared" si="56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</v>
      </c>
      <c r="P631" s="8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1</v>
      </c>
      <c r="P632" s="8">
        <f t="shared" si="55"/>
        <v>10</v>
      </c>
      <c r="Q632" t="str">
        <f t="shared" si="59"/>
        <v>technology</v>
      </c>
      <c r="R632" t="str">
        <f t="shared" si="56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2</v>
      </c>
      <c r="P633" s="8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9"/>
        <v>technology</v>
      </c>
      <c r="R634" t="str">
        <f t="shared" si="56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13</v>
      </c>
      <c r="P635" s="8">
        <f t="shared" si="55"/>
        <v>49.8</v>
      </c>
      <c r="Q635" t="str">
        <f t="shared" si="59"/>
        <v>technology</v>
      </c>
      <c r="R635" t="str">
        <f t="shared" si="56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1</v>
      </c>
      <c r="P636" s="8">
        <f t="shared" si="55"/>
        <v>1</v>
      </c>
      <c r="Q636" t="str">
        <f t="shared" si="59"/>
        <v>technology</v>
      </c>
      <c r="R636" t="str">
        <f t="shared" si="56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1</v>
      </c>
      <c r="P637" s="8">
        <f t="shared" si="55"/>
        <v>2</v>
      </c>
      <c r="Q637" t="str">
        <f t="shared" si="59"/>
        <v>technology</v>
      </c>
      <c r="R637" t="str">
        <f t="shared" si="56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1</v>
      </c>
      <c r="P638" s="8">
        <f t="shared" si="55"/>
        <v>4</v>
      </c>
      <c r="Q638" t="str">
        <f t="shared" si="59"/>
        <v>technology</v>
      </c>
      <c r="R638" t="str">
        <f t="shared" si="56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9"/>
        <v>technology</v>
      </c>
      <c r="R639" t="str">
        <f t="shared" si="56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1</v>
      </c>
      <c r="P640" s="8">
        <f t="shared" si="55"/>
        <v>3</v>
      </c>
      <c r="Q640" t="str">
        <f t="shared" si="59"/>
        <v>technology</v>
      </c>
      <c r="R640" t="str">
        <f t="shared" si="56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</v>
      </c>
      <c r="P641" s="8">
        <f t="shared" si="55"/>
        <v>1</v>
      </c>
      <c r="Q641" t="str">
        <f t="shared" si="59"/>
        <v>technology</v>
      </c>
      <c r="R641" t="str">
        <f t="shared" si="56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145</v>
      </c>
      <c r="P642" s="8">
        <f t="shared" si="55"/>
        <v>50.5</v>
      </c>
      <c r="Q642" t="str">
        <f t="shared" si="59"/>
        <v>technology</v>
      </c>
      <c r="R642" t="str">
        <f t="shared" si="56"/>
        <v>wearables</v>
      </c>
      <c r="S642" s="12">
        <f t="shared" si="57"/>
        <v>42683.420312500006</v>
      </c>
      <c r="T642" s="12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ROUNDUP(E643/D643,2)*100</f>
        <v>120</v>
      </c>
      <c r="P643" s="8">
        <f t="shared" ref="P643:P706" si="61">IFERROR(E643/L643,0)</f>
        <v>151.31746031746033</v>
      </c>
      <c r="Q643" t="str">
        <f t="shared" si="59"/>
        <v>technology</v>
      </c>
      <c r="R643" t="str">
        <f t="shared" ref="R643:R706" si="62">RIGHT(N643,LEN(N643)-SEARCH("/",N643))</f>
        <v>wearables</v>
      </c>
      <c r="S643" s="12">
        <f t="shared" ref="S643:S706" si="63">(((J643/60)/60)/24)+DATE(1970,1,1)</f>
        <v>42199.57</v>
      </c>
      <c r="T643" s="12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1461</v>
      </c>
      <c r="P644" s="8">
        <f t="shared" si="61"/>
        <v>134.3592456301748</v>
      </c>
      <c r="Q644" t="str">
        <f t="shared" ref="Q644:Q707" si="65">LEFT(N644,SEARCH("/",N644,1)-1)</f>
        <v>technology</v>
      </c>
      <c r="R644" t="str">
        <f t="shared" si="62"/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 s="8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301</v>
      </c>
      <c r="P646" s="8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278.99999999999994</v>
      </c>
      <c r="P647" s="8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 s="8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108</v>
      </c>
      <c r="P649" s="8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 s="8">
        <f t="shared" si="61"/>
        <v>1644</v>
      </c>
      <c r="Q650" t="str">
        <f t="shared" si="65"/>
        <v>technology</v>
      </c>
      <c r="R650" t="str">
        <f t="shared" si="62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 s="8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113.00000000000001</v>
      </c>
      <c r="P652" s="8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 s="8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101</v>
      </c>
      <c r="P654" s="8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142</v>
      </c>
      <c r="P655" s="8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268</v>
      </c>
      <c r="P656" s="8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 s="8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213.99999999999997</v>
      </c>
      <c r="P658" s="8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2">
        <f t="shared" si="63"/>
        <v>42417.804618055554</v>
      </c>
      <c r="T658" s="12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 s="8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105</v>
      </c>
      <c r="P660" s="8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2">
        <f t="shared" si="63"/>
        <v>42179.160752314812</v>
      </c>
      <c r="T660" s="12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 s="8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4</v>
      </c>
      <c r="P662" s="8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2">
        <f t="shared" si="63"/>
        <v>41922.741655092592</v>
      </c>
      <c r="T662" s="12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 s="8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1</v>
      </c>
      <c r="P664" s="8">
        <f t="shared" si="61"/>
        <v>39</v>
      </c>
      <c r="Q664" t="str">
        <f t="shared" si="65"/>
        <v>technology</v>
      </c>
      <c r="R664" t="str">
        <f t="shared" si="62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1</v>
      </c>
      <c r="P665" s="8">
        <f t="shared" si="61"/>
        <v>100</v>
      </c>
      <c r="Q665" t="str">
        <f t="shared" si="65"/>
        <v>technology</v>
      </c>
      <c r="R665" t="str">
        <f t="shared" si="62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 s="8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 s="8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1</v>
      </c>
      <c r="P668" s="8">
        <f t="shared" si="61"/>
        <v>2</v>
      </c>
      <c r="Q668" t="str">
        <f t="shared" si="65"/>
        <v>technology</v>
      </c>
      <c r="R668" t="str">
        <f t="shared" si="62"/>
        <v>wearables</v>
      </c>
      <c r="S668" s="12">
        <f t="shared" si="63"/>
        <v>41838.832152777781</v>
      </c>
      <c r="T668" s="12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11</v>
      </c>
      <c r="P669" s="8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 s="8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 s="8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30</v>
      </c>
      <c r="P672" s="8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40</v>
      </c>
      <c r="P673" s="8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 s="8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1</v>
      </c>
      <c r="P675" s="8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1</v>
      </c>
      <c r="P676" s="8">
        <f t="shared" si="61"/>
        <v>7.5</v>
      </c>
      <c r="Q676" t="str">
        <f t="shared" si="65"/>
        <v>technology</v>
      </c>
      <c r="R676" t="str">
        <f t="shared" si="62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15.000000000000002</v>
      </c>
      <c r="P677" s="8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2</v>
      </c>
      <c r="P678" s="8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2">
        <f t="shared" si="63"/>
        <v>42012.768298611118</v>
      </c>
      <c r="T678" s="12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 s="8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 s="8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16</v>
      </c>
      <c r="P681" s="8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 s="8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1</v>
      </c>
      <c r="P683" s="8">
        <f t="shared" si="61"/>
        <v>1</v>
      </c>
      <c r="Q683" t="str">
        <f t="shared" si="65"/>
        <v>technology</v>
      </c>
      <c r="R683" t="str">
        <f t="shared" si="62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</v>
      </c>
      <c r="P684" s="8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2">
        <f t="shared" si="63"/>
        <v>42778.765300925923</v>
      </c>
      <c r="T684" s="12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 s="8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8</v>
      </c>
      <c r="P686" s="8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28.000000000000004</v>
      </c>
      <c r="P687" s="8">
        <f t="shared" si="61"/>
        <v>55.3</v>
      </c>
      <c r="Q687" t="str">
        <f t="shared" si="65"/>
        <v>technology</v>
      </c>
      <c r="R687" t="str">
        <f t="shared" si="62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5"/>
        <v>technology</v>
      </c>
      <c r="R688" t="str">
        <f t="shared" si="62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 s="8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 s="8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57.999999999999993</v>
      </c>
      <c r="P691" s="8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13</v>
      </c>
      <c r="P692" s="8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 s="8">
        <f t="shared" si="61"/>
        <v>26</v>
      </c>
      <c r="Q693" t="str">
        <f t="shared" si="65"/>
        <v>technology</v>
      </c>
      <c r="R693" t="str">
        <f t="shared" si="62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6.9999999999999991</v>
      </c>
      <c r="P694" s="8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36</v>
      </c>
      <c r="P695" s="8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1</v>
      </c>
      <c r="P696" s="8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2</v>
      </c>
      <c r="P697" s="8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1</v>
      </c>
      <c r="P698" s="8">
        <f t="shared" si="61"/>
        <v>1</v>
      </c>
      <c r="Q698" t="str">
        <f t="shared" si="65"/>
        <v>technology</v>
      </c>
      <c r="R698" t="str">
        <f t="shared" si="62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47</v>
      </c>
      <c r="P699" s="8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16</v>
      </c>
      <c r="P700" s="8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2">
        <f t="shared" si="63"/>
        <v>41866.931076388886</v>
      </c>
      <c r="T700" s="12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83</v>
      </c>
      <c r="P701" s="8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 s="8">
        <f t="shared" si="61"/>
        <v>13</v>
      </c>
      <c r="Q702" t="str">
        <f t="shared" si="65"/>
        <v>technology</v>
      </c>
      <c r="R702" t="str">
        <f t="shared" si="62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 s="8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 s="8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2">
        <f t="shared" si="63"/>
        <v>42668.726701388892</v>
      </c>
      <c r="T704" s="12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6.0000000000000009</v>
      </c>
      <c r="P705" s="8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 s="8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ROUNDUP(E707/D707,2)*100</f>
        <v>1</v>
      </c>
      <c r="P707" s="8">
        <f t="shared" ref="P707:P770" si="67">IFERROR(E707/L707,0)</f>
        <v>195.4</v>
      </c>
      <c r="Q707" t="str">
        <f t="shared" si="65"/>
        <v>technology</v>
      </c>
      <c r="R707" t="str">
        <f t="shared" ref="R707:R770" si="68">RIGHT(N707,LEN(N707)-SEARCH("/",N707))</f>
        <v>wearables</v>
      </c>
      <c r="S707" s="12">
        <f t="shared" ref="S707:S770" si="69">(((J707/60)/60)/24)+DATE(1970,1,1)</f>
        <v>42726.491643518515</v>
      </c>
      <c r="T707" s="12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ref="Q708:Q771" si="71">LEFT(N708,SEARCH("/",N708,1)-1)</f>
        <v>technology</v>
      </c>
      <c r="R708" t="str">
        <f t="shared" si="68"/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 s="8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23</v>
      </c>
      <c r="P710" s="8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1</v>
      </c>
      <c r="P711" s="8">
        <f t="shared" si="67"/>
        <v>30.5</v>
      </c>
      <c r="Q711" t="str">
        <f t="shared" si="71"/>
        <v>technology</v>
      </c>
      <c r="R711" t="str">
        <f t="shared" si="68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71"/>
        <v>technology</v>
      </c>
      <c r="R712" t="str">
        <f t="shared" si="68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 s="8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1</v>
      </c>
      <c r="P714" s="8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2">
        <f t="shared" si="69"/>
        <v>42384.680925925932</v>
      </c>
      <c r="T714" s="12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 s="8">
        <f t="shared" si="67"/>
        <v>199</v>
      </c>
      <c r="Q715" t="str">
        <f t="shared" si="71"/>
        <v>technology</v>
      </c>
      <c r="R715" t="str">
        <f t="shared" si="68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15.000000000000002</v>
      </c>
      <c r="P716" s="8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6.0000000000000009</v>
      </c>
      <c r="P717" s="8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11</v>
      </c>
      <c r="P718" s="8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2">
        <f t="shared" si="69"/>
        <v>41940.658645833333</v>
      </c>
      <c r="T718" s="12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1</v>
      </c>
      <c r="P719" s="8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2">
        <f t="shared" si="69"/>
        <v>41857.854189814818</v>
      </c>
      <c r="T719" s="12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 s="8">
        <f t="shared" si="67"/>
        <v>22.5</v>
      </c>
      <c r="Q720" t="str">
        <f t="shared" si="71"/>
        <v>technology</v>
      </c>
      <c r="R720" t="str">
        <f t="shared" si="68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2</v>
      </c>
      <c r="P721" s="8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 s="8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123</v>
      </c>
      <c r="P723" s="8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133</v>
      </c>
      <c r="P724" s="8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110.00000000000001</v>
      </c>
      <c r="P725" s="8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2">
        <f t="shared" si="69"/>
        <v>42184.816539351858</v>
      </c>
      <c r="T725" s="12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106</v>
      </c>
      <c r="P726" s="8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101</v>
      </c>
      <c r="P727" s="8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102</v>
      </c>
      <c r="P728" s="8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 s="8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2">
        <f t="shared" si="69"/>
        <v>41247.020243055551</v>
      </c>
      <c r="T729" s="12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 s="8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 s="8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133</v>
      </c>
      <c r="P732" s="8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121</v>
      </c>
      <c r="P735" s="8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 s="8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114.99999999999999</v>
      </c>
      <c r="P737" s="8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315.99999999999994</v>
      </c>
      <c r="P738" s="8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123</v>
      </c>
      <c r="P739" s="8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 s="8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2">
        <f t="shared" si="69"/>
        <v>41943.604097222218</v>
      </c>
      <c r="T740" s="12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159</v>
      </c>
      <c r="P741" s="8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108</v>
      </c>
      <c r="P742" s="8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103</v>
      </c>
      <c r="P743" s="8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111.00000000000001</v>
      </c>
      <c r="P744" s="8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103</v>
      </c>
      <c r="P746" s="8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180</v>
      </c>
      <c r="P747" s="8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112.00000000000001</v>
      </c>
      <c r="P748" s="8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101</v>
      </c>
      <c r="P749" s="8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101</v>
      </c>
      <c r="P750" s="8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 s="8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 s="8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 s="8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112.00000000000001</v>
      </c>
      <c r="P754" s="8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 s="8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 s="8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 s="8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 s="8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71"/>
        <v>publishing</v>
      </c>
      <c r="R762" t="str">
        <f t="shared" si="68"/>
        <v>fiction</v>
      </c>
      <c r="S762" s="12">
        <f t="shared" si="69"/>
        <v>42670.764039351852</v>
      </c>
      <c r="T762" s="12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 s="8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71"/>
        <v>publishing</v>
      </c>
      <c r="R764" t="str">
        <f t="shared" si="68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</v>
      </c>
      <c r="P765" s="8">
        <f t="shared" si="67"/>
        <v>5</v>
      </c>
      <c r="Q765" t="str">
        <f t="shared" si="71"/>
        <v>publishing</v>
      </c>
      <c r="R765" t="str">
        <f t="shared" si="68"/>
        <v>fiction</v>
      </c>
      <c r="S765" s="12">
        <f t="shared" si="69"/>
        <v>41471.446851851848</v>
      </c>
      <c r="T765" s="12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71"/>
        <v>publishing</v>
      </c>
      <c r="R766" t="str">
        <f t="shared" si="68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37</v>
      </c>
      <c r="P767" s="8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71"/>
        <v>publishing</v>
      </c>
      <c r="R768" t="str">
        <f t="shared" si="68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 s="8">
        <f t="shared" si="67"/>
        <v>59</v>
      </c>
      <c r="Q769" t="str">
        <f t="shared" si="71"/>
        <v>publishing</v>
      </c>
      <c r="R769" t="str">
        <f t="shared" si="68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71"/>
        <v>publishing</v>
      </c>
      <c r="R770" t="str">
        <f t="shared" si="68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ROUNDUP(E771/D771,2)*100</f>
        <v>42</v>
      </c>
      <c r="P771" s="8">
        <f t="shared" ref="P771:P834" si="73">IFERROR(E771/L771,0)</f>
        <v>31.846153846153847</v>
      </c>
      <c r="Q771" t="str">
        <f t="shared" si="71"/>
        <v>publishing</v>
      </c>
      <c r="R771" t="str">
        <f t="shared" ref="R771:R834" si="74">RIGHT(N771,LEN(N771)-SEARCH("/",N771))</f>
        <v>fiction</v>
      </c>
      <c r="S771" s="12">
        <f t="shared" ref="S771:S834" si="75">(((J771/60)/60)/24)+DATE(1970,1,1)</f>
        <v>41604.996458333335</v>
      </c>
      <c r="T771" s="12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ref="Q772:Q835" si="77">LEFT(N772,SEARCH("/",N772,1)-1)</f>
        <v>publishing</v>
      </c>
      <c r="R772" t="str">
        <f t="shared" si="74"/>
        <v>fiction</v>
      </c>
      <c r="S772" s="12">
        <f t="shared" si="75"/>
        <v>41289.999641203707</v>
      </c>
      <c r="T772" s="12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1</v>
      </c>
      <c r="P773" s="8">
        <f t="shared" si="73"/>
        <v>10</v>
      </c>
      <c r="Q773" t="str">
        <f t="shared" si="77"/>
        <v>publishing</v>
      </c>
      <c r="R773" t="str">
        <f t="shared" si="74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4</v>
      </c>
      <c r="P774" s="8">
        <f t="shared" si="73"/>
        <v>50</v>
      </c>
      <c r="Q774" t="str">
        <f t="shared" si="77"/>
        <v>publishing</v>
      </c>
      <c r="R774" t="str">
        <f t="shared" si="74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 s="8">
        <f t="shared" si="73"/>
        <v>16</v>
      </c>
      <c r="Q775" t="str">
        <f t="shared" si="77"/>
        <v>publishing</v>
      </c>
      <c r="R775" t="str">
        <f t="shared" si="74"/>
        <v>fiction</v>
      </c>
      <c r="S775" s="12">
        <f t="shared" si="75"/>
        <v>42100.735937499994</v>
      </c>
      <c r="T775" s="12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71</v>
      </c>
      <c r="P776" s="8">
        <f t="shared" si="73"/>
        <v>39</v>
      </c>
      <c r="Q776" t="str">
        <f t="shared" si="77"/>
        <v>publishing</v>
      </c>
      <c r="R776" t="str">
        <f t="shared" si="74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 s="8">
        <f t="shared" si="73"/>
        <v>34</v>
      </c>
      <c r="Q777" t="str">
        <f t="shared" si="77"/>
        <v>publishing</v>
      </c>
      <c r="R777" t="str">
        <f t="shared" si="74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52</v>
      </c>
      <c r="P778" s="8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 s="8">
        <f t="shared" si="73"/>
        <v>7</v>
      </c>
      <c r="Q779" t="str">
        <f t="shared" si="77"/>
        <v>publishing</v>
      </c>
      <c r="R779" t="str">
        <f t="shared" si="74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1</v>
      </c>
      <c r="P780" s="8">
        <f t="shared" si="73"/>
        <v>2</v>
      </c>
      <c r="Q780" t="str">
        <f t="shared" si="77"/>
        <v>publishing</v>
      </c>
      <c r="R780" t="str">
        <f t="shared" si="74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 s="8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134</v>
      </c>
      <c r="P783" s="8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2">
        <f t="shared" si="75"/>
        <v>41403.000856481485</v>
      </c>
      <c r="T783" s="12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7"/>
        <v>music</v>
      </c>
      <c r="R784" t="str">
        <f t="shared" si="74"/>
        <v>rock</v>
      </c>
      <c r="S784" s="12">
        <f t="shared" si="75"/>
        <v>41116.758125</v>
      </c>
      <c r="T784" s="12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149</v>
      </c>
      <c r="P785" s="8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 s="8">
        <f t="shared" si="73"/>
        <v>102.5</v>
      </c>
      <c r="Q786" t="str">
        <f t="shared" si="77"/>
        <v>music</v>
      </c>
      <c r="R786" t="str">
        <f t="shared" si="74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 s="8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2">
        <f t="shared" si="75"/>
        <v>41303.593923611108</v>
      </c>
      <c r="T787" s="12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 s="8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2">
        <f t="shared" si="75"/>
        <v>40983.055949074071</v>
      </c>
      <c r="T788" s="12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114.99999999999999</v>
      </c>
      <c r="P789" s="8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203.99999999999997</v>
      </c>
      <c r="P790" s="8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110.00000000000001</v>
      </c>
      <c r="P791" s="8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2">
        <f t="shared" si="75"/>
        <v>41277.186111111114</v>
      </c>
      <c r="T791" s="12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145</v>
      </c>
      <c r="P792" s="8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 s="8">
        <f t="shared" si="73"/>
        <v>60.859375</v>
      </c>
      <c r="Q793" t="str">
        <f t="shared" si="77"/>
        <v>music</v>
      </c>
      <c r="R793" t="str">
        <f t="shared" si="74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101</v>
      </c>
      <c r="P794" s="8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2">
        <f t="shared" si="75"/>
        <v>41555.873645833337</v>
      </c>
      <c r="T794" s="12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 s="8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106</v>
      </c>
      <c r="P796" s="8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112.00000000000001</v>
      </c>
      <c r="P797" s="8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102</v>
      </c>
      <c r="P798" s="8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 s="8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114.99999999999999</v>
      </c>
      <c r="P800" s="8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101</v>
      </c>
      <c r="P801" s="8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153</v>
      </c>
      <c r="P802" s="8">
        <f t="shared" si="73"/>
        <v>40.75</v>
      </c>
      <c r="Q802" t="str">
        <f t="shared" si="77"/>
        <v>music</v>
      </c>
      <c r="R802" t="str">
        <f t="shared" si="74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112.00000000000001</v>
      </c>
      <c r="P803" s="8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102</v>
      </c>
      <c r="P804" s="8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2">
        <f t="shared" si="75"/>
        <v>41123.022268518522</v>
      </c>
      <c r="T804" s="12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124</v>
      </c>
      <c r="P805" s="8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2">
        <f t="shared" si="75"/>
        <v>40730.105625000004</v>
      </c>
      <c r="T806" s="12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105</v>
      </c>
      <c r="P808" s="8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106</v>
      </c>
      <c r="P809" s="8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 s="8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 s="8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 s="8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128</v>
      </c>
      <c r="P816" s="8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115.99999999999999</v>
      </c>
      <c r="P818" s="8">
        <f t="shared" si="73"/>
        <v>39.31</v>
      </c>
      <c r="Q818" t="str">
        <f t="shared" si="77"/>
        <v>music</v>
      </c>
      <c r="R818" t="str">
        <f t="shared" si="74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138</v>
      </c>
      <c r="P819" s="8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 s="8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109.00000000000001</v>
      </c>
      <c r="P821" s="8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135</v>
      </c>
      <c r="P822" s="8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120</v>
      </c>
      <c r="P824" s="8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 s="8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135</v>
      </c>
      <c r="P826" s="8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101</v>
      </c>
      <c r="P827" s="8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102</v>
      </c>
      <c r="P828" s="8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104</v>
      </c>
      <c r="P829" s="8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2">
        <f t="shared" si="75"/>
        <v>41073.050717592596</v>
      </c>
      <c r="T830" s="12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7"/>
        <v>music</v>
      </c>
      <c r="R831" t="str">
        <f t="shared" si="74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 s="8">
        <f t="shared" si="73"/>
        <v>60.65625</v>
      </c>
      <c r="Q832" t="str">
        <f t="shared" si="77"/>
        <v>music</v>
      </c>
      <c r="R832" t="str">
        <f t="shared" si="74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234</v>
      </c>
      <c r="P833" s="8">
        <f t="shared" si="73"/>
        <v>175</v>
      </c>
      <c r="Q833" t="str">
        <f t="shared" si="77"/>
        <v>music</v>
      </c>
      <c r="R833" t="str">
        <f t="shared" si="74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 s="8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2">
        <f t="shared" si="75"/>
        <v>40869.675173611111</v>
      </c>
      <c r="T834" s="12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ROUNDUP(E835/D835,2)*100</f>
        <v>102</v>
      </c>
      <c r="P835" s="8">
        <f t="shared" ref="P835:P898" si="79">IFERROR(E835/L835,0)</f>
        <v>148.78048780487805</v>
      </c>
      <c r="Q835" t="str">
        <f t="shared" si="77"/>
        <v>music</v>
      </c>
      <c r="R835" t="str">
        <f t="shared" ref="R835:R898" si="80">RIGHT(N835,LEN(N835)-SEARCH("/",N835))</f>
        <v>rock</v>
      </c>
      <c r="S835" s="12">
        <f t="shared" ref="S835:S898" si="81">(((J835/60)/60)/24)+DATE(1970,1,1)</f>
        <v>41718.878182870372</v>
      </c>
      <c r="T835" s="12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132</v>
      </c>
      <c r="P836" s="8">
        <f t="shared" si="79"/>
        <v>96.08</v>
      </c>
      <c r="Q836" t="str">
        <f t="shared" ref="Q836:Q899" si="83">LEFT(N836,SEARCH("/",N836,1)-1)</f>
        <v>music</v>
      </c>
      <c r="R836" t="str">
        <f t="shared" si="80"/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118</v>
      </c>
      <c r="P837" s="8">
        <f t="shared" si="79"/>
        <v>58.625</v>
      </c>
      <c r="Q837" t="str">
        <f t="shared" si="83"/>
        <v>music</v>
      </c>
      <c r="R837" t="str">
        <f t="shared" si="80"/>
        <v>rock</v>
      </c>
      <c r="S837" s="12">
        <f t="shared" si="81"/>
        <v>41005.45784722222</v>
      </c>
      <c r="T837" s="12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 s="8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 s="8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146</v>
      </c>
      <c r="P840" s="8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 s="8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121</v>
      </c>
      <c r="P842" s="8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102</v>
      </c>
      <c r="P843" s="8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2">
        <f t="shared" si="81"/>
        <v>41923.838692129626</v>
      </c>
      <c r="T843" s="12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105</v>
      </c>
      <c r="P844" s="8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2">
        <f t="shared" si="81"/>
        <v>41526.592395833337</v>
      </c>
      <c r="T844" s="12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268</v>
      </c>
      <c r="P845" s="8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195</v>
      </c>
      <c r="P846" s="8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121</v>
      </c>
      <c r="P847" s="8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123</v>
      </c>
      <c r="P848" s="8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3"/>
        <v>music</v>
      </c>
      <c r="R849" t="str">
        <f t="shared" si="80"/>
        <v>metal</v>
      </c>
      <c r="S849" s="12">
        <f t="shared" si="81"/>
        <v>42165.79833333334</v>
      </c>
      <c r="T849" s="12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3"/>
        <v>music</v>
      </c>
      <c r="R850" t="str">
        <f t="shared" si="80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 s="8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156</v>
      </c>
      <c r="P852" s="8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131</v>
      </c>
      <c r="P853" s="8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 s="8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2">
        <f t="shared" si="81"/>
        <v>42656.805497685185</v>
      </c>
      <c r="T854" s="12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3"/>
        <v>music</v>
      </c>
      <c r="R855" t="str">
        <f t="shared" si="80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119</v>
      </c>
      <c r="P856" s="8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104</v>
      </c>
      <c r="P857" s="8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2">
        <f t="shared" si="81"/>
        <v>42545.125196759262</v>
      </c>
      <c r="T857" s="12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3"/>
        <v>music</v>
      </c>
      <c r="R859" t="str">
        <f t="shared" si="80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145</v>
      </c>
      <c r="P860" s="8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 s="8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2">
        <f t="shared" si="81"/>
        <v>42128.820231481484</v>
      </c>
      <c r="T861" s="12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19</v>
      </c>
      <c r="P862" s="8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3</v>
      </c>
      <c r="P863" s="8">
        <f t="shared" si="79"/>
        <v>50.5</v>
      </c>
      <c r="Q863" t="str">
        <f t="shared" si="83"/>
        <v>music</v>
      </c>
      <c r="R863" t="str">
        <f t="shared" si="80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1</v>
      </c>
      <c r="P864" s="8">
        <f t="shared" si="79"/>
        <v>42.5</v>
      </c>
      <c r="Q864" t="str">
        <f t="shared" si="83"/>
        <v>music</v>
      </c>
      <c r="R864" t="str">
        <f t="shared" si="80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 s="8">
        <f t="shared" si="79"/>
        <v>18</v>
      </c>
      <c r="Q865" t="str">
        <f t="shared" si="83"/>
        <v>music</v>
      </c>
      <c r="R865" t="str">
        <f t="shared" si="80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 s="8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3</v>
      </c>
      <c r="P867" s="8">
        <f t="shared" si="79"/>
        <v>22.5</v>
      </c>
      <c r="Q867" t="str">
        <f t="shared" si="83"/>
        <v>music</v>
      </c>
      <c r="R867" t="str">
        <f t="shared" si="80"/>
        <v>jazz</v>
      </c>
      <c r="S867" s="12">
        <f t="shared" si="81"/>
        <v>41230.77311342593</v>
      </c>
      <c r="T867" s="12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19</v>
      </c>
      <c r="P868" s="8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25</v>
      </c>
      <c r="P869" s="8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</v>
      </c>
      <c r="P870" s="8">
        <f t="shared" si="79"/>
        <v>50</v>
      </c>
      <c r="Q870" t="str">
        <f t="shared" si="83"/>
        <v>music</v>
      </c>
      <c r="R870" t="str">
        <f t="shared" si="80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 s="8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2">
        <f t="shared" si="81"/>
        <v>41342.845567129632</v>
      </c>
      <c r="T871" s="12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1</v>
      </c>
      <c r="P872" s="8">
        <f t="shared" si="79"/>
        <v>12.4</v>
      </c>
      <c r="Q872" t="str">
        <f t="shared" si="83"/>
        <v>music</v>
      </c>
      <c r="R872" t="str">
        <f t="shared" si="80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6.0000000000000009</v>
      </c>
      <c r="P873" s="8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2">
        <f t="shared" si="81"/>
        <v>41577.561284722222</v>
      </c>
      <c r="T873" s="12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 s="8">
        <f t="shared" si="79"/>
        <v>32.5</v>
      </c>
      <c r="Q874" t="str">
        <f t="shared" si="83"/>
        <v>music</v>
      </c>
      <c r="R874" t="str">
        <f t="shared" si="80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2</v>
      </c>
      <c r="P875" s="8">
        <f t="shared" si="79"/>
        <v>9</v>
      </c>
      <c r="Q875" t="str">
        <f t="shared" si="83"/>
        <v>music</v>
      </c>
      <c r="R875" t="str">
        <f t="shared" si="80"/>
        <v>jazz</v>
      </c>
      <c r="S875" s="12">
        <f t="shared" si="81"/>
        <v>41184.167129629634</v>
      </c>
      <c r="T875" s="12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25</v>
      </c>
      <c r="P876" s="8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3"/>
        <v>music</v>
      </c>
      <c r="R877" t="str">
        <f t="shared" si="80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 s="8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 s="8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2">
        <f t="shared" si="81"/>
        <v>41597.788888888892</v>
      </c>
      <c r="T879" s="12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2</v>
      </c>
      <c r="P880" s="8">
        <f t="shared" si="79"/>
        <v>32.5</v>
      </c>
      <c r="Q880" t="str">
        <f t="shared" si="83"/>
        <v>music</v>
      </c>
      <c r="R880" t="str">
        <f t="shared" si="80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 s="8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 s="8">
        <f t="shared" si="79"/>
        <v>14.125</v>
      </c>
      <c r="Q882" t="str">
        <f t="shared" si="83"/>
        <v>music</v>
      </c>
      <c r="R882" t="str">
        <f t="shared" si="80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 s="8">
        <f t="shared" si="79"/>
        <v>30</v>
      </c>
      <c r="Q883" t="str">
        <f t="shared" si="83"/>
        <v>music</v>
      </c>
      <c r="R883" t="str">
        <f t="shared" si="80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21.000000000000004</v>
      </c>
      <c r="P884" s="8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41</v>
      </c>
      <c r="P885" s="8">
        <f t="shared" si="79"/>
        <v>83.375</v>
      </c>
      <c r="Q885" t="str">
        <f t="shared" si="83"/>
        <v>music</v>
      </c>
      <c r="R885" t="str">
        <f t="shared" si="80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3"/>
        <v>music</v>
      </c>
      <c r="R886" t="str">
        <f t="shared" si="80"/>
        <v>indie rock</v>
      </c>
      <c r="S886" s="12">
        <f t="shared" si="81"/>
        <v>40981.802615740737</v>
      </c>
      <c r="T886" s="12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3"/>
        <v>music</v>
      </c>
      <c r="R889" t="str">
        <f t="shared" si="80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8</v>
      </c>
      <c r="P890" s="8">
        <f t="shared" si="79"/>
        <v>18</v>
      </c>
      <c r="Q890" t="str">
        <f t="shared" si="83"/>
        <v>music</v>
      </c>
      <c r="R890" t="str">
        <f t="shared" si="80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10</v>
      </c>
      <c r="P891" s="8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5</v>
      </c>
      <c r="P892" s="8">
        <f t="shared" si="79"/>
        <v>31.25</v>
      </c>
      <c r="Q892" t="str">
        <f t="shared" si="83"/>
        <v>music</v>
      </c>
      <c r="R892" t="str">
        <f t="shared" si="80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4</v>
      </c>
      <c r="P893" s="8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 s="8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3"/>
        <v>music</v>
      </c>
      <c r="R895" t="str">
        <f t="shared" si="80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40</v>
      </c>
      <c r="P896" s="8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2">
        <f t="shared" si="81"/>
        <v>42496.981597222228</v>
      </c>
      <c r="T896" s="12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3</v>
      </c>
      <c r="P897" s="8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2">
        <f t="shared" si="81"/>
        <v>42218.872986111113</v>
      </c>
      <c r="T898" s="12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ROUNDUP(E899/D899,2)*100</f>
        <v>0</v>
      </c>
      <c r="P899" s="8">
        <f t="shared" ref="P899:P962" si="85">IFERROR(E899/L899,0)</f>
        <v>0</v>
      </c>
      <c r="Q899" t="str">
        <f t="shared" si="83"/>
        <v>music</v>
      </c>
      <c r="R899" t="str">
        <f t="shared" ref="R899:R962" si="86">RIGHT(N899,LEN(N899)-SEARCH("/",N899))</f>
        <v>indie rock</v>
      </c>
      <c r="S899" s="12">
        <f t="shared" ref="S899:S962" si="87">(((J899/60)/60)/24)+DATE(1970,1,1)</f>
        <v>41211.688750000001</v>
      </c>
      <c r="T899" s="12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 s="8">
        <f t="shared" si="85"/>
        <v>35</v>
      </c>
      <c r="Q900" t="str">
        <f t="shared" ref="Q900:Q963" si="89">LEFT(N900,SEARCH("/",N900,1)-1)</f>
        <v>music</v>
      </c>
      <c r="R900" t="str">
        <f t="shared" si="86"/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38</v>
      </c>
      <c r="P901" s="8">
        <f t="shared" si="85"/>
        <v>35</v>
      </c>
      <c r="Q901" t="str">
        <f t="shared" si="89"/>
        <v>music</v>
      </c>
      <c r="R901" t="str">
        <f t="shared" si="86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1</v>
      </c>
      <c r="P902" s="8">
        <f t="shared" si="85"/>
        <v>10.5</v>
      </c>
      <c r="Q902" t="str">
        <f t="shared" si="89"/>
        <v>music</v>
      </c>
      <c r="R902" t="str">
        <f t="shared" si="86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9"/>
        <v>music</v>
      </c>
      <c r="R903" t="str">
        <f t="shared" si="86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1</v>
      </c>
      <c r="P904" s="8">
        <f t="shared" si="85"/>
        <v>30</v>
      </c>
      <c r="Q904" t="str">
        <f t="shared" si="89"/>
        <v>music</v>
      </c>
      <c r="R904" t="str">
        <f t="shared" si="86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4</v>
      </c>
      <c r="P905" s="8">
        <f t="shared" si="85"/>
        <v>40</v>
      </c>
      <c r="Q905" t="str">
        <f t="shared" si="89"/>
        <v>music</v>
      </c>
      <c r="R905" t="str">
        <f t="shared" si="86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1</v>
      </c>
      <c r="P906" s="8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4</v>
      </c>
      <c r="P907" s="8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9"/>
        <v>music</v>
      </c>
      <c r="R908" t="str">
        <f t="shared" si="86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9"/>
        <v>music</v>
      </c>
      <c r="R909" t="str">
        <f t="shared" si="86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9"/>
        <v>music</v>
      </c>
      <c r="R910" t="str">
        <f t="shared" si="86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4</v>
      </c>
      <c r="P911" s="8">
        <f t="shared" si="85"/>
        <v>65</v>
      </c>
      <c r="Q911" t="str">
        <f t="shared" si="89"/>
        <v>music</v>
      </c>
      <c r="R911" t="str">
        <f t="shared" si="86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23</v>
      </c>
      <c r="P912" s="8">
        <f t="shared" si="85"/>
        <v>24.6</v>
      </c>
      <c r="Q912" t="str">
        <f t="shared" si="89"/>
        <v>music</v>
      </c>
      <c r="R912" t="str">
        <f t="shared" si="86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9"/>
        <v>music</v>
      </c>
      <c r="R913" t="str">
        <f t="shared" si="86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 s="8">
        <f t="shared" si="85"/>
        <v>15</v>
      </c>
      <c r="Q914" t="str">
        <f t="shared" si="89"/>
        <v>music</v>
      </c>
      <c r="R914" t="str">
        <f t="shared" si="86"/>
        <v>jazz</v>
      </c>
      <c r="S914" s="12">
        <f t="shared" si="87"/>
        <v>41194.109340277777</v>
      </c>
      <c r="T914" s="12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6.9999999999999991</v>
      </c>
      <c r="P915" s="8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9"/>
        <v>music</v>
      </c>
      <c r="R916" t="str">
        <f t="shared" si="86"/>
        <v>jazz</v>
      </c>
      <c r="S916" s="12">
        <f t="shared" si="87"/>
        <v>41116.763275462967</v>
      </c>
      <c r="T916" s="12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6.0000000000000009</v>
      </c>
      <c r="P917" s="8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9"/>
        <v>music</v>
      </c>
      <c r="R918" t="str">
        <f t="shared" si="86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 s="8">
        <f t="shared" si="85"/>
        <v>30</v>
      </c>
      <c r="Q919" t="str">
        <f t="shared" si="89"/>
        <v>music</v>
      </c>
      <c r="R919" t="str">
        <f t="shared" si="86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6.0000000000000009</v>
      </c>
      <c r="P920" s="8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 s="8">
        <f t="shared" si="85"/>
        <v>100</v>
      </c>
      <c r="Q921" t="str">
        <f t="shared" si="89"/>
        <v>music</v>
      </c>
      <c r="R921" t="str">
        <f t="shared" si="86"/>
        <v>jazz</v>
      </c>
      <c r="S921" s="12">
        <f t="shared" si="87"/>
        <v>41227.641724537039</v>
      </c>
      <c r="T921" s="12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9"/>
        <v>music</v>
      </c>
      <c r="R922" t="str">
        <f t="shared" si="86"/>
        <v>jazz</v>
      </c>
      <c r="S922" s="12">
        <f t="shared" si="87"/>
        <v>41562.67155092593</v>
      </c>
      <c r="T922" s="12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 s="8">
        <f t="shared" si="85"/>
        <v>231.75</v>
      </c>
      <c r="Q923" t="str">
        <f t="shared" si="89"/>
        <v>music</v>
      </c>
      <c r="R923" t="str">
        <f t="shared" si="86"/>
        <v>jazz</v>
      </c>
      <c r="S923" s="12">
        <f t="shared" si="87"/>
        <v>40847.171018518515</v>
      </c>
      <c r="T923" s="12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22</v>
      </c>
      <c r="P924" s="8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3</v>
      </c>
      <c r="P925" s="8">
        <f t="shared" si="85"/>
        <v>55</v>
      </c>
      <c r="Q925" t="str">
        <f t="shared" si="89"/>
        <v>music</v>
      </c>
      <c r="R925" t="str">
        <f t="shared" si="86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 s="8">
        <f t="shared" si="85"/>
        <v>21.8</v>
      </c>
      <c r="Q926" t="str">
        <f t="shared" si="89"/>
        <v>music</v>
      </c>
      <c r="R926" t="str">
        <f t="shared" si="86"/>
        <v>jazz</v>
      </c>
      <c r="S926" s="12">
        <f t="shared" si="87"/>
        <v>41288.942928240744</v>
      </c>
      <c r="T926" s="12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 s="8">
        <f t="shared" si="85"/>
        <v>32</v>
      </c>
      <c r="Q927" t="str">
        <f t="shared" si="89"/>
        <v>music</v>
      </c>
      <c r="R927" t="str">
        <f t="shared" si="86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9"/>
        <v>music</v>
      </c>
      <c r="R928" t="str">
        <f t="shared" si="86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9"/>
        <v>music</v>
      </c>
      <c r="R929" t="str">
        <f t="shared" si="86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 s="8">
        <f t="shared" si="85"/>
        <v>56.25</v>
      </c>
      <c r="Q930" t="str">
        <f t="shared" si="89"/>
        <v>music</v>
      </c>
      <c r="R930" t="str">
        <f t="shared" si="86"/>
        <v>jazz</v>
      </c>
      <c r="S930" s="12">
        <f t="shared" si="87"/>
        <v>41180.86241898148</v>
      </c>
      <c r="T930" s="12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9"/>
        <v>music</v>
      </c>
      <c r="R931" t="str">
        <f t="shared" si="86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39</v>
      </c>
      <c r="P932" s="8">
        <f t="shared" si="85"/>
        <v>69</v>
      </c>
      <c r="Q932" t="str">
        <f t="shared" si="89"/>
        <v>music</v>
      </c>
      <c r="R932" t="str">
        <f t="shared" si="86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6.9999999999999991</v>
      </c>
      <c r="P933" s="8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15.000000000000002</v>
      </c>
      <c r="P934" s="8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9"/>
        <v>music</v>
      </c>
      <c r="R935" t="str">
        <f t="shared" si="86"/>
        <v>jazz</v>
      </c>
      <c r="S935" s="12">
        <f t="shared" si="87"/>
        <v>41711.169085648151</v>
      </c>
      <c r="T935" s="12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31</v>
      </c>
      <c r="P936" s="8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2">
        <f t="shared" si="87"/>
        <v>41733.737083333333</v>
      </c>
      <c r="T936" s="12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2</v>
      </c>
      <c r="P937" s="8">
        <f t="shared" si="85"/>
        <v>25</v>
      </c>
      <c r="Q937" t="str">
        <f t="shared" si="89"/>
        <v>music</v>
      </c>
      <c r="R937" t="str">
        <f t="shared" si="86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9"/>
        <v>music</v>
      </c>
      <c r="R938" t="str">
        <f t="shared" si="86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2</v>
      </c>
      <c r="P939" s="8">
        <f t="shared" si="85"/>
        <v>20</v>
      </c>
      <c r="Q939" t="str">
        <f t="shared" si="89"/>
        <v>music</v>
      </c>
      <c r="R939" t="str">
        <f t="shared" si="86"/>
        <v>jazz</v>
      </c>
      <c r="S939" s="12">
        <f t="shared" si="87"/>
        <v>41551.798113425924</v>
      </c>
      <c r="T939" s="12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1</v>
      </c>
      <c r="P940" s="8">
        <f t="shared" si="85"/>
        <v>25</v>
      </c>
      <c r="Q940" t="str">
        <f t="shared" si="89"/>
        <v>music</v>
      </c>
      <c r="R940" t="str">
        <f t="shared" si="86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2</v>
      </c>
      <c r="P941" s="8">
        <f t="shared" si="85"/>
        <v>20</v>
      </c>
      <c r="Q941" t="str">
        <f t="shared" si="89"/>
        <v>music</v>
      </c>
      <c r="R941" t="str">
        <f t="shared" si="86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18.000000000000004</v>
      </c>
      <c r="P942" s="8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3</v>
      </c>
      <c r="P943" s="8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 s="8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2">
        <f t="shared" si="87"/>
        <v>42382.843287037031</v>
      </c>
      <c r="T944" s="12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 s="8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14.000000000000002</v>
      </c>
      <c r="P946" s="8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3</v>
      </c>
      <c r="P947" s="8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2">
        <f t="shared" si="87"/>
        <v>42732.872986111113</v>
      </c>
      <c r="T947" s="12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 s="8">
        <f t="shared" si="85"/>
        <v>57.2</v>
      </c>
      <c r="Q948" t="str">
        <f t="shared" si="89"/>
        <v>technology</v>
      </c>
      <c r="R948" t="str">
        <f t="shared" si="86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9"/>
        <v>technology</v>
      </c>
      <c r="R949" t="str">
        <f t="shared" si="86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9"/>
        <v>technology</v>
      </c>
      <c r="R950" t="str">
        <f t="shared" si="86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2</v>
      </c>
      <c r="P951" s="8">
        <f t="shared" si="85"/>
        <v>39</v>
      </c>
      <c r="Q951" t="str">
        <f t="shared" si="89"/>
        <v>technology</v>
      </c>
      <c r="R951" t="str">
        <f t="shared" si="86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29.000000000000004</v>
      </c>
      <c r="P952" s="8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39</v>
      </c>
      <c r="P953" s="8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2">
        <f t="shared" si="87"/>
        <v>42480.653611111105</v>
      </c>
      <c r="T953" s="12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 s="8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2">
        <f t="shared" si="87"/>
        <v>42662.613564814819</v>
      </c>
      <c r="T954" s="12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 s="8">
        <f t="shared" si="85"/>
        <v>25.2</v>
      </c>
      <c r="Q955" t="str">
        <f t="shared" si="89"/>
        <v>technology</v>
      </c>
      <c r="R955" t="str">
        <f t="shared" si="86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44</v>
      </c>
      <c r="P956" s="8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6.0000000000000009</v>
      </c>
      <c r="P957" s="8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 s="8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 s="8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12</v>
      </c>
      <c r="P960" s="8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 s="8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47</v>
      </c>
      <c r="P962" s="8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ROUNDUP(E963/D963,2)*100</f>
        <v>43</v>
      </c>
      <c r="P963" s="8">
        <f t="shared" ref="P963:P1026" si="91">IFERROR(E963/L963,0)</f>
        <v>364.35454545454547</v>
      </c>
      <c r="Q963" t="str">
        <f t="shared" si="89"/>
        <v>technology</v>
      </c>
      <c r="R963" t="str">
        <f t="shared" ref="R963:R1026" si="92">RIGHT(N963,LEN(N963)-SEARCH("/",N963))</f>
        <v>wearables</v>
      </c>
      <c r="S963" s="12">
        <f t="shared" ref="S963:S1026" si="93">(((J963/60)/60)/24)+DATE(1970,1,1)</f>
        <v>42740.693692129629</v>
      </c>
      <c r="T963" s="12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29.000000000000004</v>
      </c>
      <c r="P964" s="8">
        <f t="shared" si="91"/>
        <v>19.243243243243242</v>
      </c>
      <c r="Q964" t="str">
        <f t="shared" ref="Q964:Q1027" si="95">LEFT(N964,SEARCH("/",N964,1)-1)</f>
        <v>technology</v>
      </c>
      <c r="R964" t="str">
        <f t="shared" si="92"/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2</v>
      </c>
      <c r="P965" s="8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 s="8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2</v>
      </c>
      <c r="P967" s="8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15.000000000000002</v>
      </c>
      <c r="P968" s="8">
        <f t="shared" si="91"/>
        <v>59.2</v>
      </c>
      <c r="Q968" t="str">
        <f t="shared" si="95"/>
        <v>technology</v>
      </c>
      <c r="R968" t="str">
        <f t="shared" si="92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18.000000000000004</v>
      </c>
      <c r="P969" s="8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2</v>
      </c>
      <c r="P970" s="8">
        <f t="shared" si="91"/>
        <v>26.5</v>
      </c>
      <c r="Q970" t="str">
        <f t="shared" si="95"/>
        <v>technology</v>
      </c>
      <c r="R970" t="str">
        <f t="shared" si="92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 s="8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 s="8">
        <f t="shared" si="91"/>
        <v>164</v>
      </c>
      <c r="Q972" t="str">
        <f t="shared" si="95"/>
        <v>technology</v>
      </c>
      <c r="R972" t="str">
        <f t="shared" si="92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1</v>
      </c>
      <c r="P973" s="8">
        <f t="shared" si="91"/>
        <v>45.2</v>
      </c>
      <c r="Q973" t="str">
        <f t="shared" si="95"/>
        <v>technology</v>
      </c>
      <c r="R973" t="str">
        <f t="shared" si="92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 s="8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3</v>
      </c>
      <c r="P975" s="8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 s="8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 s="8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 s="8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 s="8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57.000000000000007</v>
      </c>
      <c r="P980" s="8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 s="8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2">
        <f t="shared" si="93"/>
        <v>42506.416990740734</v>
      </c>
      <c r="T981" s="12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15.000000000000002</v>
      </c>
      <c r="P982" s="8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</v>
      </c>
      <c r="P983" s="8">
        <f t="shared" si="91"/>
        <v>2.75</v>
      </c>
      <c r="Q983" t="str">
        <f t="shared" si="95"/>
        <v>technology</v>
      </c>
      <c r="R983" t="str">
        <f t="shared" si="92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</v>
      </c>
      <c r="P984" s="8">
        <f t="shared" si="91"/>
        <v>1</v>
      </c>
      <c r="Q984" t="str">
        <f t="shared" si="95"/>
        <v>technology</v>
      </c>
      <c r="R984" t="str">
        <f t="shared" si="92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 s="8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2">
        <f t="shared" si="93"/>
        <v>42574.667650462965</v>
      </c>
      <c r="T985" s="12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2</v>
      </c>
      <c r="P986" s="8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2">
        <f t="shared" si="93"/>
        <v>42061.11583333333</v>
      </c>
      <c r="T986" s="12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6.9999999999999991</v>
      </c>
      <c r="P987" s="8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 s="8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2">
        <f t="shared" si="93"/>
        <v>42324.767361111109</v>
      </c>
      <c r="T988" s="12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14.000000000000002</v>
      </c>
      <c r="P989" s="8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5"/>
        <v>technology</v>
      </c>
      <c r="R990" t="str">
        <f t="shared" si="92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 s="8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</v>
      </c>
      <c r="P992" s="8">
        <f t="shared" si="91"/>
        <v>13</v>
      </c>
      <c r="Q992" t="str">
        <f t="shared" si="95"/>
        <v>technology</v>
      </c>
      <c r="R992" t="str">
        <f t="shared" si="92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5</v>
      </c>
      <c r="P993" s="8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1</v>
      </c>
      <c r="P994" s="8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26</v>
      </c>
      <c r="P995" s="8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3</v>
      </c>
      <c r="P996" s="8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8</v>
      </c>
      <c r="P997" s="8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 s="8">
        <f t="shared" si="91"/>
        <v>13</v>
      </c>
      <c r="Q998" t="str">
        <f t="shared" si="95"/>
        <v>technology</v>
      </c>
      <c r="R998" t="str">
        <f t="shared" si="92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2</v>
      </c>
      <c r="P999" s="8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 s="8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 s="8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3</v>
      </c>
      <c r="P1002" s="8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2">
        <f t="shared" si="93"/>
        <v>42749.059722222228</v>
      </c>
      <c r="T1002" s="12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 s="8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17</v>
      </c>
      <c r="P1005" s="8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83</v>
      </c>
      <c r="P1006" s="8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76</v>
      </c>
      <c r="P1007" s="8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2">
        <f t="shared" si="93"/>
        <v>42276.624803240738</v>
      </c>
      <c r="T1007" s="12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6.0000000000000009</v>
      </c>
      <c r="P1008" s="8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45</v>
      </c>
      <c r="P1009" s="8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1</v>
      </c>
      <c r="P1010" s="8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14.000000000000002</v>
      </c>
      <c r="P1011" s="8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</v>
      </c>
      <c r="P1012" s="8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1</v>
      </c>
      <c r="P1013" s="8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21536</v>
      </c>
      <c r="P1014" s="8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 s="8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 s="8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 s="8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 s="8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2">
        <f t="shared" si="93"/>
        <v>42422.107129629629</v>
      </c>
      <c r="T1018" s="12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 s="8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4</v>
      </c>
      <c r="P1020" s="8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48</v>
      </c>
      <c r="P1021" s="8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205.99999999999997</v>
      </c>
      <c r="P1022" s="8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351.99999999999994</v>
      </c>
      <c r="P1023" s="8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114.99999999999999</v>
      </c>
      <c r="P1024" s="8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2">
        <f t="shared" si="93"/>
        <v>42111.646724537044</v>
      </c>
      <c r="T1024" s="12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238</v>
      </c>
      <c r="P1025" s="8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 s="8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ROUNDUP(E1027/D1027,2)*100</f>
        <v>110.00000000000001</v>
      </c>
      <c r="P1027" s="8">
        <f t="shared" ref="P1027:P1090" si="97">IFERROR(E1027/L1027,0)</f>
        <v>71.848571428571432</v>
      </c>
      <c r="Q1027" t="str">
        <f t="shared" si="95"/>
        <v>music</v>
      </c>
      <c r="R1027" t="str">
        <f t="shared" ref="R1027:R1090" si="98">RIGHT(N1027,LEN(N1027)-SEARCH("/",N1027))</f>
        <v>electronic music</v>
      </c>
      <c r="S1027" s="12">
        <f t="shared" ref="S1027:S1090" si="99">(((J1027/60)/60)/24)+DATE(1970,1,1)</f>
        <v>42049.833761574075</v>
      </c>
      <c r="T1027" s="12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101</v>
      </c>
      <c r="P1028" s="8">
        <f t="shared" si="97"/>
        <v>57.381803278688523</v>
      </c>
      <c r="Q1028" t="str">
        <f t="shared" ref="Q1028:Q1091" si="101">LEFT(N1028,SEARCH("/",N1028,1)-1)</f>
        <v>music</v>
      </c>
      <c r="R1028" t="str">
        <f t="shared" si="98"/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104</v>
      </c>
      <c r="P1029" s="8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118</v>
      </c>
      <c r="P1030" s="8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112.00000000000001</v>
      </c>
      <c r="P1031" s="8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343</v>
      </c>
      <c r="P1032" s="8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108</v>
      </c>
      <c r="P1033" s="8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109.00000000000001</v>
      </c>
      <c r="P1034" s="8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 s="8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2">
        <f t="shared" si="99"/>
        <v>42688.732407407413</v>
      </c>
      <c r="T1035" s="12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131</v>
      </c>
      <c r="P1036" s="8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 s="8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113.00000000000001</v>
      </c>
      <c r="P1038" s="8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103</v>
      </c>
      <c r="P1039" s="8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146</v>
      </c>
      <c r="P1040" s="8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129</v>
      </c>
      <c r="P1041" s="8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1</v>
      </c>
      <c r="P1042" s="8">
        <f t="shared" si="97"/>
        <v>250</v>
      </c>
      <c r="Q1042" t="str">
        <f t="shared" si="101"/>
        <v>journalism</v>
      </c>
      <c r="R1042" t="str">
        <f t="shared" si="98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101"/>
        <v>journalism</v>
      </c>
      <c r="R1043" t="str">
        <f t="shared" si="98"/>
        <v>audio</v>
      </c>
      <c r="S1043" s="12">
        <f t="shared" si="99"/>
        <v>41831.060092592597</v>
      </c>
      <c r="T1043" s="12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 s="8">
        <f t="shared" si="97"/>
        <v>10</v>
      </c>
      <c r="Q1044" t="str">
        <f t="shared" si="101"/>
        <v>journalism</v>
      </c>
      <c r="R1044" t="str">
        <f t="shared" si="98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 s="8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1</v>
      </c>
      <c r="P1046" s="8">
        <f t="shared" si="97"/>
        <v>3</v>
      </c>
      <c r="Q1046" t="str">
        <f t="shared" si="101"/>
        <v>journalism</v>
      </c>
      <c r="R1046" t="str">
        <f t="shared" si="98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 s="8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2">
        <f t="shared" si="99"/>
        <v>41844.874421296299</v>
      </c>
      <c r="T1047" s="12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101"/>
        <v>journalism</v>
      </c>
      <c r="R1048" t="str">
        <f t="shared" si="98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1</v>
      </c>
      <c r="P1049" s="8">
        <f t="shared" si="97"/>
        <v>1</v>
      </c>
      <c r="Q1049" t="str">
        <f t="shared" si="101"/>
        <v>journalism</v>
      </c>
      <c r="R1049" t="str">
        <f t="shared" si="98"/>
        <v>audio</v>
      </c>
      <c r="S1049" s="12">
        <f t="shared" si="99"/>
        <v>41918.818460648145</v>
      </c>
      <c r="T1049" s="12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2</v>
      </c>
      <c r="P1050" s="8">
        <f t="shared" si="97"/>
        <v>53</v>
      </c>
      <c r="Q1050" t="str">
        <f t="shared" si="101"/>
        <v>journalism</v>
      </c>
      <c r="R1050" t="str">
        <f t="shared" si="98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101"/>
        <v>journalism</v>
      </c>
      <c r="R1051" t="str">
        <f t="shared" si="98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101"/>
        <v>journalism</v>
      </c>
      <c r="R1052" t="str">
        <f t="shared" si="98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101"/>
        <v>journalism</v>
      </c>
      <c r="R1053" t="str">
        <f t="shared" si="98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101"/>
        <v>journalism</v>
      </c>
      <c r="R1054" t="str">
        <f t="shared" si="98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101"/>
        <v>journalism</v>
      </c>
      <c r="R1055" t="str">
        <f t="shared" si="98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101"/>
        <v>journalism</v>
      </c>
      <c r="R1056" t="str">
        <f t="shared" si="98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101"/>
        <v>journalism</v>
      </c>
      <c r="R1057" t="str">
        <f t="shared" si="98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101"/>
        <v>journalism</v>
      </c>
      <c r="R1058" t="str">
        <f t="shared" si="98"/>
        <v>audio</v>
      </c>
      <c r="S1058" s="12">
        <f t="shared" si="99"/>
        <v>42058.719641203701</v>
      </c>
      <c r="T1058" s="12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101"/>
        <v>journalism</v>
      </c>
      <c r="R1059" t="str">
        <f t="shared" si="98"/>
        <v>audio</v>
      </c>
      <c r="S1059" s="12">
        <f t="shared" si="99"/>
        <v>42678.871331018512</v>
      </c>
      <c r="T1059" s="12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101"/>
        <v>journalism</v>
      </c>
      <c r="R1060" t="str">
        <f t="shared" si="98"/>
        <v>audio</v>
      </c>
      <c r="S1060" s="12">
        <f t="shared" si="99"/>
        <v>42047.900960648149</v>
      </c>
      <c r="T1060" s="12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101"/>
        <v>journalism</v>
      </c>
      <c r="R1061" t="str">
        <f t="shared" si="98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101"/>
        <v>journalism</v>
      </c>
      <c r="R1062" t="str">
        <f t="shared" si="98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101"/>
        <v>journalism</v>
      </c>
      <c r="R1063" t="str">
        <f t="shared" si="98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96</v>
      </c>
      <c r="P1064" s="8">
        <f t="shared" si="97"/>
        <v>47.5</v>
      </c>
      <c r="Q1064" t="str">
        <f t="shared" si="101"/>
        <v>journalism</v>
      </c>
      <c r="R1064" t="str">
        <f t="shared" si="98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101"/>
        <v>journalism</v>
      </c>
      <c r="R1065" t="str">
        <f t="shared" si="98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 s="8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 s="8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4</v>
      </c>
      <c r="P1068" s="8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2">
        <f t="shared" si="99"/>
        <v>41445.962754629632</v>
      </c>
      <c r="T1068" s="12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101"/>
        <v>games</v>
      </c>
      <c r="R1069" t="str">
        <f t="shared" si="98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</v>
      </c>
      <c r="P1070" s="8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2">
        <f t="shared" si="99"/>
        <v>42440.371111111104</v>
      </c>
      <c r="T1070" s="12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 s="8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 s="8">
        <f t="shared" si="97"/>
        <v>35</v>
      </c>
      <c r="Q1072" t="str">
        <f t="shared" si="101"/>
        <v>games</v>
      </c>
      <c r="R1072" t="str">
        <f t="shared" si="98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101"/>
        <v>games</v>
      </c>
      <c r="R1073" t="str">
        <f t="shared" si="98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1</v>
      </c>
      <c r="P1074" s="8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2</v>
      </c>
      <c r="P1075" s="8">
        <f t="shared" si="97"/>
        <v>10</v>
      </c>
      <c r="Q1075" t="str">
        <f t="shared" si="101"/>
        <v>games</v>
      </c>
      <c r="R1075" t="str">
        <f t="shared" si="98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6.9999999999999991</v>
      </c>
      <c r="P1076" s="8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 s="8">
        <f t="shared" si="97"/>
        <v>15</v>
      </c>
      <c r="Q1077" t="str">
        <f t="shared" si="101"/>
        <v>games</v>
      </c>
      <c r="R1077" t="str">
        <f t="shared" si="98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 s="8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30</v>
      </c>
      <c r="P1079" s="8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 s="8">
        <f t="shared" si="97"/>
        <v>9</v>
      </c>
      <c r="Q1080" t="str">
        <f t="shared" si="101"/>
        <v>games</v>
      </c>
      <c r="R1080" t="str">
        <f t="shared" si="98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 s="8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2">
        <f t="shared" si="99"/>
        <v>42479.566388888896</v>
      </c>
      <c r="T1081" s="12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10</v>
      </c>
      <c r="P1082" s="8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</v>
      </c>
      <c r="P1083" s="8">
        <f t="shared" si="97"/>
        <v>3</v>
      </c>
      <c r="Q1083" t="str">
        <f t="shared" si="101"/>
        <v>games</v>
      </c>
      <c r="R1083" t="str">
        <f t="shared" si="98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 s="8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2">
        <f t="shared" si="99"/>
        <v>41101.906111111115</v>
      </c>
      <c r="T1084" s="12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 s="8">
        <f t="shared" si="97"/>
        <v>410</v>
      </c>
      <c r="Q1085" t="str">
        <f t="shared" si="101"/>
        <v>games</v>
      </c>
      <c r="R1085" t="str">
        <f t="shared" si="98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101"/>
        <v>games</v>
      </c>
      <c r="R1086" t="str">
        <f t="shared" si="98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4</v>
      </c>
      <c r="P1087" s="8">
        <f t="shared" si="97"/>
        <v>114</v>
      </c>
      <c r="Q1087" t="str">
        <f t="shared" si="101"/>
        <v>games</v>
      </c>
      <c r="R1087" t="str">
        <f t="shared" si="98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1</v>
      </c>
      <c r="P1088" s="8">
        <f t="shared" si="97"/>
        <v>7.5</v>
      </c>
      <c r="Q1088" t="str">
        <f t="shared" si="101"/>
        <v>games</v>
      </c>
      <c r="R1088" t="str">
        <f t="shared" si="98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101"/>
        <v>games</v>
      </c>
      <c r="R1089" t="str">
        <f t="shared" si="98"/>
        <v>video games</v>
      </c>
      <c r="S1089" s="12">
        <f t="shared" si="99"/>
        <v>41775.713969907411</v>
      </c>
      <c r="T1089" s="12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15.000000000000002</v>
      </c>
      <c r="P1090" s="8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ROUNDUP(E1091/D1091,2)*100</f>
        <v>8</v>
      </c>
      <c r="P1091" s="8">
        <f t="shared" ref="P1091:P1154" si="103">IFERROR(E1091/L1091,0)</f>
        <v>23.959183673469386</v>
      </c>
      <c r="Q1091" t="str">
        <f t="shared" si="101"/>
        <v>games</v>
      </c>
      <c r="R1091" t="str">
        <f t="shared" ref="R1091:R1154" si="104">RIGHT(N1091,LEN(N1091)-SEARCH("/",N1091))</f>
        <v>video games</v>
      </c>
      <c r="S1091" s="12">
        <f t="shared" ref="S1091:S1154" si="105">(((J1091/60)/60)/24)+DATE(1970,1,1)</f>
        <v>42151.189525462964</v>
      </c>
      <c r="T1091" s="12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1</v>
      </c>
      <c r="P1092" s="8">
        <f t="shared" si="103"/>
        <v>5</v>
      </c>
      <c r="Q1092" t="str">
        <f t="shared" ref="Q1092:Q1155" si="107">LEFT(N1092,SEARCH("/",N1092,1)-1)</f>
        <v>games</v>
      </c>
      <c r="R1092" t="str">
        <f t="shared" si="104"/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 s="8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2">
        <f t="shared" si="105"/>
        <v>42440.820277777777</v>
      </c>
      <c r="T1093" s="12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2</v>
      </c>
      <c r="P1094" s="8">
        <f t="shared" si="103"/>
        <v>3</v>
      </c>
      <c r="Q1094" t="str">
        <f t="shared" si="107"/>
        <v>games</v>
      </c>
      <c r="R1094" t="str">
        <f t="shared" si="104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15.000000000000002</v>
      </c>
      <c r="P1095" s="8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19</v>
      </c>
      <c r="P1096" s="8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2">
        <f t="shared" si="105"/>
        <v>40795.713344907403</v>
      </c>
      <c r="T1096" s="12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6.0000000000000009</v>
      </c>
      <c r="P1097" s="8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18.000000000000004</v>
      </c>
      <c r="P1098" s="8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1</v>
      </c>
      <c r="P1099" s="8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8</v>
      </c>
      <c r="P1100" s="8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 s="8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 s="8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1</v>
      </c>
      <c r="P1103" s="8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6.0000000000000009</v>
      </c>
      <c r="P1104" s="8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 s="8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 s="8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</v>
      </c>
      <c r="P1107" s="8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42</v>
      </c>
      <c r="P1108" s="8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7"/>
        <v>games</v>
      </c>
      <c r="R1109" t="str">
        <f t="shared" si="104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 s="8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1</v>
      </c>
      <c r="P1111" s="8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 s="8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1</v>
      </c>
      <c r="P1113" s="8">
        <f t="shared" si="103"/>
        <v>1</v>
      </c>
      <c r="Q1113" t="str">
        <f t="shared" si="107"/>
        <v>games</v>
      </c>
      <c r="R1113" t="str">
        <f t="shared" si="104"/>
        <v>video games</v>
      </c>
      <c r="S1113" s="12">
        <f t="shared" si="105"/>
        <v>42347.203587962969</v>
      </c>
      <c r="T1113" s="12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 s="8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 s="8">
        <f t="shared" si="103"/>
        <v>5</v>
      </c>
      <c r="Q1115" t="str">
        <f t="shared" si="107"/>
        <v>games</v>
      </c>
      <c r="R1115" t="str">
        <f t="shared" si="104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</v>
      </c>
      <c r="P1116" s="8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</v>
      </c>
      <c r="P1117" s="8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1</v>
      </c>
      <c r="P1118" s="8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2">
        <f t="shared" si="105"/>
        <v>41009.847314814811</v>
      </c>
      <c r="T1118" s="12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9</v>
      </c>
      <c r="P1119" s="8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3</v>
      </c>
      <c r="P1120" s="8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1</v>
      </c>
      <c r="P1121" s="8">
        <f t="shared" si="103"/>
        <v>5</v>
      </c>
      <c r="Q1121" t="str">
        <f t="shared" si="107"/>
        <v>games</v>
      </c>
      <c r="R1121" t="str">
        <f t="shared" si="104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7"/>
        <v>games</v>
      </c>
      <c r="R1122" t="str">
        <f t="shared" si="104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</v>
      </c>
      <c r="P1123" s="8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7"/>
        <v>games</v>
      </c>
      <c r="R1124" t="str">
        <f t="shared" si="104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1</v>
      </c>
      <c r="P1125" s="8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1</v>
      </c>
      <c r="P1126" s="8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7"/>
        <v>games</v>
      </c>
      <c r="R1127" t="str">
        <f t="shared" si="104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 s="8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2">
        <f t="shared" si="105"/>
        <v>42535.327476851846</v>
      </c>
      <c r="T1128" s="12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 s="8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</v>
      </c>
      <c r="P1130" s="8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</v>
      </c>
      <c r="P1131" s="8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1</v>
      </c>
      <c r="P1132" s="8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7"/>
        <v>games</v>
      </c>
      <c r="R1133" t="str">
        <f t="shared" si="104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15.000000000000002</v>
      </c>
      <c r="P1134" s="8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 s="8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1</v>
      </c>
      <c r="P1136" s="8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2">
        <f t="shared" si="105"/>
        <v>42558.989513888882</v>
      </c>
      <c r="T1137" s="12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6.9999999999999991</v>
      </c>
      <c r="P1138" s="8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2">
        <f t="shared" si="105"/>
        <v>42327.671631944439</v>
      </c>
      <c r="T1138" s="12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 s="8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1</v>
      </c>
      <c r="P1140" s="8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1</v>
      </c>
      <c r="P1141" s="8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2">
        <f t="shared" si="105"/>
        <v>41975.347523148142</v>
      </c>
      <c r="T1141" s="12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7"/>
        <v>games</v>
      </c>
      <c r="R1142" t="str">
        <f t="shared" si="104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7"/>
        <v>games</v>
      </c>
      <c r="R1143" t="str">
        <f t="shared" si="104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7"/>
        <v>games</v>
      </c>
      <c r="R1144" t="str">
        <f t="shared" si="104"/>
        <v>mobile games</v>
      </c>
      <c r="S1144" s="12">
        <f t="shared" si="105"/>
        <v>42022.006099537044</v>
      </c>
      <c r="T1144" s="12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1</v>
      </c>
      <c r="P1145" s="8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7"/>
        <v>food</v>
      </c>
      <c r="R1146" t="str">
        <f t="shared" si="104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</v>
      </c>
      <c r="P1147" s="8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2">
        <f t="shared" si="105"/>
        <v>41854.747592592597</v>
      </c>
      <c r="T1147" s="12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 s="8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7"/>
        <v>food</v>
      </c>
      <c r="R1149" t="str">
        <f t="shared" si="104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1</v>
      </c>
      <c r="P1150" s="8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</v>
      </c>
      <c r="P1151" s="8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11</v>
      </c>
      <c r="P1152" s="8">
        <f t="shared" si="103"/>
        <v>42</v>
      </c>
      <c r="Q1152" t="str">
        <f t="shared" si="107"/>
        <v>food</v>
      </c>
      <c r="R1152" t="str">
        <f t="shared" si="104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7"/>
        <v>food</v>
      </c>
      <c r="R1153" t="str">
        <f t="shared" si="104"/>
        <v>food trucks</v>
      </c>
      <c r="S1153" s="12">
        <f t="shared" si="105"/>
        <v>42224.102581018517</v>
      </c>
      <c r="T1153" s="12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6.0000000000000009</v>
      </c>
      <c r="P1154" s="8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ROUNDUP(E1155/D1155,2)*100</f>
        <v>1</v>
      </c>
      <c r="P1155" s="8">
        <f t="shared" ref="P1155:P1218" si="109">IFERROR(E1155/L1155,0)</f>
        <v>50</v>
      </c>
      <c r="Q1155" t="str">
        <f t="shared" si="107"/>
        <v>food</v>
      </c>
      <c r="R1155" t="str">
        <f t="shared" ref="R1155:R1218" si="110">RIGHT(N1155,LEN(N1155)-SEARCH("/",N1155))</f>
        <v>food trucks</v>
      </c>
      <c r="S1155" s="12">
        <f t="shared" ref="S1155:S1218" si="111">(((J1155/60)/60)/24)+DATE(1970,1,1)</f>
        <v>42143.714178240742</v>
      </c>
      <c r="T1155" s="12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6.9999999999999991</v>
      </c>
      <c r="P1156" s="8">
        <f t="shared" si="109"/>
        <v>108.33333333333333</v>
      </c>
      <c r="Q1156" t="str">
        <f t="shared" ref="Q1156:Q1219" si="113">LEFT(N1156,SEARCH("/",N1156,1)-1)</f>
        <v>food</v>
      </c>
      <c r="R1156" t="str">
        <f t="shared" si="110"/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 s="8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3"/>
        <v>food</v>
      </c>
      <c r="R1158" t="str">
        <f t="shared" si="110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 s="8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2">
        <f t="shared" si="111"/>
        <v>41918.628240740742</v>
      </c>
      <c r="T1159" s="12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1</v>
      </c>
      <c r="P1160" s="8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3"/>
        <v>food</v>
      </c>
      <c r="R1161" t="str">
        <f t="shared" si="110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 s="8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2">
        <f t="shared" si="111"/>
        <v>42061.154930555553</v>
      </c>
      <c r="T1162" s="12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3"/>
        <v>food</v>
      </c>
      <c r="R1163" t="str">
        <f t="shared" si="110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1</v>
      </c>
      <c r="P1164" s="8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3"/>
        <v>food</v>
      </c>
      <c r="R1165" t="str">
        <f t="shared" si="110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3"/>
        <v>food</v>
      </c>
      <c r="R1166" t="str">
        <f t="shared" si="110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21.000000000000004</v>
      </c>
      <c r="P1167" s="8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2">
        <f t="shared" si="111"/>
        <v>41792.214467592588</v>
      </c>
      <c r="T1167" s="12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20</v>
      </c>
      <c r="P1168" s="8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 s="8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6.0000000000000009</v>
      </c>
      <c r="P1170" s="8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</v>
      </c>
      <c r="P1171" s="8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1</v>
      </c>
      <c r="P1172" s="8">
        <f t="shared" si="109"/>
        <v>50</v>
      </c>
      <c r="Q1172" t="str">
        <f t="shared" si="113"/>
        <v>food</v>
      </c>
      <c r="R1172" t="str">
        <f t="shared" si="110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</v>
      </c>
      <c r="P1173" s="8">
        <f t="shared" si="109"/>
        <v>25</v>
      </c>
      <c r="Q1173" t="str">
        <f t="shared" si="113"/>
        <v>food</v>
      </c>
      <c r="R1173" t="str">
        <f t="shared" si="110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3"/>
        <v>food</v>
      </c>
      <c r="R1174" t="str">
        <f t="shared" si="110"/>
        <v>food trucks</v>
      </c>
      <c r="S1174" s="12">
        <f t="shared" si="111"/>
        <v>41841.682314814818</v>
      </c>
      <c r="T1174" s="12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1</v>
      </c>
      <c r="P1175" s="8">
        <f t="shared" si="109"/>
        <v>30</v>
      </c>
      <c r="Q1175" t="str">
        <f t="shared" si="113"/>
        <v>food</v>
      </c>
      <c r="R1175" t="str">
        <f t="shared" si="110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6.0000000000000009</v>
      </c>
      <c r="P1176" s="8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 s="8">
        <f t="shared" si="109"/>
        <v>65</v>
      </c>
      <c r="Q1177" t="str">
        <f t="shared" si="113"/>
        <v>food</v>
      </c>
      <c r="R1177" t="str">
        <f t="shared" si="110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1</v>
      </c>
      <c r="P1178" s="8">
        <f t="shared" si="109"/>
        <v>10</v>
      </c>
      <c r="Q1178" t="str">
        <f t="shared" si="113"/>
        <v>food</v>
      </c>
      <c r="R1178" t="str">
        <f t="shared" si="110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3"/>
        <v>food</v>
      </c>
      <c r="R1179" t="str">
        <f t="shared" si="110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1</v>
      </c>
      <c r="P1180" s="8">
        <f t="shared" si="109"/>
        <v>5</v>
      </c>
      <c r="Q1180" t="str">
        <f t="shared" si="113"/>
        <v>food</v>
      </c>
      <c r="R1180" t="str">
        <f t="shared" si="110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6.0000000000000009</v>
      </c>
      <c r="P1181" s="8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 s="8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1</v>
      </c>
      <c r="P1183" s="8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5</v>
      </c>
      <c r="P1184" s="8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 s="8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106</v>
      </c>
      <c r="P1187" s="8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 s="8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105</v>
      </c>
      <c r="P1189" s="8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 s="8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 s="8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110.00000000000001</v>
      </c>
      <c r="P1193" s="8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2">
        <f t="shared" si="111"/>
        <v>42419.603703703702</v>
      </c>
      <c r="T1193" s="12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 s="8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2">
        <f t="shared" si="111"/>
        <v>42409.776076388895</v>
      </c>
      <c r="T1195" s="12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323</v>
      </c>
      <c r="P1196" s="8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 s="8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253.99999999999997</v>
      </c>
      <c r="P1199" s="8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 s="8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102</v>
      </c>
      <c r="P1201" s="8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 s="8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103</v>
      </c>
      <c r="P1203" s="8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200</v>
      </c>
      <c r="P1204" s="8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2">
        <f t="shared" si="111"/>
        <v>42152.288819444439</v>
      </c>
      <c r="T1204" s="12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103</v>
      </c>
      <c r="P1205" s="8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 s="8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 s="8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2">
        <f t="shared" si="111"/>
        <v>42772.776076388895</v>
      </c>
      <c r="T1208" s="12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105</v>
      </c>
      <c r="P1209" s="8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156</v>
      </c>
      <c r="P1210" s="8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254.99999999999997</v>
      </c>
      <c r="P1212" s="8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102</v>
      </c>
      <c r="P1213" s="8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130</v>
      </c>
      <c r="P1214" s="8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103</v>
      </c>
      <c r="P1215" s="8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 s="8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787</v>
      </c>
      <c r="P1217" s="8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 s="8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ROUNDUP(E1219/D1219,2)*100</f>
        <v>103</v>
      </c>
      <c r="P1219" s="8">
        <f t="shared" ref="P1219:P1282" si="115">IFERROR(E1219/L1219,0)</f>
        <v>148.57377049180329</v>
      </c>
      <c r="Q1219" t="str">
        <f t="shared" si="113"/>
        <v>photography</v>
      </c>
      <c r="R1219" t="str">
        <f t="shared" ref="R1219:R1282" si="116">RIGHT(N1219,LEN(N1219)-SEARCH("/",N1219))</f>
        <v>photobooks</v>
      </c>
      <c r="S1219" s="12">
        <f t="shared" ref="S1219:S1282" si="117">(((J1219/60)/60)/24)+DATE(1970,1,1)</f>
        <v>42535.809490740736</v>
      </c>
      <c r="T1219" s="12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173</v>
      </c>
      <c r="P1220" s="8">
        <f t="shared" si="115"/>
        <v>174.2134831460674</v>
      </c>
      <c r="Q1220" t="str">
        <f t="shared" ref="Q1220:Q1283" si="119">LEFT(N1220,SEARCH("/",N1220,1)-1)</f>
        <v>photography</v>
      </c>
      <c r="R1220" t="str">
        <f t="shared" si="116"/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160</v>
      </c>
      <c r="P1221" s="8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2">
        <f t="shared" si="117"/>
        <v>42633.461956018517</v>
      </c>
      <c r="T1221" s="12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 s="8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112.00000000000001</v>
      </c>
      <c r="P1223" s="8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280.99999999999994</v>
      </c>
      <c r="P1224" s="8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113.00000000000001</v>
      </c>
      <c r="P1225" s="8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8</v>
      </c>
      <c r="P1226" s="8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5</v>
      </c>
      <c r="P1227" s="8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 s="8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9"/>
        <v>music</v>
      </c>
      <c r="R1229" t="str">
        <f t="shared" si="116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30</v>
      </c>
      <c r="P1230" s="8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 s="8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9"/>
        <v>music</v>
      </c>
      <c r="R1232" t="str">
        <f t="shared" si="116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9"/>
        <v>music</v>
      </c>
      <c r="R1233" t="str">
        <f t="shared" si="116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 s="8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2">
        <f t="shared" si="117"/>
        <v>41506.848032407412</v>
      </c>
      <c r="T1234" s="12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 s="8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9"/>
        <v>music</v>
      </c>
      <c r="R1236" t="str">
        <f t="shared" si="116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 s="8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9"/>
        <v>music</v>
      </c>
      <c r="R1238" t="str">
        <f t="shared" si="116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9"/>
        <v>music</v>
      </c>
      <c r="R1239" t="str">
        <f t="shared" si="116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18.000000000000004</v>
      </c>
      <c r="P1240" s="8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9"/>
        <v>music</v>
      </c>
      <c r="R1241" t="str">
        <f t="shared" si="116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4</v>
      </c>
      <c r="P1242" s="8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 s="8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 s="8">
        <f t="shared" si="115"/>
        <v>5</v>
      </c>
      <c r="Q1244" t="str">
        <f t="shared" si="119"/>
        <v>music</v>
      </c>
      <c r="R1244" t="str">
        <f t="shared" si="116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15.000000000000002</v>
      </c>
      <c r="P1245" s="8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 s="8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2">
        <f t="shared" si="117"/>
        <v>41355.825497685182</v>
      </c>
      <c r="T1246" s="12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121</v>
      </c>
      <c r="P1247" s="8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2">
        <f t="shared" si="117"/>
        <v>41774.599930555552</v>
      </c>
      <c r="T1247" s="12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123</v>
      </c>
      <c r="P1249" s="8">
        <f t="shared" si="115"/>
        <v>85.5</v>
      </c>
      <c r="Q1249" t="str">
        <f t="shared" si="119"/>
        <v>music</v>
      </c>
      <c r="R1249" t="str">
        <f t="shared" si="116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 s="8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105</v>
      </c>
      <c r="P1251" s="8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2">
        <f t="shared" si="117"/>
        <v>41067.74086805556</v>
      </c>
      <c r="T1251" s="12">
        <f t="shared" si="118"/>
        <v>41097.74086805556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200.99999999999997</v>
      </c>
      <c r="P1252" s="8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 s="8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 s="8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303834</v>
      </c>
      <c r="P1255" s="8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 s="8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202.99999999999997</v>
      </c>
      <c r="P1257" s="8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 s="8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2">
        <f t="shared" si="117"/>
        <v>40921.919340277782</v>
      </c>
      <c r="T1258" s="12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 s="8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213.99999999999997</v>
      </c>
      <c r="P1260" s="8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105</v>
      </c>
      <c r="P1261" s="8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113.99999999999999</v>
      </c>
      <c r="P1262" s="8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102</v>
      </c>
      <c r="P1263" s="8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126</v>
      </c>
      <c r="P1264" s="8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167</v>
      </c>
      <c r="P1266" s="8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120</v>
      </c>
      <c r="P1267" s="8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101</v>
      </c>
      <c r="P1268" s="8">
        <f t="shared" si="115"/>
        <v>190.9</v>
      </c>
      <c r="Q1268" t="str">
        <f t="shared" si="119"/>
        <v>music</v>
      </c>
      <c r="R1268" t="str">
        <f t="shared" si="116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 s="8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 s="8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109.00000000000001</v>
      </c>
      <c r="P1271" s="8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2">
        <f t="shared" si="117"/>
        <v>42445.823055555549</v>
      </c>
      <c r="T1271" s="12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114.99999999999999</v>
      </c>
      <c r="P1272" s="8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2">
        <f t="shared" si="117"/>
        <v>40933.856967592597</v>
      </c>
      <c r="T1272" s="12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 s="8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 s="8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 s="8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163</v>
      </c>
      <c r="P1277" s="8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105</v>
      </c>
      <c r="P1278" s="8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107</v>
      </c>
      <c r="P1279" s="8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 s="8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111.00000000000001</v>
      </c>
      <c r="P1281" s="8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111.00000000000001</v>
      </c>
      <c r="P1282" s="8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ROUNDUP(E1283/D1283,2)*100</f>
        <v>111.00000000000001</v>
      </c>
      <c r="P1283" s="8">
        <f t="shared" ref="P1283:P1346" si="121">IFERROR(E1283/L1283,0)</f>
        <v>104.72972972972973</v>
      </c>
      <c r="Q1283" t="str">
        <f t="shared" si="119"/>
        <v>music</v>
      </c>
      <c r="R1283" t="str">
        <f t="shared" ref="R1283:R1346" si="122">RIGHT(N1283,LEN(N1283)-SEARCH("/",N1283))</f>
        <v>rock</v>
      </c>
      <c r="S1283" s="12">
        <f t="shared" ref="S1283:S1346" si="123">(((J1283/60)/60)/24)+DATE(1970,1,1)</f>
        <v>41463.743472222224</v>
      </c>
      <c r="T1283" s="12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 s="8">
        <f t="shared" si="121"/>
        <v>67.671532846715323</v>
      </c>
      <c r="Q1284" t="str">
        <f t="shared" ref="Q1284:Q1347" si="125">LEFT(N1284,SEARCH("/",N1284,1)-1)</f>
        <v>music</v>
      </c>
      <c r="R1284" t="str">
        <f t="shared" si="122"/>
        <v>rock</v>
      </c>
      <c r="S1284" s="12">
        <f t="shared" si="123"/>
        <v>41586.475173611114</v>
      </c>
      <c r="T1284" s="12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211.99999999999997</v>
      </c>
      <c r="P1285" s="8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 s="8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109.00000000000001</v>
      </c>
      <c r="P1288" s="8">
        <f t="shared" si="121"/>
        <v>81.25</v>
      </c>
      <c r="Q1288" t="str">
        <f t="shared" si="125"/>
        <v>theater</v>
      </c>
      <c r="R1288" t="str">
        <f t="shared" si="122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5"/>
        <v>theater</v>
      </c>
      <c r="R1289" t="str">
        <f t="shared" si="122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101</v>
      </c>
      <c r="P1290" s="8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126</v>
      </c>
      <c r="P1291" s="8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2">
        <f t="shared" si="123"/>
        <v>42709.134780092587</v>
      </c>
      <c r="T1291" s="12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109.00000000000001</v>
      </c>
      <c r="P1292" s="8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 s="8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103</v>
      </c>
      <c r="P1295" s="8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2">
        <f t="shared" si="123"/>
        <v>42292.701053240744</v>
      </c>
      <c r="T1295" s="12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 s="8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142</v>
      </c>
      <c r="P1298" s="8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110.00000000000001</v>
      </c>
      <c r="P1299" s="8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 s="8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2">
        <f t="shared" si="123"/>
        <v>42458.680925925932</v>
      </c>
      <c r="T1300" s="12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 s="8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5"/>
        <v>theater</v>
      </c>
      <c r="R1304" t="str">
        <f t="shared" si="122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131</v>
      </c>
      <c r="P1305" s="8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 s="8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 s="8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66</v>
      </c>
      <c r="P1308" s="8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 s="8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2">
        <f t="shared" si="123"/>
        <v>42387.503229166665</v>
      </c>
      <c r="T1309" s="12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12</v>
      </c>
      <c r="P1310" s="8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112.00000000000001</v>
      </c>
      <c r="P1311" s="8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 s="8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33</v>
      </c>
      <c r="P1313" s="8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 s="8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32</v>
      </c>
      <c r="P1315" s="8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2</v>
      </c>
      <c r="P1316" s="8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41</v>
      </c>
      <c r="P1317" s="8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</v>
      </c>
      <c r="P1318" s="8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2">
        <f t="shared" si="123"/>
        <v>42393.961909722217</v>
      </c>
      <c r="T1318" s="12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6.0000000000000009</v>
      </c>
      <c r="P1319" s="8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16</v>
      </c>
      <c r="P1320" s="8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16</v>
      </c>
      <c r="P1321" s="8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 s="8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2</v>
      </c>
      <c r="P1323" s="8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1</v>
      </c>
      <c r="P1324" s="8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 s="8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 s="8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3</v>
      </c>
      <c r="P1327" s="8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2</v>
      </c>
      <c r="P1328" s="8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2">
        <f t="shared" si="123"/>
        <v>41974.791990740734</v>
      </c>
      <c r="T1328" s="12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 s="8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3</v>
      </c>
      <c r="P1330" s="8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 s="8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23</v>
      </c>
      <c r="P1332" s="8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2</v>
      </c>
      <c r="P1333" s="8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5"/>
        <v>technology</v>
      </c>
      <c r="R1334" t="str">
        <f t="shared" si="122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5"/>
        <v>technology</v>
      </c>
      <c r="R1335" t="str">
        <f t="shared" si="122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 s="8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 s="8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 s="8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50</v>
      </c>
      <c r="P1339" s="8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4</v>
      </c>
      <c r="P1340" s="8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6.9999999999999991</v>
      </c>
      <c r="P1341" s="8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5"/>
        <v>technology</v>
      </c>
      <c r="R1342" t="str">
        <f t="shared" si="122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71</v>
      </c>
      <c r="P1343" s="8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1</v>
      </c>
      <c r="P1344" s="8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2">
        <f t="shared" si="123"/>
        <v>42172.816423611104</v>
      </c>
      <c r="T1344" s="12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103</v>
      </c>
      <c r="P1345" s="8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 s="8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ROUNDUP(E1347/D1347,2)*100</f>
        <v>125</v>
      </c>
      <c r="P1347" s="8">
        <f t="shared" ref="P1347:P1410" si="127">IFERROR(E1347/L1347,0)</f>
        <v>53.571428571428569</v>
      </c>
      <c r="Q1347" t="str">
        <f t="shared" si="125"/>
        <v>publishing</v>
      </c>
      <c r="R1347" t="str">
        <f t="shared" ref="R1347:R1410" si="128">RIGHT(N1347,LEN(N1347)-SEARCH("/",N1347))</f>
        <v>nonfiction</v>
      </c>
      <c r="S1347" s="12">
        <f t="shared" ref="S1347:S1410" si="129">(((J1347/60)/60)/24)+DATE(1970,1,1)</f>
        <v>41799.814340277779</v>
      </c>
      <c r="T1347" s="12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148</v>
      </c>
      <c r="P1348" s="8">
        <f t="shared" si="127"/>
        <v>48.449664429530202</v>
      </c>
      <c r="Q1348" t="str">
        <f t="shared" ref="Q1348:Q1411" si="131">LEFT(N1348,SEARCH("/",N1348,1)-1)</f>
        <v>publishing</v>
      </c>
      <c r="R1348" t="str">
        <f t="shared" si="128"/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103</v>
      </c>
      <c r="P1349" s="8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 s="8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2">
        <f t="shared" si="129"/>
        <v>41963.506168981476</v>
      </c>
      <c r="T1350" s="12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204.99999999999997</v>
      </c>
      <c r="P1351" s="8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105</v>
      </c>
      <c r="P1352" s="8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102</v>
      </c>
      <c r="P1353" s="8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137</v>
      </c>
      <c r="P1354" s="8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 s="8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131</v>
      </c>
      <c r="P1356" s="8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 s="8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 s="8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2">
        <f t="shared" si="129"/>
        <v>41430.038888888892</v>
      </c>
      <c r="T1358" s="12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126</v>
      </c>
      <c r="P1359" s="8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112.00000000000001</v>
      </c>
      <c r="P1360" s="8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115.99999999999999</v>
      </c>
      <c r="P1361" s="8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174</v>
      </c>
      <c r="P1362" s="8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 s="8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110.00000000000001</v>
      </c>
      <c r="P1364" s="8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 s="8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2">
        <f t="shared" si="129"/>
        <v>41951.695671296293</v>
      </c>
      <c r="T1366" s="12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101</v>
      </c>
      <c r="P1367" s="8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127</v>
      </c>
      <c r="P1368" s="8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114.99999999999999</v>
      </c>
      <c r="P1369" s="8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111.00000000000001</v>
      </c>
      <c r="P1370" s="8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106</v>
      </c>
      <c r="P1371" s="8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 s="8">
        <f t="shared" si="127"/>
        <v>77.75</v>
      </c>
      <c r="Q1372" t="str">
        <f t="shared" si="131"/>
        <v>music</v>
      </c>
      <c r="R1372" t="str">
        <f t="shared" si="128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108</v>
      </c>
      <c r="P1373" s="8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31"/>
        <v>music</v>
      </c>
      <c r="R1374" t="str">
        <f t="shared" si="128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106</v>
      </c>
      <c r="P1375" s="8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190</v>
      </c>
      <c r="P1376" s="8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172</v>
      </c>
      <c r="P1377" s="8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252.99999999999997</v>
      </c>
      <c r="P1378" s="8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117</v>
      </c>
      <c r="P1379" s="8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203.99999999999997</v>
      </c>
      <c r="P1380" s="8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2">
        <f t="shared" si="129"/>
        <v>42568.759374999994</v>
      </c>
      <c r="T1380" s="12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112.00000000000001</v>
      </c>
      <c r="P1381" s="8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2">
        <f t="shared" si="129"/>
        <v>42130.491620370376</v>
      </c>
      <c r="T1381" s="12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31"/>
        <v>music</v>
      </c>
      <c r="R1382" t="str">
        <f t="shared" si="128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108</v>
      </c>
      <c r="P1383" s="8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105</v>
      </c>
      <c r="P1384" s="8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213</v>
      </c>
      <c r="P1385" s="8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125</v>
      </c>
      <c r="P1386" s="8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111.00000000000001</v>
      </c>
      <c r="P1387" s="8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 s="8">
        <f t="shared" si="127"/>
        <v>62.5</v>
      </c>
      <c r="Q1388" t="str">
        <f t="shared" si="131"/>
        <v>music</v>
      </c>
      <c r="R1388" t="str">
        <f t="shared" si="128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 s="8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 s="8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146</v>
      </c>
      <c r="P1391" s="8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110.00000000000001</v>
      </c>
      <c r="P1392" s="8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2">
        <f t="shared" si="129"/>
        <v>42087.803310185183</v>
      </c>
      <c r="T1392" s="12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111.00000000000001</v>
      </c>
      <c r="P1393" s="8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113.99999999999999</v>
      </c>
      <c r="P1394" s="8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103</v>
      </c>
      <c r="P1395" s="8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123</v>
      </c>
      <c r="P1396" s="8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2">
        <f t="shared" si="129"/>
        <v>42752.144976851851</v>
      </c>
      <c r="T1396" s="12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112.00000000000001</v>
      </c>
      <c r="P1397" s="8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108</v>
      </c>
      <c r="P1398" s="8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113.99999999999999</v>
      </c>
      <c r="P1399" s="8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110.00000000000001</v>
      </c>
      <c r="P1400" s="8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127</v>
      </c>
      <c r="P1401" s="8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168</v>
      </c>
      <c r="P1402" s="8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 s="8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110.00000000000001</v>
      </c>
      <c r="P1404" s="8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2">
        <f t="shared" si="129"/>
        <v>42065.053368055553</v>
      </c>
      <c r="T1404" s="12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 s="8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 s="8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1</v>
      </c>
      <c r="P1407" s="8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</v>
      </c>
      <c r="P1408" s="8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 s="8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8</v>
      </c>
      <c r="P1410" s="8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ROUNDUP(E1411/D1411,2)*100</f>
        <v>0</v>
      </c>
      <c r="P1411" s="8">
        <f t="shared" ref="P1411:P1474" si="133">IFERROR(E1411/L1411,0)</f>
        <v>0</v>
      </c>
      <c r="Q1411" t="str">
        <f t="shared" si="131"/>
        <v>publishing</v>
      </c>
      <c r="R1411" t="str">
        <f t="shared" ref="R1411:R1474" si="134">RIGHT(N1411,LEN(N1411)-SEARCH("/",N1411))</f>
        <v>translations</v>
      </c>
      <c r="S1411" s="12">
        <f t="shared" ref="S1411:S1474" si="135">(((J1411/60)/60)/24)+DATE(1970,1,1)</f>
        <v>41945.133506944447</v>
      </c>
      <c r="T1411" s="12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</v>
      </c>
      <c r="P1412" s="8">
        <f t="shared" si="133"/>
        <v>1</v>
      </c>
      <c r="Q1412" t="str">
        <f t="shared" ref="Q1412:Q1475" si="137">LEFT(N1412,SEARCH("/",N1412,1)-1)</f>
        <v>publishing</v>
      </c>
      <c r="R1412" t="str">
        <f t="shared" si="134"/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1</v>
      </c>
      <c r="P1413" s="8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 s="8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1</v>
      </c>
      <c r="P1416" s="8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19</v>
      </c>
      <c r="P1417" s="8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7"/>
        <v>publishing</v>
      </c>
      <c r="R1418" t="str">
        <f t="shared" si="134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2</v>
      </c>
      <c r="P1419" s="8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2">
        <f t="shared" si="135"/>
        <v>42232.15016203704</v>
      </c>
      <c r="T1419" s="12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1</v>
      </c>
      <c r="P1420" s="8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8</v>
      </c>
      <c r="P1421" s="8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 s="8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</v>
      </c>
      <c r="P1423" s="8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</v>
      </c>
      <c r="P1424" s="8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1</v>
      </c>
      <c r="P1425" s="8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21.000000000000004</v>
      </c>
      <c r="P1426" s="8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7"/>
        <v>publishing</v>
      </c>
      <c r="R1427" t="str">
        <f t="shared" si="134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7"/>
        <v>publishing</v>
      </c>
      <c r="R1428" t="str">
        <f t="shared" si="134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9</v>
      </c>
      <c r="P1429" s="8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 s="8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7"/>
        <v>publishing</v>
      </c>
      <c r="R1431" t="str">
        <f t="shared" si="134"/>
        <v>translations</v>
      </c>
      <c r="S1431" s="12">
        <f t="shared" si="135"/>
        <v>42074.060671296291</v>
      </c>
      <c r="T1431" s="12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9</v>
      </c>
      <c r="P1432" s="8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2">
        <f t="shared" si="135"/>
        <v>41961.813518518517</v>
      </c>
      <c r="T1432" s="12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 s="8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7"/>
        <v>publishing</v>
      </c>
      <c r="R1434" t="str">
        <f t="shared" si="134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6.9999999999999991</v>
      </c>
      <c r="P1435" s="8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 s="8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</v>
      </c>
      <c r="P1437" s="8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 s="8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 s="8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6.9999999999999991</v>
      </c>
      <c r="P1441" s="8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2">
        <f t="shared" si="135"/>
        <v>42040.829872685179</v>
      </c>
      <c r="T1441" s="12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1</v>
      </c>
      <c r="P1442" s="8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2</v>
      </c>
      <c r="P1443" s="8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7"/>
        <v>publishing</v>
      </c>
      <c r="R1444" t="str">
        <f t="shared" si="134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7"/>
        <v>publishing</v>
      </c>
      <c r="R1445" t="str">
        <f t="shared" si="134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7"/>
        <v>publishing</v>
      </c>
      <c r="R1446" t="str">
        <f t="shared" si="134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7"/>
        <v>publishing</v>
      </c>
      <c r="R1447" t="str">
        <f t="shared" si="134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7"/>
        <v>publishing</v>
      </c>
      <c r="R1448" t="str">
        <f t="shared" si="134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</v>
      </c>
      <c r="P1449" s="8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7"/>
        <v>publishing</v>
      </c>
      <c r="R1450" t="str">
        <f t="shared" si="134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7"/>
        <v>publishing</v>
      </c>
      <c r="R1451" t="str">
        <f t="shared" si="134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</v>
      </c>
      <c r="P1452" s="8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</v>
      </c>
      <c r="P1453" s="8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7"/>
        <v>publishing</v>
      </c>
      <c r="R1454" t="str">
        <f t="shared" si="134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7"/>
        <v>publishing</v>
      </c>
      <c r="R1455" t="str">
        <f t="shared" si="134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 s="8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 s="8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 s="8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7"/>
        <v>publishing</v>
      </c>
      <c r="R1459" t="str">
        <f t="shared" si="134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7"/>
        <v>publishing</v>
      </c>
      <c r="R1460" t="str">
        <f t="shared" si="134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7"/>
        <v>publishing</v>
      </c>
      <c r="R1461" t="str">
        <f t="shared" si="134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7"/>
        <v>publishing</v>
      </c>
      <c r="R1462" t="str">
        <f t="shared" si="134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102</v>
      </c>
      <c r="P1463" s="8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109.00000000000001</v>
      </c>
      <c r="P1464" s="8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 s="8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164</v>
      </c>
      <c r="P1466" s="8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456.99999999999994</v>
      </c>
      <c r="P1467" s="8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 s="8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115.99999999999999</v>
      </c>
      <c r="P1469" s="8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103</v>
      </c>
      <c r="P1470" s="8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2">
        <f t="shared" si="135"/>
        <v>40646.014456018522</v>
      </c>
      <c r="T1470" s="12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109.00000000000001</v>
      </c>
      <c r="P1471" s="8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126</v>
      </c>
      <c r="P1472" s="8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 s="8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 s="8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ROUNDUP(E1475/D1475,2)*100</f>
        <v>121</v>
      </c>
      <c r="P1475" s="8">
        <f t="shared" ref="P1475:P1538" si="139">IFERROR(E1475/L1475,0)</f>
        <v>38.462553191489363</v>
      </c>
      <c r="Q1475" t="str">
        <f t="shared" si="137"/>
        <v>publishing</v>
      </c>
      <c r="R1475" t="str">
        <f t="shared" ref="R1475:R1538" si="140">RIGHT(N1475,LEN(N1475)-SEARCH("/",N1475))</f>
        <v>radio &amp; podcasts</v>
      </c>
      <c r="S1475" s="12">
        <f t="shared" ref="S1475:S1538" si="141">(((J1475/60)/60)/24)+DATE(1970,1,1)</f>
        <v>40939.979618055557</v>
      </c>
      <c r="T1475" s="12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113.00000000000001</v>
      </c>
      <c r="P1476" s="8">
        <f t="shared" si="139"/>
        <v>44.315789473684212</v>
      </c>
      <c r="Q1476" t="str">
        <f t="shared" ref="Q1476:Q1539" si="143">LEFT(N1476,SEARCH("/",N1476,1)-1)</f>
        <v>publishing</v>
      </c>
      <c r="R1476" t="str">
        <f t="shared" si="140"/>
        <v>radio &amp; podcasts</v>
      </c>
      <c r="S1476" s="12">
        <f t="shared" si="141"/>
        <v>41500.727916666663</v>
      </c>
      <c r="T1476" s="12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 s="8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 s="8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112.00000000000001</v>
      </c>
      <c r="P1479" s="8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 s="8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138</v>
      </c>
      <c r="P1481" s="8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118</v>
      </c>
      <c r="P1482" s="8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3</v>
      </c>
      <c r="P1483" s="8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</v>
      </c>
      <c r="P1484" s="8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2">
        <f t="shared" si="141"/>
        <v>41136.85805555556</v>
      </c>
      <c r="T1484" s="12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 s="8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3"/>
        <v>publishing</v>
      </c>
      <c r="R1486" t="str">
        <f t="shared" si="140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3</v>
      </c>
      <c r="P1487" s="8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1</v>
      </c>
      <c r="P1488" s="8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3"/>
        <v>publishing</v>
      </c>
      <c r="R1489" t="str">
        <f t="shared" si="140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3</v>
      </c>
      <c r="P1490" s="8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3"/>
        <v>publishing</v>
      </c>
      <c r="R1491" t="str">
        <f t="shared" si="140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 s="8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9</v>
      </c>
      <c r="P1493" s="8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 s="8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3"/>
        <v>publishing</v>
      </c>
      <c r="R1495" t="str">
        <f t="shared" si="140"/>
        <v>fiction</v>
      </c>
      <c r="S1495" s="12">
        <f t="shared" si="141"/>
        <v>41411.866608796299</v>
      </c>
      <c r="T1495" s="12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 s="8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3"/>
        <v>publishing</v>
      </c>
      <c r="R1497" t="str">
        <f t="shared" si="140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3"/>
        <v>publishing</v>
      </c>
      <c r="R1498" t="str">
        <f t="shared" si="140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1</v>
      </c>
      <c r="P1499" s="8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 s="8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1</v>
      </c>
      <c r="P1501" s="8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26</v>
      </c>
      <c r="P1502" s="8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167</v>
      </c>
      <c r="P1503" s="8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102</v>
      </c>
      <c r="P1504" s="8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 s="8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 s="8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 s="8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112.00000000000001</v>
      </c>
      <c r="P1508" s="8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2">
        <f t="shared" si="141"/>
        <v>40254.450335648151</v>
      </c>
      <c r="T1509" s="12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111.00000000000001</v>
      </c>
      <c r="P1510" s="8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 s="8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102</v>
      </c>
      <c r="P1512" s="8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2">
        <f t="shared" si="141"/>
        <v>41809.385162037033</v>
      </c>
      <c r="T1512" s="12">
        <f t="shared" si="142"/>
        <v>41839.385162037033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112.00000000000001</v>
      </c>
      <c r="P1513" s="8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 s="8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151</v>
      </c>
      <c r="P1515" s="8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107</v>
      </c>
      <c r="P1516" s="8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158</v>
      </c>
      <c r="P1517" s="8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109.00000000000001</v>
      </c>
      <c r="P1518" s="8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 s="8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205.99999999999997</v>
      </c>
      <c r="P1520" s="8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104</v>
      </c>
      <c r="P1521" s="8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104</v>
      </c>
      <c r="P1522" s="8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 s="8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 s="8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 s="8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175</v>
      </c>
      <c r="P1527" s="8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121</v>
      </c>
      <c r="P1528" s="8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111.00000000000001</v>
      </c>
      <c r="P1529" s="8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2">
        <f t="shared" si="141"/>
        <v>42780.600532407407</v>
      </c>
      <c r="T1529" s="12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 s="8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 s="8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 s="8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2">
        <f t="shared" si="141"/>
        <v>42275.767303240747</v>
      </c>
      <c r="T1532" s="12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 s="8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484.99999999999994</v>
      </c>
      <c r="P1534" s="8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146</v>
      </c>
      <c r="P1535" s="8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 s="8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2">
        <f t="shared" si="141"/>
        <v>42221.67432870371</v>
      </c>
      <c r="T1536" s="12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133</v>
      </c>
      <c r="P1537" s="8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250.99999999999997</v>
      </c>
      <c r="P1538" s="8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ROUNDUP(E1539/D1539,2)*100</f>
        <v>180</v>
      </c>
      <c r="P1539" s="8">
        <f t="shared" ref="P1539:P1602" si="145">IFERROR(E1539/L1539,0)</f>
        <v>96.375</v>
      </c>
      <c r="Q1539" t="str">
        <f t="shared" si="143"/>
        <v>photography</v>
      </c>
      <c r="R1539" t="str">
        <f t="shared" ref="R1539:R1602" si="146">RIGHT(N1539,LEN(N1539)-SEARCH("/",N1539))</f>
        <v>photobooks</v>
      </c>
      <c r="S1539" s="12">
        <f t="shared" ref="S1539:S1602" si="147">(((J1539/60)/60)/24)+DATE(1970,1,1)</f>
        <v>42552.315127314811</v>
      </c>
      <c r="T1539" s="12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 s="8">
        <f t="shared" si="145"/>
        <v>156.17391304347825</v>
      </c>
      <c r="Q1540" t="str">
        <f t="shared" ref="Q1540:Q1603" si="149">LEFT(N1540,SEARCH("/",N1540,1)-1)</f>
        <v>photography</v>
      </c>
      <c r="R1540" t="str">
        <f t="shared" si="146"/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 s="8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2">
        <f t="shared" si="147"/>
        <v>42705.919201388882</v>
      </c>
      <c r="T1541" s="12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 s="8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1</v>
      </c>
      <c r="P1543" s="8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1</v>
      </c>
      <c r="P1545" s="8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9"/>
        <v>photography</v>
      </c>
      <c r="R1546" t="str">
        <f t="shared" si="146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1</v>
      </c>
      <c r="P1547" s="8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29.000000000000004</v>
      </c>
      <c r="P1548" s="8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9"/>
        <v>photography</v>
      </c>
      <c r="R1549" t="str">
        <f t="shared" si="146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 s="8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2">
        <f t="shared" si="147"/>
        <v>42286.88217592593</v>
      </c>
      <c r="T1550" s="12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14.000000000000002</v>
      </c>
      <c r="P1552" s="8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9"/>
        <v>photography</v>
      </c>
      <c r="R1553" t="str">
        <f t="shared" si="146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50</v>
      </c>
      <c r="P1554" s="8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9"/>
        <v>photography</v>
      </c>
      <c r="R1555" t="str">
        <f t="shared" si="146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9"/>
        <v>photography</v>
      </c>
      <c r="R1556" t="str">
        <f t="shared" si="146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9"/>
        <v>photography</v>
      </c>
      <c r="R1557" t="str">
        <f t="shared" si="146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46</v>
      </c>
      <c r="P1558" s="8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 s="8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1</v>
      </c>
      <c r="P1561" s="8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2">
        <f t="shared" si="147"/>
        <v>42108.05322916666</v>
      </c>
      <c r="T1561" s="12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 s="8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 s="8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2">
        <f t="shared" si="147"/>
        <v>41555.041701388887</v>
      </c>
      <c r="T1563" s="12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9"/>
        <v>publishing</v>
      </c>
      <c r="R1564" t="str">
        <f t="shared" si="146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2</v>
      </c>
      <c r="P1565" s="8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</v>
      </c>
      <c r="P1566" s="8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 s="8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22</v>
      </c>
      <c r="P1568" s="8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5</v>
      </c>
      <c r="P1569" s="8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2">
        <f t="shared" si="147"/>
        <v>41671.936863425923</v>
      </c>
      <c r="T1569" s="12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14.000000000000002</v>
      </c>
      <c r="P1570" s="8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9"/>
        <v>publishing</v>
      </c>
      <c r="R1571" t="str">
        <f t="shared" si="146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42</v>
      </c>
      <c r="P1572" s="8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 s="8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2">
        <f t="shared" si="147"/>
        <v>42144.769479166673</v>
      </c>
      <c r="T1573" s="12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3</v>
      </c>
      <c r="P1575" s="8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6.0000000000000009</v>
      </c>
      <c r="P1576" s="8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 s="8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2">
        <f t="shared" si="147"/>
        <v>41799.524259259262</v>
      </c>
      <c r="T1577" s="12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 s="8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2">
        <f t="shared" si="147"/>
        <v>41054.847777777781</v>
      </c>
      <c r="T1579" s="12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 s="8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 s="8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9"/>
        <v>publishing</v>
      </c>
      <c r="R1582" t="str">
        <f t="shared" si="146"/>
        <v>art books</v>
      </c>
      <c r="S1582" s="12">
        <f t="shared" si="147"/>
        <v>40990.050069444449</v>
      </c>
      <c r="T1582" s="12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 s="8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10</v>
      </c>
      <c r="P1584" s="8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1</v>
      </c>
      <c r="P1585" s="8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9"/>
        <v>photography</v>
      </c>
      <c r="R1586" t="str">
        <f t="shared" si="146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9"/>
        <v>photography</v>
      </c>
      <c r="R1588" t="str">
        <f t="shared" si="146"/>
        <v>places</v>
      </c>
      <c r="S1588" s="12">
        <f t="shared" si="147"/>
        <v>42069.104421296302</v>
      </c>
      <c r="T1588" s="12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</v>
      </c>
      <c r="P1589" s="8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9"/>
        <v>photography</v>
      </c>
      <c r="R1590" t="str">
        <f t="shared" si="146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9"/>
        <v>photography</v>
      </c>
      <c r="R1591" t="str">
        <f t="shared" si="146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 s="8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30</v>
      </c>
      <c r="P1593" s="8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9"/>
        <v>photography</v>
      </c>
      <c r="R1594" t="str">
        <f t="shared" si="146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</v>
      </c>
      <c r="P1595" s="8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21.000000000000004</v>
      </c>
      <c r="P1596" s="8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2">
        <f t="shared" si="147"/>
        <v>42445.712754629625</v>
      </c>
      <c r="T1596" s="12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1</v>
      </c>
      <c r="P1597" s="8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2">
        <f t="shared" si="147"/>
        <v>41780.050092592595</v>
      </c>
      <c r="T1597" s="12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3</v>
      </c>
      <c r="P1598" s="8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9"/>
        <v>photography</v>
      </c>
      <c r="R1599" t="str">
        <f t="shared" si="146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</v>
      </c>
      <c r="P1600" s="8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9"/>
        <v>photography</v>
      </c>
      <c r="R1601" t="str">
        <f t="shared" si="146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8</v>
      </c>
      <c r="P1602" s="8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2">
        <f t="shared" si="147"/>
        <v>41791.057314814818</v>
      </c>
      <c r="T1602" s="12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ROUNDUP(E1603/D1603,2)*100</f>
        <v>109.00000000000001</v>
      </c>
      <c r="P1603" s="8">
        <f t="shared" ref="P1603:P1666" si="151">IFERROR(E1603/L1603,0)</f>
        <v>48.325535714285714</v>
      </c>
      <c r="Q1603" t="str">
        <f t="shared" si="149"/>
        <v>music</v>
      </c>
      <c r="R1603" t="str">
        <f t="shared" ref="R1603:R1666" si="152">RIGHT(N1603,LEN(N1603)-SEARCH("/",N1603))</f>
        <v>rock</v>
      </c>
      <c r="S1603" s="12">
        <f t="shared" ref="S1603:S1666" si="153">(((J1603/60)/60)/24)+DATE(1970,1,1)</f>
        <v>40638.092974537038</v>
      </c>
      <c r="T1603" s="12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101</v>
      </c>
      <c r="P1604" s="8">
        <f t="shared" si="151"/>
        <v>46.953125</v>
      </c>
      <c r="Q1604" t="str">
        <f t="shared" ref="Q1604:Q1667" si="155">LEFT(N1604,SEARCH("/",N1604,1)-1)</f>
        <v>music</v>
      </c>
      <c r="R1604" t="str">
        <f t="shared" si="152"/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101</v>
      </c>
      <c r="P1605" s="8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123</v>
      </c>
      <c r="P1606" s="8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2">
        <f t="shared" si="153"/>
        <v>40945.845312500001</v>
      </c>
      <c r="T1606" s="12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 s="8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102</v>
      </c>
      <c r="P1608" s="8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146</v>
      </c>
      <c r="P1609" s="8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102</v>
      </c>
      <c r="P1610" s="8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2">
        <f t="shared" si="153"/>
        <v>41607.83085648148</v>
      </c>
      <c r="T1610" s="12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119</v>
      </c>
      <c r="P1611" s="8">
        <f t="shared" si="151"/>
        <v>443.75</v>
      </c>
      <c r="Q1611" t="str">
        <f t="shared" si="155"/>
        <v>music</v>
      </c>
      <c r="R1611" t="str">
        <f t="shared" si="152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 s="8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126</v>
      </c>
      <c r="P1613" s="8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5"/>
        <v>music</v>
      </c>
      <c r="R1614" t="str">
        <f t="shared" si="152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 s="8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 s="8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2">
        <f t="shared" si="153"/>
        <v>41794.981122685182</v>
      </c>
      <c r="T1616" s="12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114.99999999999999</v>
      </c>
      <c r="P1617" s="8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105</v>
      </c>
      <c r="P1618" s="8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 s="8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106</v>
      </c>
      <c r="P1620" s="8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134</v>
      </c>
      <c r="P1621" s="8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2">
        <f t="shared" si="153"/>
        <v>41876.18618055556</v>
      </c>
      <c r="T1621" s="12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122</v>
      </c>
      <c r="P1623" s="8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 s="8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2">
        <f t="shared" si="153"/>
        <v>41950.29483796296</v>
      </c>
      <c r="T1624" s="12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102</v>
      </c>
      <c r="P1625" s="8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5"/>
        <v>music</v>
      </c>
      <c r="R1626" t="str">
        <f t="shared" si="152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156</v>
      </c>
      <c r="P1627" s="8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102</v>
      </c>
      <c r="P1628" s="8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2">
        <f t="shared" si="153"/>
        <v>41579.847997685189</v>
      </c>
      <c r="T1628" s="12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 s="8">
        <f t="shared" si="151"/>
        <v>45.875</v>
      </c>
      <c r="Q1630" t="str">
        <f t="shared" si="155"/>
        <v>music</v>
      </c>
      <c r="R1630" t="str">
        <f t="shared" si="152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 s="8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265.99999999999994</v>
      </c>
      <c r="P1632" s="8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 s="8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 s="8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2">
        <f t="shared" si="153"/>
        <v>40750.340902777774</v>
      </c>
      <c r="T1634" s="12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 s="8">
        <f t="shared" si="151"/>
        <v>62.8125</v>
      </c>
      <c r="Q1636" t="str">
        <f t="shared" si="155"/>
        <v>music</v>
      </c>
      <c r="R1636" t="str">
        <f t="shared" si="152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126</v>
      </c>
      <c r="P1637" s="8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 s="8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 s="8">
        <f t="shared" si="151"/>
        <v>34.6</v>
      </c>
      <c r="Q1639" t="str">
        <f t="shared" si="155"/>
        <v>music</v>
      </c>
      <c r="R1639" t="str">
        <f t="shared" si="152"/>
        <v>rock</v>
      </c>
      <c r="S1639" s="12">
        <f t="shared" si="153"/>
        <v>40122.751620370371</v>
      </c>
      <c r="T1639" s="12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 s="8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102</v>
      </c>
      <c r="P1643" s="8">
        <f t="shared" si="151"/>
        <v>97.5</v>
      </c>
      <c r="Q1643" t="str">
        <f t="shared" si="155"/>
        <v>music</v>
      </c>
      <c r="R1643" t="str">
        <f t="shared" si="152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 s="8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110.00000000000001</v>
      </c>
      <c r="P1646" s="8">
        <f t="shared" si="151"/>
        <v>85.546875</v>
      </c>
      <c r="Q1646" t="str">
        <f t="shared" si="155"/>
        <v>music</v>
      </c>
      <c r="R1646" t="str">
        <f t="shared" si="152"/>
        <v>pop</v>
      </c>
      <c r="S1646" s="12">
        <f t="shared" si="153"/>
        <v>41175.05972222222</v>
      </c>
      <c r="T1646" s="12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111.00000000000001</v>
      </c>
      <c r="P1647" s="8">
        <f t="shared" si="151"/>
        <v>554</v>
      </c>
      <c r="Q1647" t="str">
        <f t="shared" si="155"/>
        <v>music</v>
      </c>
      <c r="R1647" t="str">
        <f t="shared" si="152"/>
        <v>pop</v>
      </c>
      <c r="S1647" s="12">
        <f t="shared" si="153"/>
        <v>41521.617361111108</v>
      </c>
      <c r="T1647" s="12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111.00000000000001</v>
      </c>
      <c r="P1648" s="8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2">
        <f t="shared" si="153"/>
        <v>41833.450266203705</v>
      </c>
      <c r="T1648" s="12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 s="8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126</v>
      </c>
      <c r="P1650" s="8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 s="8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 s="8">
        <f t="shared" si="151"/>
        <v>88.46875</v>
      </c>
      <c r="Q1652" t="str">
        <f t="shared" si="155"/>
        <v>music</v>
      </c>
      <c r="R1652" t="str">
        <f t="shared" si="152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 s="8">
        <f t="shared" si="151"/>
        <v>100.75</v>
      </c>
      <c r="Q1653" t="str">
        <f t="shared" si="155"/>
        <v>music</v>
      </c>
      <c r="R1653" t="str">
        <f t="shared" si="152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 s="8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175</v>
      </c>
      <c r="P1655" s="8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 s="8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 s="8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101</v>
      </c>
      <c r="P1658" s="8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 s="8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133</v>
      </c>
      <c r="P1660" s="8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113.00000000000001</v>
      </c>
      <c r="P1661" s="8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2">
        <f t="shared" si="153"/>
        <v>41596.913437499999</v>
      </c>
      <c r="T1661" s="12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 s="8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 s="8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 s="8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5"/>
        <v>music</v>
      </c>
      <c r="R1665" t="str">
        <f t="shared" si="152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123</v>
      </c>
      <c r="P1666" s="8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2">
        <f t="shared" si="153"/>
        <v>40939.761782407404</v>
      </c>
      <c r="T1666" s="12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ROUNDUP(E1667/D1667,2)*100</f>
        <v>120</v>
      </c>
      <c r="P1667" s="8">
        <f t="shared" ref="P1667:P1730" si="157">IFERROR(E1667/L1667,0)</f>
        <v>44.956989247311824</v>
      </c>
      <c r="Q1667" t="str">
        <f t="shared" si="155"/>
        <v>music</v>
      </c>
      <c r="R1667" t="str">
        <f t="shared" ref="R1667:R1730" si="158">RIGHT(N1667,LEN(N1667)-SEARCH("/",N1667))</f>
        <v>pop</v>
      </c>
      <c r="S1667" s="12">
        <f t="shared" ref="S1667:S1730" si="159">(((J1667/60)/60)/24)+DATE(1970,1,1)</f>
        <v>40564.649456018517</v>
      </c>
      <c r="T1667" s="12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 s="8">
        <f t="shared" si="157"/>
        <v>41.04081632653061</v>
      </c>
      <c r="Q1668" t="str">
        <f t="shared" ref="Q1668:Q1731" si="161">LEFT(N1668,SEARCH("/",N1668,1)-1)</f>
        <v>music</v>
      </c>
      <c r="R1668" t="str">
        <f t="shared" si="158"/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 s="8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 s="8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2">
        <f t="shared" si="159"/>
        <v>40845.14975694444</v>
      </c>
      <c r="T1670" s="12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 s="8">
        <f t="shared" si="157"/>
        <v>53.75</v>
      </c>
      <c r="Q1671" t="str">
        <f t="shared" si="161"/>
        <v>music</v>
      </c>
      <c r="R1671" t="str">
        <f t="shared" si="158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 s="8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2">
        <f t="shared" si="159"/>
        <v>40313.930543981485</v>
      </c>
      <c r="T1672" s="12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 s="8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113.00000000000001</v>
      </c>
      <c r="P1674" s="8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129</v>
      </c>
      <c r="P1675" s="8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201.99999999999994</v>
      </c>
      <c r="P1676" s="8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138</v>
      </c>
      <c r="P1677" s="8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115.99999999999999</v>
      </c>
      <c r="P1678" s="8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2">
        <f t="shared" si="159"/>
        <v>40973.72623842593</v>
      </c>
      <c r="T1678" s="12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112.00000000000001</v>
      </c>
      <c r="P1679" s="8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119</v>
      </c>
      <c r="P1680" s="8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61"/>
        <v>music</v>
      </c>
      <c r="R1681" t="str">
        <f t="shared" si="158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 s="8">
        <f t="shared" si="157"/>
        <v>47</v>
      </c>
      <c r="Q1682" t="str">
        <f t="shared" si="161"/>
        <v>music</v>
      </c>
      <c r="R1682" t="str">
        <f t="shared" si="158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102</v>
      </c>
      <c r="P1683" s="8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61"/>
        <v>music</v>
      </c>
      <c r="R1684" t="str">
        <f t="shared" si="158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 s="8">
        <f t="shared" si="157"/>
        <v>76</v>
      </c>
      <c r="Q1685" t="str">
        <f t="shared" si="161"/>
        <v>music</v>
      </c>
      <c r="R1685" t="str">
        <f t="shared" si="158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110.00000000000001</v>
      </c>
      <c r="P1686" s="8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 s="8">
        <f t="shared" si="157"/>
        <v>24</v>
      </c>
      <c r="Q1687" t="str">
        <f t="shared" si="161"/>
        <v>music</v>
      </c>
      <c r="R1687" t="str">
        <f t="shared" si="158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1</v>
      </c>
      <c r="P1688" s="8">
        <f t="shared" si="157"/>
        <v>18</v>
      </c>
      <c r="Q1688" t="str">
        <f t="shared" si="161"/>
        <v>music</v>
      </c>
      <c r="R1688" t="str">
        <f t="shared" si="158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32</v>
      </c>
      <c r="P1689" s="8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45</v>
      </c>
      <c r="P1690" s="8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26</v>
      </c>
      <c r="P1692" s="8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34</v>
      </c>
      <c r="P1693" s="8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2">
        <f t="shared" si="159"/>
        <v>42795.701481481476</v>
      </c>
      <c r="T1693" s="12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 s="8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10</v>
      </c>
      <c r="P1695" s="8">
        <f t="shared" si="157"/>
        <v>35</v>
      </c>
      <c r="Q1695" t="str">
        <f t="shared" si="161"/>
        <v>music</v>
      </c>
      <c r="R1695" t="str">
        <f t="shared" si="158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1</v>
      </c>
      <c r="P1696" s="8">
        <f t="shared" si="157"/>
        <v>5</v>
      </c>
      <c r="Q1696" t="str">
        <f t="shared" si="161"/>
        <v>music</v>
      </c>
      <c r="R1696" t="str">
        <f t="shared" si="158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 s="8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61"/>
        <v>music</v>
      </c>
      <c r="R1698" t="str">
        <f t="shared" si="158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21.000000000000004</v>
      </c>
      <c r="P1699" s="8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2">
        <f t="shared" si="159"/>
        <v>42805.032962962956</v>
      </c>
      <c r="T1699" s="12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61"/>
        <v>music</v>
      </c>
      <c r="R1700" t="str">
        <f t="shared" si="158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5</v>
      </c>
      <c r="P1701" s="8">
        <f t="shared" si="157"/>
        <v>54</v>
      </c>
      <c r="Q1701" t="str">
        <f t="shared" si="161"/>
        <v>music</v>
      </c>
      <c r="R1701" t="str">
        <f t="shared" si="158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27</v>
      </c>
      <c r="P1702" s="8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</v>
      </c>
      <c r="P1703" s="8">
        <f t="shared" si="157"/>
        <v>5</v>
      </c>
      <c r="Q1703" t="str">
        <f t="shared" si="161"/>
        <v>music</v>
      </c>
      <c r="R1703" t="str">
        <f t="shared" si="158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1</v>
      </c>
      <c r="P1704" s="8">
        <f t="shared" si="157"/>
        <v>1</v>
      </c>
      <c r="Q1704" t="str">
        <f t="shared" si="161"/>
        <v>music</v>
      </c>
      <c r="R1704" t="str">
        <f t="shared" si="158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2</v>
      </c>
      <c r="P1705" s="8">
        <f t="shared" si="157"/>
        <v>25.5</v>
      </c>
      <c r="Q1705" t="str">
        <f t="shared" si="161"/>
        <v>music</v>
      </c>
      <c r="R1705" t="str">
        <f t="shared" si="158"/>
        <v>faith</v>
      </c>
      <c r="S1705" s="12">
        <f t="shared" si="159"/>
        <v>42187.281678240746</v>
      </c>
      <c r="T1705" s="12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66</v>
      </c>
      <c r="P1706" s="8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61"/>
        <v>music</v>
      </c>
      <c r="R1707" t="str">
        <f t="shared" si="158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61"/>
        <v>music</v>
      </c>
      <c r="R1708" t="str">
        <f t="shared" si="158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 s="8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61"/>
        <v>music</v>
      </c>
      <c r="R1710" t="str">
        <f t="shared" si="158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 s="8">
        <f t="shared" si="157"/>
        <v>21.25</v>
      </c>
      <c r="Q1711" t="str">
        <f t="shared" si="161"/>
        <v>music</v>
      </c>
      <c r="R1711" t="str">
        <f t="shared" si="158"/>
        <v>faith</v>
      </c>
      <c r="S1711" s="12">
        <f t="shared" si="159"/>
        <v>41841.56381944444</v>
      </c>
      <c r="T1711" s="12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 s="8">
        <f t="shared" si="157"/>
        <v>34</v>
      </c>
      <c r="Q1712" t="str">
        <f t="shared" si="161"/>
        <v>music</v>
      </c>
      <c r="R1712" t="str">
        <f t="shared" si="158"/>
        <v>faith</v>
      </c>
      <c r="S1712" s="12">
        <f t="shared" si="159"/>
        <v>42341.59129629629</v>
      </c>
      <c r="T1712" s="12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 s="8">
        <f t="shared" si="157"/>
        <v>525</v>
      </c>
      <c r="Q1713" t="str">
        <f t="shared" si="161"/>
        <v>music</v>
      </c>
      <c r="R1713" t="str">
        <f t="shared" si="158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61"/>
        <v>music</v>
      </c>
      <c r="R1714" t="str">
        <f t="shared" si="158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 s="8">
        <f t="shared" si="157"/>
        <v>50</v>
      </c>
      <c r="Q1715" t="str">
        <f t="shared" si="161"/>
        <v>music</v>
      </c>
      <c r="R1715" t="str">
        <f t="shared" si="158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 s="8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1</v>
      </c>
      <c r="P1717" s="8">
        <f t="shared" si="157"/>
        <v>5.5</v>
      </c>
      <c r="Q1717" t="str">
        <f t="shared" si="161"/>
        <v>music</v>
      </c>
      <c r="R1717" t="str">
        <f t="shared" si="158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 s="8">
        <f t="shared" si="157"/>
        <v>50</v>
      </c>
      <c r="Q1718" t="str">
        <f t="shared" si="161"/>
        <v>music</v>
      </c>
      <c r="R1718" t="str">
        <f t="shared" si="158"/>
        <v>faith</v>
      </c>
      <c r="S1718" s="12">
        <f t="shared" si="159"/>
        <v>42673.577534722222</v>
      </c>
      <c r="T1718" s="12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 s="8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2">
        <f t="shared" si="159"/>
        <v>42460.98192129629</v>
      </c>
      <c r="T1719" s="12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1</v>
      </c>
      <c r="P1720" s="8">
        <f t="shared" si="157"/>
        <v>37.5</v>
      </c>
      <c r="Q1720" t="str">
        <f t="shared" si="161"/>
        <v>music</v>
      </c>
      <c r="R1720" t="str">
        <f t="shared" si="158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 s="8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6.0000000000000009</v>
      </c>
      <c r="P1722" s="8">
        <f t="shared" si="157"/>
        <v>28.125</v>
      </c>
      <c r="Q1722" t="str">
        <f t="shared" si="161"/>
        <v>music</v>
      </c>
      <c r="R1722" t="str">
        <f t="shared" si="158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61"/>
        <v>music</v>
      </c>
      <c r="R1723" t="str">
        <f t="shared" si="158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1</v>
      </c>
      <c r="P1724" s="8">
        <f t="shared" si="157"/>
        <v>1</v>
      </c>
      <c r="Q1724" t="str">
        <f t="shared" si="161"/>
        <v>music</v>
      </c>
      <c r="R1724" t="str">
        <f t="shared" si="158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6.9999999999999991</v>
      </c>
      <c r="P1725" s="8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 s="8">
        <f t="shared" si="157"/>
        <v>8.75</v>
      </c>
      <c r="Q1726" t="str">
        <f t="shared" si="161"/>
        <v>music</v>
      </c>
      <c r="R1726" t="str">
        <f t="shared" si="158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11</v>
      </c>
      <c r="P1727" s="8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 s="8">
        <f t="shared" si="157"/>
        <v>137.25</v>
      </c>
      <c r="Q1728" t="str">
        <f t="shared" si="161"/>
        <v>music</v>
      </c>
      <c r="R1728" t="str">
        <f t="shared" si="158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1</v>
      </c>
      <c r="P1729" s="8">
        <f t="shared" si="157"/>
        <v>1</v>
      </c>
      <c r="Q1729" t="str">
        <f t="shared" si="161"/>
        <v>music</v>
      </c>
      <c r="R1729" t="str">
        <f t="shared" si="158"/>
        <v>faith</v>
      </c>
      <c r="S1729" s="12">
        <f t="shared" si="159"/>
        <v>42044.927974537044</v>
      </c>
      <c r="T1729" s="12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69</v>
      </c>
      <c r="P1730" s="8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ROUNDUP(E1731/D1731,2)*100</f>
        <v>0</v>
      </c>
      <c r="P1731" s="8">
        <f t="shared" ref="P1731:P1794" si="163">IFERROR(E1731/L1731,0)</f>
        <v>0</v>
      </c>
      <c r="Q1731" t="str">
        <f t="shared" si="161"/>
        <v>music</v>
      </c>
      <c r="R1731" t="str">
        <f t="shared" ref="R1731:R1794" si="164">RIGHT(N1731,LEN(N1731)-SEARCH("/",N1731))</f>
        <v>faith</v>
      </c>
      <c r="S1731" s="12">
        <f t="shared" ref="S1731:S1794" si="165">(((J1731/60)/60)/24)+DATE(1970,1,1)</f>
        <v>42471.052152777775</v>
      </c>
      <c r="T1731" s="12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ref="Q1732:Q1795" si="167">LEFT(N1732,SEARCH("/",N1732,1)-1)</f>
        <v>music</v>
      </c>
      <c r="R1732" t="str">
        <f t="shared" si="164"/>
        <v>faith</v>
      </c>
      <c r="S1732" s="12">
        <f t="shared" si="165"/>
        <v>42272.087766203709</v>
      </c>
      <c r="T1732" s="12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7"/>
        <v>music</v>
      </c>
      <c r="R1733" t="str">
        <f t="shared" si="164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7"/>
        <v>music</v>
      </c>
      <c r="R1734" t="str">
        <f t="shared" si="164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7"/>
        <v>music</v>
      </c>
      <c r="R1735" t="str">
        <f t="shared" si="164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1</v>
      </c>
      <c r="P1736" s="8">
        <f t="shared" si="163"/>
        <v>1</v>
      </c>
      <c r="Q1736" t="str">
        <f t="shared" si="167"/>
        <v>music</v>
      </c>
      <c r="R1736" t="str">
        <f t="shared" si="164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7"/>
        <v>music</v>
      </c>
      <c r="R1737" t="str">
        <f t="shared" si="164"/>
        <v>faith</v>
      </c>
      <c r="S1737" s="12">
        <f t="shared" si="165"/>
        <v>42559.814178240747</v>
      </c>
      <c r="T1737" s="12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 s="8">
        <f t="shared" si="163"/>
        <v>22</v>
      </c>
      <c r="Q1738" t="str">
        <f t="shared" si="167"/>
        <v>music</v>
      </c>
      <c r="R1738" t="str">
        <f t="shared" si="164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22</v>
      </c>
      <c r="P1739" s="8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2">
        <f t="shared" si="165"/>
        <v>42175.948981481488</v>
      </c>
      <c r="T1739" s="12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1</v>
      </c>
      <c r="P1740" s="8">
        <f t="shared" si="163"/>
        <v>20</v>
      </c>
      <c r="Q1740" t="str">
        <f t="shared" si="167"/>
        <v>music</v>
      </c>
      <c r="R1740" t="str">
        <f t="shared" si="164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</v>
      </c>
      <c r="P1741" s="8">
        <f t="shared" si="163"/>
        <v>1</v>
      </c>
      <c r="Q1741" t="str">
        <f t="shared" si="167"/>
        <v>music</v>
      </c>
      <c r="R1741" t="str">
        <f t="shared" si="164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7"/>
        <v>music</v>
      </c>
      <c r="R1742" t="str">
        <f t="shared" si="164"/>
        <v>faith</v>
      </c>
      <c r="S1742" s="12">
        <f t="shared" si="165"/>
        <v>42171.817384259266</v>
      </c>
      <c r="T1742" s="12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111.00000000000001</v>
      </c>
      <c r="P1743" s="8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109.00000000000001</v>
      </c>
      <c r="P1744" s="8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2">
        <f t="shared" si="165"/>
        <v>42710.876967592587</v>
      </c>
      <c r="T1744" s="12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101</v>
      </c>
      <c r="P1745" s="8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119</v>
      </c>
      <c r="P1746" s="8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114.99999999999999</v>
      </c>
      <c r="P1747" s="8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149</v>
      </c>
      <c r="P1748" s="8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 s="8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2">
        <f t="shared" si="165"/>
        <v>42292.435532407413</v>
      </c>
      <c r="T1749" s="12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 s="8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124</v>
      </c>
      <c r="P1751" s="8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201.99999999999994</v>
      </c>
      <c r="P1752" s="8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 s="8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261</v>
      </c>
      <c r="P1754" s="8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111.00000000000001</v>
      </c>
      <c r="P1756" s="8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 s="8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114.99999999999999</v>
      </c>
      <c r="P1760" s="8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 s="8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166</v>
      </c>
      <c r="P1762" s="8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 s="8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 s="8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60</v>
      </c>
      <c r="P1767" s="8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7"/>
        <v>photography</v>
      </c>
      <c r="R1768" t="str">
        <f t="shared" si="164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 s="8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 s="8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 s="8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57.000000000000007</v>
      </c>
      <c r="P1772" s="8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22</v>
      </c>
      <c r="P1773" s="8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2">
        <f t="shared" si="165"/>
        <v>41905.979629629634</v>
      </c>
      <c r="T1773" s="12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 s="8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6.9999999999999991</v>
      </c>
      <c r="P1775" s="8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 s="8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66</v>
      </c>
      <c r="P1777" s="8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2">
        <f t="shared" si="165"/>
        <v>41891.976388888892</v>
      </c>
      <c r="T1777" s="12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6.9999999999999991</v>
      </c>
      <c r="P1778" s="8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14.000000000000002</v>
      </c>
      <c r="P1779" s="8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 s="8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37</v>
      </c>
      <c r="P1781" s="8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 s="8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2">
        <f t="shared" si="165"/>
        <v>42493.600810185191</v>
      </c>
      <c r="T1782" s="12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 s="8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16</v>
      </c>
      <c r="P1784" s="8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24.000000000000004</v>
      </c>
      <c r="P1785" s="8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 s="8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21.000000000000004</v>
      </c>
      <c r="P1787" s="8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 s="8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16</v>
      </c>
      <c r="P1789" s="8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2</v>
      </c>
      <c r="P1790" s="8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 s="8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 s="8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2">
        <f t="shared" si="165"/>
        <v>42010.674513888895</v>
      </c>
      <c r="T1792" s="12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 s="8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62</v>
      </c>
      <c r="P1794" s="8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ROUNDUP(E1795/D1795,2)*100</f>
        <v>2</v>
      </c>
      <c r="P1795" s="8">
        <f t="shared" ref="P1795:P1858" si="169">IFERROR(E1795/L1795,0)</f>
        <v>20</v>
      </c>
      <c r="Q1795" t="str">
        <f t="shared" si="167"/>
        <v>photography</v>
      </c>
      <c r="R1795" t="str">
        <f t="shared" ref="R1795:R1858" si="170">RIGHT(N1795,LEN(N1795)-SEARCH("/",N1795))</f>
        <v>photobooks</v>
      </c>
      <c r="S1795" s="12">
        <f t="shared" ref="S1795:S1858" si="171">(((J1795/60)/60)/24)+DATE(1970,1,1)</f>
        <v>41940.89166666667</v>
      </c>
      <c r="T1795" s="12">
        <f t="shared" ref="T1795:T1858" si="172">(((I1795/60)/60)/24)+DATE(1970,1,1)</f>
        <v>41970.933333333334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12</v>
      </c>
      <c r="P1796" s="8">
        <f t="shared" si="169"/>
        <v>55.388888888888886</v>
      </c>
      <c r="Q1796" t="str">
        <f t="shared" ref="Q1796:Q1859" si="173">LEFT(N1796,SEARCH("/",N1796,1)-1)</f>
        <v>photography</v>
      </c>
      <c r="R1796" t="str">
        <f t="shared" si="170"/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 s="8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23</v>
      </c>
      <c r="P1798" s="8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 s="8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14.000000000000002</v>
      </c>
      <c r="P1800" s="8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 s="8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21.000000000000004</v>
      </c>
      <c r="P1802" s="8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14.000000000000002</v>
      </c>
      <c r="P1803" s="8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49</v>
      </c>
      <c r="P1804" s="8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 s="8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2">
        <f t="shared" si="171"/>
        <v>42018.071550925932</v>
      </c>
      <c r="T1805" s="12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36</v>
      </c>
      <c r="P1806" s="8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37</v>
      </c>
      <c r="P1807" s="8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 s="8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12</v>
      </c>
      <c r="P1809" s="8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42</v>
      </c>
      <c r="P1810" s="8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 s="8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4</v>
      </c>
      <c r="P1812" s="8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1</v>
      </c>
      <c r="P1813" s="8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14.000000000000002</v>
      </c>
      <c r="P1814" s="8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3"/>
        <v>photography</v>
      </c>
      <c r="R1815" t="str">
        <f t="shared" si="170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50</v>
      </c>
      <c r="P1816" s="8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3"/>
        <v>photography</v>
      </c>
      <c r="R1817" t="str">
        <f t="shared" si="170"/>
        <v>photobooks</v>
      </c>
      <c r="S1817" s="12">
        <f t="shared" si="171"/>
        <v>42172.906678240746</v>
      </c>
      <c r="T1817" s="12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3</v>
      </c>
      <c r="P1818" s="8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53</v>
      </c>
      <c r="P1819" s="8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3"/>
        <v>photography</v>
      </c>
      <c r="R1820" t="str">
        <f t="shared" si="170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3</v>
      </c>
      <c r="P1821" s="8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6.9999999999999991</v>
      </c>
      <c r="P1822" s="8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2">
        <f t="shared" si="171"/>
        <v>42065.084375000006</v>
      </c>
      <c r="T1822" s="12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 s="8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2">
        <f t="shared" si="171"/>
        <v>41634.797013888885</v>
      </c>
      <c r="T1824" s="12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115.99999999999999</v>
      </c>
      <c r="P1825" s="8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101</v>
      </c>
      <c r="P1826" s="8">
        <f t="shared" si="169"/>
        <v>75.05</v>
      </c>
      <c r="Q1826" t="str">
        <f t="shared" si="173"/>
        <v>music</v>
      </c>
      <c r="R1826" t="str">
        <f t="shared" si="170"/>
        <v>rock</v>
      </c>
      <c r="S1826" s="12">
        <f t="shared" si="171"/>
        <v>41626.916284722225</v>
      </c>
      <c r="T1826" s="12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106</v>
      </c>
      <c r="P1827" s="8">
        <f t="shared" si="169"/>
        <v>42.02</v>
      </c>
      <c r="Q1827" t="str">
        <f t="shared" si="173"/>
        <v>music</v>
      </c>
      <c r="R1827" t="str">
        <f t="shared" si="170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 s="8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101</v>
      </c>
      <c r="P1830" s="8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 s="8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 s="8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 s="8">
        <f t="shared" si="169"/>
        <v>25</v>
      </c>
      <c r="Q1834" t="str">
        <f t="shared" si="173"/>
        <v>music</v>
      </c>
      <c r="R1834" t="str">
        <f t="shared" si="170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 s="8">
        <f t="shared" si="169"/>
        <v>42</v>
      </c>
      <c r="Q1835" t="str">
        <f t="shared" si="173"/>
        <v>music</v>
      </c>
      <c r="R1835" t="str">
        <f t="shared" si="170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119</v>
      </c>
      <c r="P1836" s="8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200.99999999999997</v>
      </c>
      <c r="P1838" s="8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 s="8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101</v>
      </c>
      <c r="P1840" s="8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205.99999999999997</v>
      </c>
      <c r="P1841" s="8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109.00000000000001</v>
      </c>
      <c r="P1842" s="8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 s="8">
        <f t="shared" si="169"/>
        <v>50.875</v>
      </c>
      <c r="Q1843" t="str">
        <f t="shared" si="173"/>
        <v>music</v>
      </c>
      <c r="R1843" t="str">
        <f t="shared" si="170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126</v>
      </c>
      <c r="P1844" s="8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125</v>
      </c>
      <c r="P1845" s="8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102</v>
      </c>
      <c r="P1846" s="8">
        <f t="shared" si="169"/>
        <v>76.05</v>
      </c>
      <c r="Q1846" t="str">
        <f t="shared" si="173"/>
        <v>music</v>
      </c>
      <c r="R1846" t="str">
        <f t="shared" si="170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 s="8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 s="8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108</v>
      </c>
      <c r="P1850" s="8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101</v>
      </c>
      <c r="P1851" s="8">
        <f t="shared" si="169"/>
        <v>37.625</v>
      </c>
      <c r="Q1851" t="str">
        <f t="shared" si="173"/>
        <v>music</v>
      </c>
      <c r="R1851" t="str">
        <f t="shared" si="170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 s="8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101</v>
      </c>
      <c r="P1853" s="8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 s="8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2">
        <f t="shared" si="171"/>
        <v>42081.77143518519</v>
      </c>
      <c r="T1854" s="12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 s="8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103</v>
      </c>
      <c r="P1856" s="8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155</v>
      </c>
      <c r="P1857" s="8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102</v>
      </c>
      <c r="P1858" s="8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ROUNDUP(E1859/D1859,2)*100</f>
        <v>100</v>
      </c>
      <c r="P1859" s="8">
        <f t="shared" ref="P1859:P1922" si="175">IFERROR(E1859/L1859,0)</f>
        <v>136.36363636363637</v>
      </c>
      <c r="Q1859" t="str">
        <f t="shared" si="173"/>
        <v>music</v>
      </c>
      <c r="R1859" t="str">
        <f t="shared" ref="R1859:R1922" si="176">RIGHT(N1859,LEN(N1859)-SEARCH("/",N1859))</f>
        <v>rock</v>
      </c>
      <c r="S1859" s="12">
        <f t="shared" ref="S1859:S1922" si="177">(((J1859/60)/60)/24)+DATE(1970,1,1)</f>
        <v>41864.76866898148</v>
      </c>
      <c r="T1859" s="12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109.00000000000001</v>
      </c>
      <c r="P1860" s="8">
        <f t="shared" si="175"/>
        <v>40.547315436241611</v>
      </c>
      <c r="Q1860" t="str">
        <f t="shared" ref="Q1860:Q1923" si="179">LEFT(N1860,SEARCH("/",N1860,1)-1)</f>
        <v>music</v>
      </c>
      <c r="R1860" t="str">
        <f t="shared" si="176"/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 s="8">
        <f t="shared" si="175"/>
        <v>70.625</v>
      </c>
      <c r="Q1861" t="str">
        <f t="shared" si="179"/>
        <v>music</v>
      </c>
      <c r="R1861" t="str">
        <f t="shared" si="176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134</v>
      </c>
      <c r="P1862" s="8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2">
        <f t="shared" si="177"/>
        <v>41655.709305555552</v>
      </c>
      <c r="T1862" s="12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9"/>
        <v>games</v>
      </c>
      <c r="R1863" t="str">
        <f t="shared" si="176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9</v>
      </c>
      <c r="P1864" s="8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2">
        <f t="shared" si="177"/>
        <v>42755.492754629624</v>
      </c>
      <c r="T1864" s="12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1</v>
      </c>
      <c r="P1865" s="8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 s="8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1</v>
      </c>
      <c r="P1867" s="8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2">
        <f t="shared" si="177"/>
        <v>42645.367442129631</v>
      </c>
      <c r="T1867" s="12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 s="8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1</v>
      </c>
      <c r="P1869" s="8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 s="8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9"/>
        <v>games</v>
      </c>
      <c r="R1871" t="str">
        <f t="shared" si="176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11</v>
      </c>
      <c r="P1872" s="8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 s="8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2</v>
      </c>
      <c r="P1874" s="8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1</v>
      </c>
      <c r="P1875" s="8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</v>
      </c>
      <c r="P1876" s="8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 s="8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9"/>
        <v>games</v>
      </c>
      <c r="R1878" t="str">
        <f t="shared" si="176"/>
        <v>mobile games</v>
      </c>
      <c r="S1878" s="12">
        <f t="shared" si="177"/>
        <v>41776.284780092588</v>
      </c>
      <c r="T1878" s="12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9"/>
        <v>games</v>
      </c>
      <c r="R1879" t="str">
        <f t="shared" si="176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9"/>
        <v>games</v>
      </c>
      <c r="R1880" t="str">
        <f t="shared" si="176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</v>
      </c>
      <c r="P1881" s="8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21.000000000000004</v>
      </c>
      <c r="P1882" s="8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 s="8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 s="8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 s="8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136</v>
      </c>
      <c r="P1886" s="8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117</v>
      </c>
      <c r="P1887" s="8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103</v>
      </c>
      <c r="P1888" s="8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112.00000000000001</v>
      </c>
      <c r="P1889" s="8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167</v>
      </c>
      <c r="P1890" s="8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 s="8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 s="8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 s="8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 s="8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114.99999999999999</v>
      </c>
      <c r="P1896" s="8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2">
        <f t="shared" si="177"/>
        <v>40920.904895833337</v>
      </c>
      <c r="T1896" s="12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 s="8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 s="8">
        <f t="shared" si="175"/>
        <v>43</v>
      </c>
      <c r="Q1898" t="str">
        <f t="shared" si="179"/>
        <v>music</v>
      </c>
      <c r="R1898" t="str">
        <f t="shared" si="176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103</v>
      </c>
      <c r="P1899" s="8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2">
        <f t="shared" si="177"/>
        <v>41680.583402777782</v>
      </c>
      <c r="T1899" s="12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 s="8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134</v>
      </c>
      <c r="P1901" s="8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110.00000000000001</v>
      </c>
      <c r="P1902" s="8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 s="8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2</v>
      </c>
      <c r="P1904" s="8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 s="8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</v>
      </c>
      <c r="P1906" s="8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</v>
      </c>
      <c r="P1907" s="8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 s="8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1</v>
      </c>
      <c r="P1909" s="8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 s="8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15.000000000000002</v>
      </c>
      <c r="P1911" s="8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40</v>
      </c>
      <c r="P1912" s="8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1</v>
      </c>
      <c r="P1913" s="8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60</v>
      </c>
      <c r="P1914" s="8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2</v>
      </c>
      <c r="P1915" s="8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10</v>
      </c>
      <c r="P1916" s="8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 s="8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 s="8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 s="8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2</v>
      </c>
      <c r="P1920" s="8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48</v>
      </c>
      <c r="P1921" s="8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2">
        <f t="shared" si="177"/>
        <v>42113.875567129624</v>
      </c>
      <c r="T1921" s="12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44</v>
      </c>
      <c r="P1922" s="8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ROUNDUP(E1923/D1923,2)*100</f>
        <v>137</v>
      </c>
      <c r="P1923" s="8">
        <f t="shared" ref="P1923:P1986" si="181">IFERROR(E1923/L1923,0)</f>
        <v>54</v>
      </c>
      <c r="Q1923" t="str">
        <f t="shared" si="179"/>
        <v>music</v>
      </c>
      <c r="R1923" t="str">
        <f t="shared" ref="R1923:R1986" si="182">RIGHT(N1923,LEN(N1923)-SEARCH("/",N1923))</f>
        <v>indie rock</v>
      </c>
      <c r="S1923" s="12">
        <f t="shared" ref="S1923:S1986" si="183">(((J1923/60)/60)/24)+DATE(1970,1,1)</f>
        <v>41074.221562500003</v>
      </c>
      <c r="T1923" s="12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115.99999999999999</v>
      </c>
      <c r="P1924" s="8">
        <f t="shared" si="181"/>
        <v>36.109375</v>
      </c>
      <c r="Q1924" t="str">
        <f t="shared" ref="Q1924:Q1987" si="185">LEFT(N1924,SEARCH("/",N1924,1)-1)</f>
        <v>music</v>
      </c>
      <c r="R1924" t="str">
        <f t="shared" si="182"/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240.99999999999997</v>
      </c>
      <c r="P1925" s="8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114.99999999999999</v>
      </c>
      <c r="P1926" s="8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111.00000000000001</v>
      </c>
      <c r="P1927" s="8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196</v>
      </c>
      <c r="P1928" s="8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104</v>
      </c>
      <c r="P1929" s="8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104</v>
      </c>
      <c r="P1930" s="8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2">
        <f t="shared" si="183"/>
        <v>41371.648078703707</v>
      </c>
      <c r="T1930" s="12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101</v>
      </c>
      <c r="P1931" s="8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 s="8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 s="8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2">
        <f t="shared" si="183"/>
        <v>40911.809872685182</v>
      </c>
      <c r="T1934" s="12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173</v>
      </c>
      <c r="P1935" s="8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 s="8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109.00000000000001</v>
      </c>
      <c r="P1937" s="8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2">
        <f t="shared" si="183"/>
        <v>41773.932534722226</v>
      </c>
      <c r="T1937" s="12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 s="8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188</v>
      </c>
      <c r="P1939" s="8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115.99999999999999</v>
      </c>
      <c r="P1940" s="8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111.00000000000001</v>
      </c>
      <c r="P1941" s="8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 s="8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127</v>
      </c>
      <c r="P1943" s="8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139</v>
      </c>
      <c r="P1944" s="8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1706.0000000000002</v>
      </c>
      <c r="P1945" s="8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789</v>
      </c>
      <c r="P1946" s="8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349</v>
      </c>
      <c r="P1947" s="8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2">
        <f t="shared" si="183"/>
        <v>42157.251828703709</v>
      </c>
      <c r="T1947" s="12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 s="8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2">
        <f t="shared" si="183"/>
        <v>41689.150011574071</v>
      </c>
      <c r="T1948" s="12">
        <f t="shared" si="184"/>
        <v>41749.108344907407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 s="8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801</v>
      </c>
      <c r="P1950" s="8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107</v>
      </c>
      <c r="P1951" s="8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2">
        <f t="shared" si="183"/>
        <v>41800.423043981478</v>
      </c>
      <c r="T1951" s="12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200.99999999999997</v>
      </c>
      <c r="P1952" s="8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213</v>
      </c>
      <c r="P1953" s="8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199</v>
      </c>
      <c r="P1954" s="8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225.99999999999997</v>
      </c>
      <c r="P1955" s="8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 s="8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 s="8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295</v>
      </c>
      <c r="P1958" s="8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 s="8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2">
        <f t="shared" si="183"/>
        <v>41179.098530092589</v>
      </c>
      <c r="T1959" s="12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 s="8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 s="8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2">
        <f t="shared" si="183"/>
        <v>41871.845601851855</v>
      </c>
      <c r="T1961" s="12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 s="8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1106</v>
      </c>
      <c r="P1963" s="8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 s="8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 s="8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259.99999999999994</v>
      </c>
      <c r="P1966" s="8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263</v>
      </c>
      <c r="P1967" s="8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206.99999999999997</v>
      </c>
      <c r="P1968" s="8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371</v>
      </c>
      <c r="P1969" s="8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284.99999999999994</v>
      </c>
      <c r="P1970" s="8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580</v>
      </c>
      <c r="P1971" s="8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 s="8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2">
        <f t="shared" si="183"/>
        <v>41324.193298611113</v>
      </c>
      <c r="T1972" s="12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263.99999999999994</v>
      </c>
      <c r="P1973" s="8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675</v>
      </c>
      <c r="P1974" s="8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 s="8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376</v>
      </c>
      <c r="P1976" s="8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 s="8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 s="8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402.99999999999994</v>
      </c>
      <c r="P1979" s="8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 s="8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114.99999999999999</v>
      </c>
      <c r="P1981" s="8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 s="8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6.0000000000000009</v>
      </c>
      <c r="P1983" s="8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5"/>
        <v>photography</v>
      </c>
      <c r="R1984" t="str">
        <f t="shared" si="182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5</v>
      </c>
      <c r="P1985" s="8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22</v>
      </c>
      <c r="P1986" s="8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ROUNDUP(E1987/D1987,2)*100</f>
        <v>4</v>
      </c>
      <c r="P1987" s="8">
        <f t="shared" ref="P1987:P2050" si="187">IFERROR(E1987/L1987,0)</f>
        <v>12.75</v>
      </c>
      <c r="Q1987" t="str">
        <f t="shared" si="185"/>
        <v>photography</v>
      </c>
      <c r="R1987" t="str">
        <f t="shared" ref="R1987:R2050" si="188">RIGHT(N1987,LEN(N1987)-SEARCH("/",N1987))</f>
        <v>people</v>
      </c>
      <c r="S1987" s="12">
        <f t="shared" ref="S1987:S2050" si="189">(((J1987/60)/60)/24)+DATE(1970,1,1)</f>
        <v>42555.698738425926</v>
      </c>
      <c r="T1987" s="12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1</v>
      </c>
      <c r="P1988" s="8">
        <f t="shared" si="187"/>
        <v>1</v>
      </c>
      <c r="Q1988" t="str">
        <f t="shared" ref="Q1988:Q2051" si="191">LEFT(N1988,SEARCH("/",N1988,1)-1)</f>
        <v>photography</v>
      </c>
      <c r="R1988" t="str">
        <f t="shared" si="188"/>
        <v>people</v>
      </c>
      <c r="S1988" s="12">
        <f t="shared" si="189"/>
        <v>42413.433831018512</v>
      </c>
      <c r="T1988" s="12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43</v>
      </c>
      <c r="P1989" s="8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1</v>
      </c>
      <c r="P1990" s="8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 s="8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</v>
      </c>
      <c r="P1994" s="8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91"/>
        <v>photography</v>
      </c>
      <c r="R1995" t="str">
        <f t="shared" si="188"/>
        <v>people</v>
      </c>
      <c r="S1995" s="12">
        <f t="shared" si="189"/>
        <v>42329.58839120371</v>
      </c>
      <c r="T1995" s="12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91"/>
        <v>photography</v>
      </c>
      <c r="R1996" t="str">
        <f t="shared" si="188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 s="8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91"/>
        <v>photography</v>
      </c>
      <c r="R1998" t="str">
        <f t="shared" si="188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91"/>
        <v>photography</v>
      </c>
      <c r="R1999" t="str">
        <f t="shared" si="188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27</v>
      </c>
      <c r="P2000" s="8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 s="8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 s="8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382.99999999999994</v>
      </c>
      <c r="P2003" s="8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 s="8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234.99999999999997</v>
      </c>
      <c r="P2006" s="8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 s="8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 s="8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115.99999999999999</v>
      </c>
      <c r="P2009" s="8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118</v>
      </c>
      <c r="P2010" s="8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305.99999999999994</v>
      </c>
      <c r="P2011" s="8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321</v>
      </c>
      <c r="P2012" s="8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819.99999999999989</v>
      </c>
      <c r="P2013" s="8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234.99999999999997</v>
      </c>
      <c r="P2014" s="8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 s="8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 s="8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113.99999999999999</v>
      </c>
      <c r="P2017" s="8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922.00000000000011</v>
      </c>
      <c r="P2018" s="8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2">
        <f t="shared" si="189"/>
        <v>41312.88077546296</v>
      </c>
      <c r="T2018" s="12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126</v>
      </c>
      <c r="P2019" s="8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103</v>
      </c>
      <c r="P2020" s="8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484.99999999999994</v>
      </c>
      <c r="P2021" s="8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193</v>
      </c>
      <c r="P2022" s="8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2">
        <f t="shared" si="189"/>
        <v>41737.097499999996</v>
      </c>
      <c r="T2022" s="12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282</v>
      </c>
      <c r="P2023" s="8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126</v>
      </c>
      <c r="P2024" s="8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162</v>
      </c>
      <c r="P2025" s="8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586</v>
      </c>
      <c r="P2026" s="8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201.99999999999994</v>
      </c>
      <c r="P2027" s="8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134</v>
      </c>
      <c r="P2028" s="8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121</v>
      </c>
      <c r="P2029" s="8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2">
        <f t="shared" si="189"/>
        <v>42048.813877314817</v>
      </c>
      <c r="T2029" s="12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127</v>
      </c>
      <c r="P2030" s="8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361.99999999999994</v>
      </c>
      <c r="P2031" s="8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226.99999999999994</v>
      </c>
      <c r="P2032" s="8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121</v>
      </c>
      <c r="P2033" s="8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305</v>
      </c>
      <c r="P2034" s="8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 s="8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386.99999999999994</v>
      </c>
      <c r="P2036" s="8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211.99999999999997</v>
      </c>
      <c r="P2037" s="8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 s="8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2">
        <f t="shared" si="189"/>
        <v>41738.864803240744</v>
      </c>
      <c r="T2038" s="12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301</v>
      </c>
      <c r="P2039" s="8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 s="8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137</v>
      </c>
      <c r="P2041" s="8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248.99999999999997</v>
      </c>
      <c r="P2042" s="8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2">
        <f t="shared" si="189"/>
        <v>41578.927118055559</v>
      </c>
      <c r="T2042" s="12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 s="8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 s="8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506.99999999999994</v>
      </c>
      <c r="P2045" s="8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109.00000000000001</v>
      </c>
      <c r="P2046" s="8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819.99999999999989</v>
      </c>
      <c r="P2047" s="8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2">
        <f t="shared" si="189"/>
        <v>41069.088506944441</v>
      </c>
      <c r="T2047" s="12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122</v>
      </c>
      <c r="P2048" s="8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 s="8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149</v>
      </c>
      <c r="P2050" s="8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ROUNDUP(E2051/D2051,2)*100</f>
        <v>121</v>
      </c>
      <c r="P2051" s="8">
        <f t="shared" ref="P2051:P2114" si="193">IFERROR(E2051/L2051,0)</f>
        <v>80.991037735849048</v>
      </c>
      <c r="Q2051" t="str">
        <f t="shared" si="191"/>
        <v>technology</v>
      </c>
      <c r="R2051" t="str">
        <f t="shared" ref="R2051:R2114" si="194">RIGHT(N2051,LEN(N2051)-SEARCH("/",N2051))</f>
        <v>hardware</v>
      </c>
      <c r="S2051" s="12">
        <f t="shared" ref="S2051:S2114" si="195">(((J2051/60)/60)/24)+DATE(1970,1,1)</f>
        <v>41575.527349537035</v>
      </c>
      <c r="T2051" s="12">
        <f t="shared" ref="T2051:T2114" si="196">(((I2051/60)/60)/24)+DATE(1970,1,1)</f>
        <v>41610.957638888889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474</v>
      </c>
      <c r="P2052" s="8">
        <f t="shared" si="193"/>
        <v>278.39411764705881</v>
      </c>
      <c r="Q2052" t="str">
        <f t="shared" ref="Q2052:Q2115" si="197">LEFT(N2052,SEARCH("/",N2052,1)-1)</f>
        <v>technology</v>
      </c>
      <c r="R2052" t="str">
        <f t="shared" si="194"/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131</v>
      </c>
      <c r="P2053" s="8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353.99999999999994</v>
      </c>
      <c r="P2054" s="8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102</v>
      </c>
      <c r="P2055" s="8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113.99999999999999</v>
      </c>
      <c r="P2056" s="8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168</v>
      </c>
      <c r="P2057" s="8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154</v>
      </c>
      <c r="P2058" s="8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202.99999999999997</v>
      </c>
      <c r="P2059" s="8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169</v>
      </c>
      <c r="P2060" s="8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144</v>
      </c>
      <c r="P2061" s="8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197</v>
      </c>
      <c r="P2062" s="8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 s="8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114.99999999999999</v>
      </c>
      <c r="P2064" s="8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149</v>
      </c>
      <c r="P2065" s="8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192</v>
      </c>
      <c r="P2066" s="8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200</v>
      </c>
      <c r="P2067" s="8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 s="8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 s="8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106</v>
      </c>
      <c r="P2070" s="8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129</v>
      </c>
      <c r="P2071" s="8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318</v>
      </c>
      <c r="P2072" s="8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280.99999999999994</v>
      </c>
      <c r="P2073" s="8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111.00000000000001</v>
      </c>
      <c r="P2074" s="8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 s="8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 s="8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1679.0000000000002</v>
      </c>
      <c r="P2077" s="8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544</v>
      </c>
      <c r="P2078" s="8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115.99999999999999</v>
      </c>
      <c r="P2079" s="8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132</v>
      </c>
      <c r="P2080" s="8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288.99999999999994</v>
      </c>
      <c r="P2081" s="8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 s="8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114.99999999999999</v>
      </c>
      <c r="P2083" s="8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2">
        <f t="shared" si="195"/>
        <v>41004.156886574077</v>
      </c>
      <c r="T2083" s="12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111.00000000000001</v>
      </c>
      <c r="P2084" s="8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2">
        <f t="shared" si="195"/>
        <v>40811.120324074072</v>
      </c>
      <c r="T2084" s="12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113.99999999999999</v>
      </c>
      <c r="P2085" s="8">
        <f t="shared" si="193"/>
        <v>34</v>
      </c>
      <c r="Q2085" t="str">
        <f t="shared" si="197"/>
        <v>music</v>
      </c>
      <c r="R2085" t="str">
        <f t="shared" si="194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109.00000000000001</v>
      </c>
      <c r="P2086" s="8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 s="8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 s="8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 s="8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115.99999999999999</v>
      </c>
      <c r="P2090" s="8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2">
        <f t="shared" si="195"/>
        <v>40395.714722222219</v>
      </c>
      <c r="T2090" s="12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121</v>
      </c>
      <c r="P2091" s="8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115.99999999999999</v>
      </c>
      <c r="P2092" s="8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2">
        <f t="shared" si="195"/>
        <v>41299.381423611114</v>
      </c>
      <c r="T2092" s="12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121</v>
      </c>
      <c r="P2093" s="8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2">
        <f t="shared" si="195"/>
        <v>40555.322662037033</v>
      </c>
      <c r="T2093" s="12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102</v>
      </c>
      <c r="P2094" s="8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103</v>
      </c>
      <c r="P2095" s="8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 s="8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2">
        <f t="shared" si="195"/>
        <v>40758.733483796292</v>
      </c>
      <c r="T2097" s="12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 s="8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2">
        <f t="shared" si="195"/>
        <v>40818.58489583333</v>
      </c>
      <c r="T2099" s="12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101</v>
      </c>
      <c r="P2100" s="8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133</v>
      </c>
      <c r="P2101" s="8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 s="8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113.99999999999999</v>
      </c>
      <c r="P2103" s="8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147</v>
      </c>
      <c r="P2105" s="8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 s="8">
        <f t="shared" si="193"/>
        <v>28</v>
      </c>
      <c r="Q2106" t="str">
        <f t="shared" si="197"/>
        <v>music</v>
      </c>
      <c r="R2106" t="str">
        <f t="shared" si="194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108</v>
      </c>
      <c r="P2108" s="8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 s="8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108</v>
      </c>
      <c r="P2110" s="8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 s="8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101</v>
      </c>
      <c r="P2112" s="8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 s="8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ROUNDUP(E2115/D2115,2)*100</f>
        <v>105</v>
      </c>
      <c r="P2115" s="8">
        <f t="shared" ref="P2115:P2178" si="199">IFERROR(E2115/L2115,0)</f>
        <v>68.598130841121488</v>
      </c>
      <c r="Q2115" t="str">
        <f t="shared" si="197"/>
        <v>music</v>
      </c>
      <c r="R2115" t="str">
        <f t="shared" ref="R2115:R2178" si="200">RIGHT(N2115,LEN(N2115)-SEARCH("/",N2115))</f>
        <v>indie rock</v>
      </c>
      <c r="S2115" s="12">
        <f t="shared" ref="S2115:S2178" si="201">(((J2115/60)/60)/24)+DATE(1970,1,1)</f>
        <v>41870.86546296296</v>
      </c>
      <c r="T2115" s="12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 s="8">
        <f t="shared" si="199"/>
        <v>35.612244897959187</v>
      </c>
      <c r="Q2116" t="str">
        <f t="shared" ref="Q2116:Q2179" si="203">LEFT(N2116,SEARCH("/",N2116,1)-1)</f>
        <v>music</v>
      </c>
      <c r="R2116" t="str">
        <f t="shared" si="200"/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225.99999999999997</v>
      </c>
      <c r="P2117" s="8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 s="8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 s="8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 s="8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 s="8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 s="8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 s="8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1</v>
      </c>
      <c r="P2124" s="8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11</v>
      </c>
      <c r="P2126" s="8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2">
        <f t="shared" si="201"/>
        <v>40464.028182870366</v>
      </c>
      <c r="T2126" s="12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2</v>
      </c>
      <c r="P2127" s="8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1</v>
      </c>
      <c r="P2128" s="8">
        <f t="shared" si="199"/>
        <v>5</v>
      </c>
      <c r="Q2128" t="str">
        <f t="shared" si="203"/>
        <v>games</v>
      </c>
      <c r="R2128" t="str">
        <f t="shared" si="200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29.000000000000004</v>
      </c>
      <c r="P2129" s="8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2">
        <f t="shared" si="201"/>
        <v>42045.50535879629</v>
      </c>
      <c r="T2129" s="12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</v>
      </c>
      <c r="P2130" s="8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 s="8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1</v>
      </c>
      <c r="P2132" s="8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3</v>
      </c>
      <c r="P2134" s="8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 s="8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 s="8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 s="8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2">
        <f t="shared" si="201"/>
        <v>41156.963344907403</v>
      </c>
      <c r="T2137" s="12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1</v>
      </c>
      <c r="P2138" s="8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29.000000000000004</v>
      </c>
      <c r="P2139" s="8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 s="8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6.0000000000000009</v>
      </c>
      <c r="P2141" s="8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</v>
      </c>
      <c r="P2142" s="8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3"/>
        <v>games</v>
      </c>
      <c r="R2143" t="str">
        <f t="shared" si="200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6.0000000000000009</v>
      </c>
      <c r="P2144" s="8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12</v>
      </c>
      <c r="P2145" s="8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 s="8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31</v>
      </c>
      <c r="P2147" s="8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1</v>
      </c>
      <c r="P2148" s="8">
        <f t="shared" si="199"/>
        <v>1</v>
      </c>
      <c r="Q2148" t="str">
        <f t="shared" si="203"/>
        <v>games</v>
      </c>
      <c r="R2148" t="str">
        <f t="shared" si="200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 s="8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3"/>
        <v>games</v>
      </c>
      <c r="R2150" t="str">
        <f t="shared" si="200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3"/>
        <v>games</v>
      </c>
      <c r="R2151" t="str">
        <f t="shared" si="200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 s="8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1</v>
      </c>
      <c r="P2153" s="8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2">
        <f t="shared" si="201"/>
        <v>42520.847384259265</v>
      </c>
      <c r="T2153" s="12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</v>
      </c>
      <c r="P2154" s="8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1</v>
      </c>
      <c r="P2155" s="8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 s="8">
        <f t="shared" si="199"/>
        <v>1</v>
      </c>
      <c r="Q2156" t="str">
        <f t="shared" si="203"/>
        <v>games</v>
      </c>
      <c r="R2156" t="str">
        <f t="shared" si="200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3</v>
      </c>
      <c r="P2157" s="8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 s="8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29.000000000000004</v>
      </c>
      <c r="P2159" s="8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6.9999999999999991</v>
      </c>
      <c r="P2160" s="8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 s="8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2">
        <f t="shared" si="201"/>
        <v>40710.731180555551</v>
      </c>
      <c r="T2161" s="12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 s="8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115.99999999999999</v>
      </c>
      <c r="P2163" s="8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2">
        <f t="shared" si="201"/>
        <v>42240.852534722217</v>
      </c>
      <c r="T2163" s="12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113.00000000000001</v>
      </c>
      <c r="P2164" s="8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133</v>
      </c>
      <c r="P2165" s="8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 s="8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 s="8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 s="8">
        <f t="shared" si="199"/>
        <v>91.625</v>
      </c>
      <c r="Q2168" t="str">
        <f t="shared" si="203"/>
        <v>music</v>
      </c>
      <c r="R2168" t="str">
        <f t="shared" si="200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3"/>
        <v>music</v>
      </c>
      <c r="R2169" t="str">
        <f t="shared" si="200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 s="8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 s="8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107</v>
      </c>
      <c r="P2173" s="8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2">
        <f t="shared" si="201"/>
        <v>42082.580092592587</v>
      </c>
      <c r="T2174" s="12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 s="8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 s="8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127</v>
      </c>
      <c r="P2178" s="8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ROUNDUP(E2179/D2179,2)*100</f>
        <v>101</v>
      </c>
      <c r="P2179" s="8">
        <f t="shared" ref="P2179:P2242" si="205">IFERROR(E2179/L2179,0)</f>
        <v>65.868421052631575</v>
      </c>
      <c r="Q2179" t="str">
        <f t="shared" si="203"/>
        <v>music</v>
      </c>
      <c r="R2179" t="str">
        <f t="shared" ref="R2179:R2242" si="206">RIGHT(N2179,LEN(N2179)-SEARCH("/",N2179))</f>
        <v>rock</v>
      </c>
      <c r="S2179" s="12">
        <f t="shared" ref="S2179:S2242" si="207">(((J2179/60)/60)/24)+DATE(1970,1,1)</f>
        <v>42502.250775462962</v>
      </c>
      <c r="T2179" s="12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 s="8">
        <f t="shared" si="205"/>
        <v>40.349243306169967</v>
      </c>
      <c r="Q2180" t="str">
        <f t="shared" ref="Q2180:Q2243" si="209">LEFT(N2180,SEARCH("/",N2180,1)-1)</f>
        <v>music</v>
      </c>
      <c r="R2180" t="str">
        <f t="shared" si="206"/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162</v>
      </c>
      <c r="P2181" s="8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108</v>
      </c>
      <c r="P2182" s="8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154</v>
      </c>
      <c r="P2183" s="8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525</v>
      </c>
      <c r="P2184" s="8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489.99999999999994</v>
      </c>
      <c r="P2185" s="8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2">
        <f t="shared" si="207"/>
        <v>42745.365474537044</v>
      </c>
      <c r="T2185" s="12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284.99999999999994</v>
      </c>
      <c r="P2186" s="8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 s="8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2">
        <f t="shared" si="207"/>
        <v>41319.349988425929</v>
      </c>
      <c r="T2187" s="12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110.00000000000001</v>
      </c>
      <c r="P2188" s="8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 s="8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413</v>
      </c>
      <c r="P2190" s="8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504</v>
      </c>
      <c r="P2191" s="8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 s="8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 s="8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1082</v>
      </c>
      <c r="P2194" s="8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452.99999999999994</v>
      </c>
      <c r="P2195" s="8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538</v>
      </c>
      <c r="P2196" s="8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121</v>
      </c>
      <c r="P2197" s="8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113.99999999999999</v>
      </c>
      <c r="P2198" s="8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952</v>
      </c>
      <c r="P2199" s="8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 s="8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 s="8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543</v>
      </c>
      <c r="P2202" s="8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382.99999999999994</v>
      </c>
      <c r="P2203" s="8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2">
        <f t="shared" si="207"/>
        <v>41276.846817129634</v>
      </c>
      <c r="T2203" s="12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705</v>
      </c>
      <c r="P2204" s="8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110.00000000000001</v>
      </c>
      <c r="P2205" s="8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 s="8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2">
        <f t="shared" si="207"/>
        <v>41031.82163194444</v>
      </c>
      <c r="T2207" s="12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 s="8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 s="8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 s="8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112.00000000000001</v>
      </c>
      <c r="P2212" s="8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2">
        <f t="shared" si="207"/>
        <v>40956.066087962965</v>
      </c>
      <c r="T2212" s="12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 s="8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114.99999999999999</v>
      </c>
      <c r="P2214" s="8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 s="8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157</v>
      </c>
      <c r="P2217" s="8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 s="8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2">
        <f t="shared" si="207"/>
        <v>42194.751678240747</v>
      </c>
      <c r="T2218" s="12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102</v>
      </c>
      <c r="P2219" s="8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 s="8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 s="8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102</v>
      </c>
      <c r="P2222" s="8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109.00000000000001</v>
      </c>
      <c r="P2223" s="8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 s="8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 s="8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244</v>
      </c>
      <c r="P2226" s="8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944.99999999999989</v>
      </c>
      <c r="P2227" s="8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109.00000000000001</v>
      </c>
      <c r="P2228" s="8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158</v>
      </c>
      <c r="P2229" s="8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1175</v>
      </c>
      <c r="P2230" s="8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172</v>
      </c>
      <c r="P2231" s="8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 s="8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1213</v>
      </c>
      <c r="P2233" s="8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 s="8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332.99999999999994</v>
      </c>
      <c r="P2235" s="8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2">
        <f t="shared" si="207"/>
        <v>42331.378923611104</v>
      </c>
      <c r="T2235" s="12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154</v>
      </c>
      <c r="P2237" s="8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2">
        <f t="shared" si="207"/>
        <v>42062.022118055553</v>
      </c>
      <c r="T2237" s="12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538</v>
      </c>
      <c r="P2238" s="8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 s="8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138</v>
      </c>
      <c r="P2240" s="8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129</v>
      </c>
      <c r="P2241" s="8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 s="8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ROUNDUP(E2243/D2243,2)*100</f>
        <v>807</v>
      </c>
      <c r="P2243" s="8">
        <f t="shared" ref="P2243:P2306" si="211">IFERROR(E2243/L2243,0)</f>
        <v>49.472392638036808</v>
      </c>
      <c r="Q2243" t="str">
        <f t="shared" si="209"/>
        <v>games</v>
      </c>
      <c r="R2243" t="str">
        <f t="shared" ref="R2243:R2306" si="212">RIGHT(N2243,LEN(N2243)-SEARCH("/",N2243))</f>
        <v>tabletop games</v>
      </c>
      <c r="S2243" s="12">
        <f t="shared" ref="S2243:S2306" si="213">(((J2243/60)/60)/24)+DATE(1970,1,1)</f>
        <v>42766.827546296292</v>
      </c>
      <c r="T2243" s="12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1361</v>
      </c>
      <c r="P2244" s="8">
        <f t="shared" si="211"/>
        <v>53.865251485148519</v>
      </c>
      <c r="Q2244" t="str">
        <f t="shared" ref="Q2244:Q2307" si="215">LEFT(N2244,SEARCH("/",N2244,1)-1)</f>
        <v>games</v>
      </c>
      <c r="R2244" t="str">
        <f t="shared" si="212"/>
        <v>tabletop games</v>
      </c>
      <c r="S2244" s="12">
        <f t="shared" si="213"/>
        <v>41569.575613425928</v>
      </c>
      <c r="T2244" s="12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378</v>
      </c>
      <c r="P2246" s="8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2648</v>
      </c>
      <c r="P2247" s="8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2">
        <f t="shared" si="213"/>
        <v>41660.708530092597</v>
      </c>
      <c r="T2247" s="12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101</v>
      </c>
      <c r="P2248" s="8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105</v>
      </c>
      <c r="P2249" s="8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108</v>
      </c>
      <c r="P2250" s="8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 s="8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2">
        <f t="shared" si="213"/>
        <v>41336.703298611108</v>
      </c>
      <c r="T2251" s="12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976</v>
      </c>
      <c r="P2252" s="8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135</v>
      </c>
      <c r="P2253" s="8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273</v>
      </c>
      <c r="P2254" s="8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113.00000000000001</v>
      </c>
      <c r="P2255" s="8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459.99999999999994</v>
      </c>
      <c r="P2256" s="8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286.99999999999994</v>
      </c>
      <c r="P2257" s="8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 s="8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637</v>
      </c>
      <c r="P2259" s="8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 s="8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1868.0000000000002</v>
      </c>
      <c r="P2261" s="8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326.99999999999994</v>
      </c>
      <c r="P2262" s="8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 s="8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155</v>
      </c>
      <c r="P2264" s="8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115.99999999999999</v>
      </c>
      <c r="P2265" s="8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181</v>
      </c>
      <c r="P2266" s="8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 s="8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321</v>
      </c>
      <c r="P2268" s="8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380.99999999999994</v>
      </c>
      <c r="P2269" s="8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 s="8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2">
        <f t="shared" si="213"/>
        <v>42776.082349537035</v>
      </c>
      <c r="T2270" s="12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1802.0000000000002</v>
      </c>
      <c r="P2271" s="8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721</v>
      </c>
      <c r="P2272" s="8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284</v>
      </c>
      <c r="P2273" s="8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 s="8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2">
        <f t="shared" si="213"/>
        <v>42315.699490740735</v>
      </c>
      <c r="T2274" s="12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221</v>
      </c>
      <c r="P2275" s="8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 s="8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 s="8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2">
        <f t="shared" si="213"/>
        <v>41965.616655092599</v>
      </c>
      <c r="T2277" s="12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 s="8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142</v>
      </c>
      <c r="P2279" s="8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 s="8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2">
        <f t="shared" si="213"/>
        <v>42338.709108796291</v>
      </c>
      <c r="T2280" s="12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 s="8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2">
        <f t="shared" si="213"/>
        <v>42020.806701388887</v>
      </c>
      <c r="T2281" s="12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 s="8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186</v>
      </c>
      <c r="P2284" s="8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 s="8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107</v>
      </c>
      <c r="P2286" s="8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122</v>
      </c>
      <c r="P2287" s="8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2">
        <f t="shared" si="213"/>
        <v>41059.185682870368</v>
      </c>
      <c r="T2287" s="12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101</v>
      </c>
      <c r="P2288" s="8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 s="8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101</v>
      </c>
      <c r="P2290" s="8">
        <f t="shared" si="211"/>
        <v>40.04</v>
      </c>
      <c r="Q2290" t="str">
        <f t="shared" si="215"/>
        <v>music</v>
      </c>
      <c r="R2290" t="str">
        <f t="shared" si="212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108</v>
      </c>
      <c r="P2291" s="8">
        <f t="shared" si="211"/>
        <v>64.44</v>
      </c>
      <c r="Q2291" t="str">
        <f t="shared" si="215"/>
        <v>music</v>
      </c>
      <c r="R2291" t="str">
        <f t="shared" si="212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105</v>
      </c>
      <c r="P2292" s="8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 s="8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108</v>
      </c>
      <c r="P2294" s="8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109.00000000000001</v>
      </c>
      <c r="P2295" s="8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147</v>
      </c>
      <c r="P2296" s="8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126</v>
      </c>
      <c r="P2297" s="8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150</v>
      </c>
      <c r="P2298" s="8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 s="8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106</v>
      </c>
      <c r="P2300" s="8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351</v>
      </c>
      <c r="P2301" s="8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102</v>
      </c>
      <c r="P2302" s="8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 s="8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 s="8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110.00000000000001</v>
      </c>
      <c r="P2305" s="8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 s="8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ROUNDUP(E2307/D2307,2)*100</f>
        <v>102</v>
      </c>
      <c r="P2307" s="8">
        <f t="shared" ref="P2307:P2370" si="217">IFERROR(E2307/L2307,0)</f>
        <v>109.10778443113773</v>
      </c>
      <c r="Q2307" t="str">
        <f t="shared" si="215"/>
        <v>music</v>
      </c>
      <c r="R2307" t="str">
        <f t="shared" ref="R2307:R2370" si="218">RIGHT(N2307,LEN(N2307)-SEARCH("/",N2307))</f>
        <v>indie rock</v>
      </c>
      <c r="S2307" s="12">
        <f t="shared" ref="S2307:S2370" si="219">(((J2307/60)/60)/24)+DATE(1970,1,1)</f>
        <v>41834.695277777777</v>
      </c>
      <c r="T2307" s="12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 s="8">
        <f t="shared" si="217"/>
        <v>51.185616438356163</v>
      </c>
      <c r="Q2308" t="str">
        <f t="shared" ref="Q2308:Q2371" si="221">LEFT(N2308,SEARCH("/",N2308,1)-1)</f>
        <v>music</v>
      </c>
      <c r="R2308" t="str">
        <f t="shared" si="218"/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 s="8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2">
        <f t="shared" si="219"/>
        <v>41004.802465277775</v>
      </c>
      <c r="T2309" s="12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102</v>
      </c>
      <c r="P2310" s="8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 s="8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 s="8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105</v>
      </c>
      <c r="P2313" s="8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 s="8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 s="8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 s="8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 s="8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105</v>
      </c>
      <c r="P2318" s="8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2">
        <f t="shared" si="219"/>
        <v>40079.725115740745</v>
      </c>
      <c r="T2318" s="12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122</v>
      </c>
      <c r="P2320" s="8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 s="8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109.00000000000001</v>
      </c>
      <c r="P2322" s="8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40</v>
      </c>
      <c r="P2323" s="8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4</v>
      </c>
      <c r="P2324" s="8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2">
        <f t="shared" si="219"/>
        <v>42804.895474537043</v>
      </c>
      <c r="T2324" s="12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21"/>
        <v>food</v>
      </c>
      <c r="R2325" t="str">
        <f t="shared" si="218"/>
        <v>small batch</v>
      </c>
      <c r="S2325" s="12">
        <f t="shared" si="219"/>
        <v>42807.755173611105</v>
      </c>
      <c r="T2325" s="12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21.000000000000004</v>
      </c>
      <c r="P2326" s="8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 s="8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527</v>
      </c>
      <c r="P2329" s="8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2">
        <f t="shared" si="219"/>
        <v>41842.917129629634</v>
      </c>
      <c r="T2329" s="12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254.99999999999997</v>
      </c>
      <c r="P2330" s="8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2">
        <f t="shared" si="219"/>
        <v>42139.781678240746</v>
      </c>
      <c r="T2330" s="12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 s="8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103</v>
      </c>
      <c r="P2332" s="8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145</v>
      </c>
      <c r="P2333" s="8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107</v>
      </c>
      <c r="P2334" s="8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213</v>
      </c>
      <c r="P2335" s="8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 s="8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103</v>
      </c>
      <c r="P2337" s="8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 s="8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111.00000000000001</v>
      </c>
      <c r="P2339" s="8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102</v>
      </c>
      <c r="P2340" s="8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2">
        <f t="shared" si="219"/>
        <v>41789.896805555552</v>
      </c>
      <c r="T2340" s="12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295</v>
      </c>
      <c r="P2341" s="8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 s="8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21"/>
        <v>technology</v>
      </c>
      <c r="R2343" t="str">
        <f t="shared" si="218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21"/>
        <v>technology</v>
      </c>
      <c r="R2344" t="str">
        <f t="shared" si="218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21"/>
        <v>technology</v>
      </c>
      <c r="R2345" t="str">
        <f t="shared" si="218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</v>
      </c>
      <c r="P2346" s="8">
        <f t="shared" si="217"/>
        <v>1</v>
      </c>
      <c r="Q2346" t="str">
        <f t="shared" si="221"/>
        <v>technology</v>
      </c>
      <c r="R2346" t="str">
        <f t="shared" si="218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21"/>
        <v>technology</v>
      </c>
      <c r="R2347" t="str">
        <f t="shared" si="218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1</v>
      </c>
      <c r="P2348" s="8">
        <f t="shared" si="217"/>
        <v>13</v>
      </c>
      <c r="Q2348" t="str">
        <f t="shared" si="221"/>
        <v>technology</v>
      </c>
      <c r="R2348" t="str">
        <f t="shared" si="218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 s="8">
        <f t="shared" si="217"/>
        <v>15</v>
      </c>
      <c r="Q2349" t="str">
        <f t="shared" si="221"/>
        <v>technology</v>
      </c>
      <c r="R2349" t="str">
        <f t="shared" si="218"/>
        <v>web</v>
      </c>
      <c r="S2349" s="12">
        <f t="shared" si="219"/>
        <v>42577.607361111113</v>
      </c>
      <c r="T2349" s="12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1</v>
      </c>
      <c r="P2350" s="8">
        <f t="shared" si="217"/>
        <v>54</v>
      </c>
      <c r="Q2350" t="str">
        <f t="shared" si="221"/>
        <v>technology</v>
      </c>
      <c r="R2350" t="str">
        <f t="shared" si="218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21"/>
        <v>technology</v>
      </c>
      <c r="R2351" t="str">
        <f t="shared" si="218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21"/>
        <v>technology</v>
      </c>
      <c r="R2352" t="str">
        <f t="shared" si="218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 s="8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21"/>
        <v>technology</v>
      </c>
      <c r="R2354" t="str">
        <f t="shared" si="218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21"/>
        <v>technology</v>
      </c>
      <c r="R2355" t="str">
        <f t="shared" si="218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1</v>
      </c>
      <c r="P2356" s="8">
        <f t="shared" si="217"/>
        <v>25</v>
      </c>
      <c r="Q2356" t="str">
        <f t="shared" si="221"/>
        <v>technology</v>
      </c>
      <c r="R2356" t="str">
        <f t="shared" si="218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 s="8">
        <f t="shared" si="217"/>
        <v>27.5</v>
      </c>
      <c r="Q2357" t="str">
        <f t="shared" si="221"/>
        <v>technology</v>
      </c>
      <c r="R2357" t="str">
        <f t="shared" si="218"/>
        <v>web</v>
      </c>
      <c r="S2357" s="12">
        <f t="shared" si="219"/>
        <v>42096.918240740735</v>
      </c>
      <c r="T2357" s="12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21"/>
        <v>technology</v>
      </c>
      <c r="R2358" t="str">
        <f t="shared" si="218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21"/>
        <v>technology</v>
      </c>
      <c r="R2359" t="str">
        <f t="shared" si="218"/>
        <v>web</v>
      </c>
      <c r="S2359" s="12">
        <f t="shared" si="219"/>
        <v>42264.620115740734</v>
      </c>
      <c r="T2359" s="12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21"/>
        <v>technology</v>
      </c>
      <c r="R2360" t="str">
        <f t="shared" si="218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15.000000000000002</v>
      </c>
      <c r="P2361" s="8">
        <f t="shared" si="217"/>
        <v>367</v>
      </c>
      <c r="Q2361" t="str">
        <f t="shared" si="221"/>
        <v>technology</v>
      </c>
      <c r="R2361" t="str">
        <f t="shared" si="218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1</v>
      </c>
      <c r="P2362" s="8">
        <f t="shared" si="217"/>
        <v>2</v>
      </c>
      <c r="Q2362" t="str">
        <f t="shared" si="221"/>
        <v>technology</v>
      </c>
      <c r="R2362" t="str">
        <f t="shared" si="218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21"/>
        <v>technology</v>
      </c>
      <c r="R2363" t="str">
        <f t="shared" si="218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29.000000000000004</v>
      </c>
      <c r="P2364" s="8">
        <f t="shared" si="217"/>
        <v>60</v>
      </c>
      <c r="Q2364" t="str">
        <f t="shared" si="221"/>
        <v>technology</v>
      </c>
      <c r="R2364" t="str">
        <f t="shared" si="218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21"/>
        <v>technology</v>
      </c>
      <c r="R2365" t="str">
        <f t="shared" si="218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21"/>
        <v>technology</v>
      </c>
      <c r="R2366" t="str">
        <f t="shared" si="218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21"/>
        <v>technology</v>
      </c>
      <c r="R2367" t="str">
        <f t="shared" si="218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 s="8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2</v>
      </c>
      <c r="P2369" s="8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1</v>
      </c>
      <c r="P2370" s="8">
        <f t="shared" si="217"/>
        <v>50</v>
      </c>
      <c r="Q2370" t="str">
        <f t="shared" si="221"/>
        <v>technology</v>
      </c>
      <c r="R2370" t="str">
        <f t="shared" si="218"/>
        <v>web</v>
      </c>
      <c r="S2370" s="12">
        <f t="shared" si="219"/>
        <v>42063.721817129626</v>
      </c>
      <c r="T2370" s="12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ROUNDUP(E2371/D2371,2)*100</f>
        <v>0</v>
      </c>
      <c r="P2371" s="8">
        <f t="shared" ref="P2371:P2434" si="223">IFERROR(E2371/L2371,0)</f>
        <v>0</v>
      </c>
      <c r="Q2371" t="str">
        <f t="shared" si="221"/>
        <v>technology</v>
      </c>
      <c r="R2371" t="str">
        <f t="shared" ref="R2371:R2434" si="224">RIGHT(N2371,LEN(N2371)-SEARCH("/",N2371))</f>
        <v>web</v>
      </c>
      <c r="S2371" s="12">
        <f t="shared" ref="S2371:S2434" si="225">(((J2371/60)/60)/24)+DATE(1970,1,1)</f>
        <v>42380.812627314815</v>
      </c>
      <c r="T2371" s="12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1</v>
      </c>
      <c r="P2372" s="8">
        <f t="shared" si="223"/>
        <v>20.5</v>
      </c>
      <c r="Q2372" t="str">
        <f t="shared" ref="Q2372:Q2435" si="227">LEFT(N2372,SEARCH("/",N2372,1)-1)</f>
        <v>technology</v>
      </c>
      <c r="R2372" t="str">
        <f t="shared" si="224"/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7"/>
        <v>technology</v>
      </c>
      <c r="R2373" t="str">
        <f t="shared" si="224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4</v>
      </c>
      <c r="P2374" s="8">
        <f t="shared" si="223"/>
        <v>30</v>
      </c>
      <c r="Q2374" t="str">
        <f t="shared" si="227"/>
        <v>technology</v>
      </c>
      <c r="R2374" t="str">
        <f t="shared" si="224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1</v>
      </c>
      <c r="P2375" s="8">
        <f t="shared" si="223"/>
        <v>50</v>
      </c>
      <c r="Q2375" t="str">
        <f t="shared" si="227"/>
        <v>technology</v>
      </c>
      <c r="R2375" t="str">
        <f t="shared" si="224"/>
        <v>web</v>
      </c>
      <c r="S2375" s="12">
        <f t="shared" si="225"/>
        <v>42215.662314814821</v>
      </c>
      <c r="T2375" s="12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1</v>
      </c>
      <c r="P2376" s="8">
        <f t="shared" si="223"/>
        <v>10</v>
      </c>
      <c r="Q2376" t="str">
        <f t="shared" si="227"/>
        <v>technology</v>
      </c>
      <c r="R2376" t="str">
        <f t="shared" si="224"/>
        <v>web</v>
      </c>
      <c r="S2376" s="12">
        <f t="shared" si="225"/>
        <v>42017.843287037031</v>
      </c>
      <c r="T2376" s="12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7"/>
        <v>technology</v>
      </c>
      <c r="R2377" t="str">
        <f t="shared" si="224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 s="8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7"/>
        <v>technology</v>
      </c>
      <c r="R2379" t="str">
        <f t="shared" si="224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7"/>
        <v>technology</v>
      </c>
      <c r="R2380" t="str">
        <f t="shared" si="224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7"/>
        <v>technology</v>
      </c>
      <c r="R2381" t="str">
        <f t="shared" si="224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1</v>
      </c>
      <c r="P2382" s="8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 s="8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 s="8">
        <f t="shared" si="223"/>
        <v>37.5</v>
      </c>
      <c r="Q2384" t="str">
        <f t="shared" si="227"/>
        <v>technology</v>
      </c>
      <c r="R2384" t="str">
        <f t="shared" si="224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5</v>
      </c>
      <c r="P2385" s="8">
        <f t="shared" si="223"/>
        <v>145</v>
      </c>
      <c r="Q2385" t="str">
        <f t="shared" si="227"/>
        <v>technology</v>
      </c>
      <c r="R2385" t="str">
        <f t="shared" si="224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 s="8">
        <f t="shared" si="223"/>
        <v>1</v>
      </c>
      <c r="Q2386" t="str">
        <f t="shared" si="227"/>
        <v>technology</v>
      </c>
      <c r="R2386" t="str">
        <f t="shared" si="224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2</v>
      </c>
      <c r="P2387" s="8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7"/>
        <v>technology</v>
      </c>
      <c r="R2388" t="str">
        <f t="shared" si="224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 s="8">
        <f t="shared" si="223"/>
        <v>342</v>
      </c>
      <c r="Q2389" t="str">
        <f t="shared" si="227"/>
        <v>technology</v>
      </c>
      <c r="R2389" t="str">
        <f t="shared" si="224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2</v>
      </c>
      <c r="P2390" s="8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</v>
      </c>
      <c r="P2391" s="8">
        <f t="shared" si="223"/>
        <v>30</v>
      </c>
      <c r="Q2391" t="str">
        <f t="shared" si="227"/>
        <v>technology</v>
      </c>
      <c r="R2391" t="str">
        <f t="shared" si="224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7"/>
        <v>technology</v>
      </c>
      <c r="R2392" t="str">
        <f t="shared" si="224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</v>
      </c>
      <c r="P2393" s="8">
        <f t="shared" si="223"/>
        <v>25</v>
      </c>
      <c r="Q2393" t="str">
        <f t="shared" si="227"/>
        <v>technology</v>
      </c>
      <c r="R2393" t="str">
        <f t="shared" si="224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7"/>
        <v>technology</v>
      </c>
      <c r="R2394" t="str">
        <f t="shared" si="224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1</v>
      </c>
      <c r="P2395" s="8">
        <f t="shared" si="223"/>
        <v>50</v>
      </c>
      <c r="Q2395" t="str">
        <f t="shared" si="227"/>
        <v>technology</v>
      </c>
      <c r="R2395" t="str">
        <f t="shared" si="224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1</v>
      </c>
      <c r="P2396" s="8">
        <f t="shared" si="223"/>
        <v>1.5</v>
      </c>
      <c r="Q2396" t="str">
        <f t="shared" si="227"/>
        <v>technology</v>
      </c>
      <c r="R2396" t="str">
        <f t="shared" si="224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7"/>
        <v>technology</v>
      </c>
      <c r="R2397" t="str">
        <f t="shared" si="224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1</v>
      </c>
      <c r="P2398" s="8">
        <f t="shared" si="223"/>
        <v>10</v>
      </c>
      <c r="Q2398" t="str">
        <f t="shared" si="227"/>
        <v>technology</v>
      </c>
      <c r="R2398" t="str">
        <f t="shared" si="224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7"/>
        <v>technology</v>
      </c>
      <c r="R2399" t="str">
        <f t="shared" si="224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7"/>
        <v>technology</v>
      </c>
      <c r="R2400" t="str">
        <f t="shared" si="224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7"/>
        <v>technology</v>
      </c>
      <c r="R2401" t="str">
        <f t="shared" si="224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7"/>
        <v>technology</v>
      </c>
      <c r="R2402" t="str">
        <f t="shared" si="224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 s="8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1</v>
      </c>
      <c r="P2404" s="8">
        <f t="shared" si="223"/>
        <v>52</v>
      </c>
      <c r="Q2404" t="str">
        <f t="shared" si="227"/>
        <v>food</v>
      </c>
      <c r="R2404" t="str">
        <f t="shared" si="224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 s="8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2">
        <f t="shared" si="225"/>
        <v>42399.882615740738</v>
      </c>
      <c r="T2405" s="12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7"/>
        <v>food</v>
      </c>
      <c r="R2406" t="str">
        <f t="shared" si="224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 s="8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42</v>
      </c>
      <c r="P2408" s="8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26</v>
      </c>
      <c r="P2409" s="8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1</v>
      </c>
      <c r="P2410" s="8">
        <f t="shared" si="223"/>
        <v>15</v>
      </c>
      <c r="Q2410" t="str">
        <f t="shared" si="227"/>
        <v>food</v>
      </c>
      <c r="R2410" t="str">
        <f t="shared" si="224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 s="8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7"/>
        <v>food</v>
      </c>
      <c r="R2412" t="str">
        <f t="shared" si="224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 s="8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7"/>
        <v>food</v>
      </c>
      <c r="R2414" t="str">
        <f t="shared" si="224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 s="8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4</v>
      </c>
      <c r="P2416" s="8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 s="8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1</v>
      </c>
      <c r="P2418" s="8">
        <f t="shared" si="223"/>
        <v>5</v>
      </c>
      <c r="Q2418" t="str">
        <f t="shared" si="227"/>
        <v>food</v>
      </c>
      <c r="R2418" t="str">
        <f t="shared" si="224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7"/>
        <v>food</v>
      </c>
      <c r="R2419" t="str">
        <f t="shared" si="224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1</v>
      </c>
      <c r="P2420" s="8">
        <f t="shared" si="223"/>
        <v>1</v>
      </c>
      <c r="Q2420" t="str">
        <f t="shared" si="227"/>
        <v>food</v>
      </c>
      <c r="R2420" t="str">
        <f t="shared" si="224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7"/>
        <v>food</v>
      </c>
      <c r="R2421" t="str">
        <f t="shared" si="224"/>
        <v>food trucks</v>
      </c>
      <c r="S2421" s="12">
        <f t="shared" si="225"/>
        <v>41993.738298611104</v>
      </c>
      <c r="T2421" s="12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15.000000000000002</v>
      </c>
      <c r="P2422" s="8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</v>
      </c>
      <c r="P2423" s="8">
        <f t="shared" si="223"/>
        <v>1</v>
      </c>
      <c r="Q2423" t="str">
        <f t="shared" si="227"/>
        <v>food</v>
      </c>
      <c r="R2423" t="str">
        <f t="shared" si="224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1</v>
      </c>
      <c r="P2424" s="8">
        <f t="shared" si="223"/>
        <v>1</v>
      </c>
      <c r="Q2424" t="str">
        <f t="shared" si="227"/>
        <v>food</v>
      </c>
      <c r="R2424" t="str">
        <f t="shared" si="224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</v>
      </c>
      <c r="P2425" s="8">
        <f t="shared" si="223"/>
        <v>8</v>
      </c>
      <c r="Q2425" t="str">
        <f t="shared" si="227"/>
        <v>food</v>
      </c>
      <c r="R2425" t="str">
        <f t="shared" si="224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2</v>
      </c>
      <c r="P2426" s="8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1</v>
      </c>
      <c r="P2427" s="8">
        <f t="shared" si="223"/>
        <v>1</v>
      </c>
      <c r="Q2427" t="str">
        <f t="shared" si="227"/>
        <v>food</v>
      </c>
      <c r="R2427" t="str">
        <f t="shared" si="224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7"/>
        <v>food</v>
      </c>
      <c r="R2428" t="str">
        <f t="shared" si="224"/>
        <v>food trucks</v>
      </c>
      <c r="S2428" s="12">
        <f t="shared" si="225"/>
        <v>42164.170046296291</v>
      </c>
      <c r="T2428" s="12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1</v>
      </c>
      <c r="P2429" s="8">
        <f t="shared" si="223"/>
        <v>1</v>
      </c>
      <c r="Q2429" t="str">
        <f t="shared" si="227"/>
        <v>food</v>
      </c>
      <c r="R2429" t="str">
        <f t="shared" si="224"/>
        <v>food trucks</v>
      </c>
      <c r="S2429" s="12">
        <f t="shared" si="225"/>
        <v>42412.318668981476</v>
      </c>
      <c r="T2429" s="12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1</v>
      </c>
      <c r="P2430" s="8">
        <f t="shared" si="223"/>
        <v>1</v>
      </c>
      <c r="Q2430" t="str">
        <f t="shared" si="227"/>
        <v>food</v>
      </c>
      <c r="R2430" t="str">
        <f t="shared" si="224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2</v>
      </c>
      <c r="P2431" s="8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 s="8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1</v>
      </c>
      <c r="P2433" s="8">
        <f t="shared" si="223"/>
        <v>1</v>
      </c>
      <c r="Q2433" t="str">
        <f t="shared" si="227"/>
        <v>food</v>
      </c>
      <c r="R2433" t="str">
        <f t="shared" si="224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</v>
      </c>
      <c r="P2434" s="8">
        <f t="shared" si="223"/>
        <v>1</v>
      </c>
      <c r="Q2434" t="str">
        <f t="shared" si="227"/>
        <v>food</v>
      </c>
      <c r="R2434" t="str">
        <f t="shared" si="224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ROUNDUP(E2435/D2435,2)*100</f>
        <v>0</v>
      </c>
      <c r="P2435" s="8">
        <f t="shared" ref="P2435:P2498" si="229">IFERROR(E2435/L2435,0)</f>
        <v>0</v>
      </c>
      <c r="Q2435" t="str">
        <f t="shared" si="227"/>
        <v>food</v>
      </c>
      <c r="R2435" t="str">
        <f t="shared" ref="R2435:R2498" si="230">RIGHT(N2435,LEN(N2435)-SEARCH("/",N2435))</f>
        <v>food trucks</v>
      </c>
      <c r="S2435" s="12">
        <f t="shared" ref="S2435:S2498" si="231">(((J2435/60)/60)/24)+DATE(1970,1,1)</f>
        <v>42397.89980324074</v>
      </c>
      <c r="T2435" s="12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</v>
      </c>
      <c r="P2436" s="8">
        <f t="shared" si="229"/>
        <v>13</v>
      </c>
      <c r="Q2436" t="str">
        <f t="shared" ref="Q2436:Q2499" si="233">LEFT(N2436,SEARCH("/",N2436,1)-1)</f>
        <v>food</v>
      </c>
      <c r="R2436" t="str">
        <f t="shared" si="230"/>
        <v>food trucks</v>
      </c>
      <c r="S2436" s="12">
        <f t="shared" si="231"/>
        <v>42180.18604166666</v>
      </c>
      <c r="T2436" s="12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1</v>
      </c>
      <c r="P2437" s="8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2">
        <f t="shared" si="231"/>
        <v>42252.277615740735</v>
      </c>
      <c r="T2437" s="12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1</v>
      </c>
      <c r="P2438" s="8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3"/>
        <v>food</v>
      </c>
      <c r="R2439" t="str">
        <f t="shared" si="230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1</v>
      </c>
      <c r="P2440" s="8">
        <f t="shared" si="229"/>
        <v>50</v>
      </c>
      <c r="Q2440" t="str">
        <f t="shared" si="233"/>
        <v>food</v>
      </c>
      <c r="R2440" t="str">
        <f t="shared" si="230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3"/>
        <v>food</v>
      </c>
      <c r="R2441" t="str">
        <f t="shared" si="230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1</v>
      </c>
      <c r="P2442" s="8">
        <f t="shared" si="229"/>
        <v>5</v>
      </c>
      <c r="Q2442" t="str">
        <f t="shared" si="233"/>
        <v>food</v>
      </c>
      <c r="R2442" t="str">
        <f t="shared" si="230"/>
        <v>food trucks</v>
      </c>
      <c r="S2442" s="12">
        <f t="shared" si="231"/>
        <v>42383.899456018517</v>
      </c>
      <c r="T2442" s="12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 s="8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 s="8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2">
        <f t="shared" si="231"/>
        <v>42052.666990740734</v>
      </c>
      <c r="T2444" s="12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202.99999999999997</v>
      </c>
      <c r="P2445" s="8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109.00000000000001</v>
      </c>
      <c r="P2446" s="8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 s="8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 s="8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427.99999999999994</v>
      </c>
      <c r="P2449" s="8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 s="8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3"/>
        <v>food</v>
      </c>
      <c r="R2451" t="str">
        <f t="shared" si="230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 s="8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2">
        <f t="shared" si="231"/>
        <v>41902.07240740741</v>
      </c>
      <c r="T2452" s="12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115.99999999999999</v>
      </c>
      <c r="P2453" s="8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 s="8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 s="8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 s="8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2">
        <f t="shared" si="231"/>
        <v>42770.201481481476</v>
      </c>
      <c r="T2456" s="12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 s="8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103</v>
      </c>
      <c r="P2459" s="8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111.00000000000001</v>
      </c>
      <c r="P2460" s="8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103</v>
      </c>
      <c r="P2461" s="8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 s="8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 s="8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111.00000000000001</v>
      </c>
      <c r="P2464" s="8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117</v>
      </c>
      <c r="P2465" s="8">
        <f t="shared" si="229"/>
        <v>31</v>
      </c>
      <c r="Q2465" t="str">
        <f t="shared" si="233"/>
        <v>music</v>
      </c>
      <c r="R2465" t="str">
        <f t="shared" si="230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112.00000000000001</v>
      </c>
      <c r="P2466" s="8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181</v>
      </c>
      <c r="P2467" s="8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 s="8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108</v>
      </c>
      <c r="P2470" s="8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2">
        <f t="shared" si="231"/>
        <v>41174.154178240737</v>
      </c>
      <c r="T2470" s="12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113.99999999999999</v>
      </c>
      <c r="P2471" s="8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104</v>
      </c>
      <c r="P2472" s="8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 s="8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101</v>
      </c>
      <c r="P2476" s="8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 s="8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2">
        <f t="shared" si="231"/>
        <v>40310.287673611114</v>
      </c>
      <c r="T2477" s="12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106</v>
      </c>
      <c r="P2478" s="8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172</v>
      </c>
      <c r="P2479" s="8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 s="8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134</v>
      </c>
      <c r="P2481" s="8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113.00000000000001</v>
      </c>
      <c r="P2483" s="8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101</v>
      </c>
      <c r="P2484" s="8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113.99999999999999</v>
      </c>
      <c r="P2485" s="8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2">
        <f t="shared" si="231"/>
        <v>40970.750034722223</v>
      </c>
      <c r="T2485" s="12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120</v>
      </c>
      <c r="P2486" s="8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104</v>
      </c>
      <c r="P2487" s="8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265.99999999999994</v>
      </c>
      <c r="P2488" s="8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101</v>
      </c>
      <c r="P2489" s="8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 s="8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 s="8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122</v>
      </c>
      <c r="P2492" s="8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2">
        <f t="shared" si="231"/>
        <v>41023.227731481478</v>
      </c>
      <c r="T2492" s="12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104</v>
      </c>
      <c r="P2493" s="8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2">
        <f t="shared" si="231"/>
        <v>40542.839282407411</v>
      </c>
      <c r="T2493" s="12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 s="8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102</v>
      </c>
      <c r="P2496" s="8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2">
        <f t="shared" si="231"/>
        <v>41022.645185185182</v>
      </c>
      <c r="T2496" s="12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 s="8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2">
        <f t="shared" si="231"/>
        <v>41327.996435185189</v>
      </c>
      <c r="T2498" s="12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ROUNDUP(E2499/D2499,2)*100</f>
        <v>113.00000000000001</v>
      </c>
      <c r="P2499" s="8">
        <f t="shared" ref="P2499:P2562" si="235">IFERROR(E2499/L2499,0)</f>
        <v>80.551071428571419</v>
      </c>
      <c r="Q2499" t="str">
        <f t="shared" si="233"/>
        <v>music</v>
      </c>
      <c r="R2499" t="str">
        <f t="shared" ref="R2499:R2562" si="236">RIGHT(N2499,LEN(N2499)-SEARCH("/",N2499))</f>
        <v>indie rock</v>
      </c>
      <c r="S2499" s="12">
        <f t="shared" ref="S2499:S2562" si="237">(((J2499/60)/60)/24)+DATE(1970,1,1)</f>
        <v>40730.878912037035</v>
      </c>
      <c r="T2499" s="12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 s="8">
        <f t="shared" si="235"/>
        <v>52.8</v>
      </c>
      <c r="Q2500" t="str">
        <f t="shared" ref="Q2500:Q2563" si="239">LEFT(N2500,SEARCH("/",N2500,1)-1)</f>
        <v>music</v>
      </c>
      <c r="R2500" t="str">
        <f t="shared" si="236"/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202.99999999999997</v>
      </c>
      <c r="P2501" s="8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2">
        <f t="shared" si="237"/>
        <v>41226.648576388885</v>
      </c>
      <c r="T2501" s="12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113.99999999999999</v>
      </c>
      <c r="P2502" s="8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2">
        <f t="shared" si="237"/>
        <v>41053.772858796299</v>
      </c>
      <c r="T2502" s="12">
        <f t="shared" si="238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 s="8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2">
        <f t="shared" si="237"/>
        <v>42244.776666666665</v>
      </c>
      <c r="T2503" s="12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1</v>
      </c>
      <c r="P2504" s="8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9"/>
        <v>food</v>
      </c>
      <c r="R2505" t="str">
        <f t="shared" si="236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9"/>
        <v>food</v>
      </c>
      <c r="R2506" t="str">
        <f t="shared" si="236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9"/>
        <v>food</v>
      </c>
      <c r="R2507" t="str">
        <f t="shared" si="236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 s="8">
        <f t="shared" si="235"/>
        <v>15</v>
      </c>
      <c r="Q2508" t="str">
        <f t="shared" si="239"/>
        <v>food</v>
      </c>
      <c r="R2508" t="str">
        <f t="shared" si="236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9"/>
        <v>food</v>
      </c>
      <c r="R2509" t="str">
        <f t="shared" si="236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9"/>
        <v>food</v>
      </c>
      <c r="R2510" t="str">
        <f t="shared" si="236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2</v>
      </c>
      <c r="P2511" s="8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</v>
      </c>
      <c r="P2512" s="8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2">
        <f t="shared" si="237"/>
        <v>42078.997361111105</v>
      </c>
      <c r="T2512" s="12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9"/>
        <v>food</v>
      </c>
      <c r="R2513" t="str">
        <f t="shared" si="236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9"/>
        <v>food</v>
      </c>
      <c r="R2514" t="str">
        <f t="shared" si="236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9"/>
        <v>food</v>
      </c>
      <c r="R2515" t="str">
        <f t="shared" si="236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 s="8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 s="8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9"/>
        <v>food</v>
      </c>
      <c r="R2518" t="str">
        <f t="shared" si="236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 s="8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9"/>
        <v>food</v>
      </c>
      <c r="R2520" t="str">
        <f t="shared" si="236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1</v>
      </c>
      <c r="P2521" s="8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9"/>
        <v>food</v>
      </c>
      <c r="R2522" t="str">
        <f t="shared" si="236"/>
        <v>restaurants</v>
      </c>
      <c r="S2522" s="12">
        <f t="shared" si="237"/>
        <v>42612.600520833337</v>
      </c>
      <c r="T2522" s="12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110.00000000000001</v>
      </c>
      <c r="P2523" s="8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157</v>
      </c>
      <c r="P2525" s="8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2">
        <f t="shared" si="237"/>
        <v>41930.975601851853</v>
      </c>
      <c r="T2525" s="12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 s="8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101</v>
      </c>
      <c r="P2527" s="8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2">
        <f t="shared" si="237"/>
        <v>41058.844571759262</v>
      </c>
      <c r="T2527" s="12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113.00000000000001</v>
      </c>
      <c r="P2528" s="8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103</v>
      </c>
      <c r="P2529" s="8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108</v>
      </c>
      <c r="P2530" s="8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105</v>
      </c>
      <c r="P2531" s="8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101</v>
      </c>
      <c r="P2533" s="8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127</v>
      </c>
      <c r="P2534" s="8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111.00000000000001</v>
      </c>
      <c r="P2535" s="8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2">
        <f t="shared" si="237"/>
        <v>40127.700370370374</v>
      </c>
      <c r="T2536" s="12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 s="8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113.99999999999999</v>
      </c>
      <c r="P2540" s="8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101</v>
      </c>
      <c r="P2541" s="8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104</v>
      </c>
      <c r="P2542" s="8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108</v>
      </c>
      <c r="P2543" s="8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2">
        <f t="shared" si="237"/>
        <v>41483.449282407404</v>
      </c>
      <c r="T2543" s="12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 s="8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157</v>
      </c>
      <c r="P2545" s="8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 s="8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196</v>
      </c>
      <c r="P2547" s="8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2">
        <f t="shared" si="237"/>
        <v>42027.13817129629</v>
      </c>
      <c r="T2547" s="12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112.00000000000001</v>
      </c>
      <c r="P2548" s="8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2">
        <f t="shared" si="237"/>
        <v>41524.858553240738</v>
      </c>
      <c r="T2548" s="12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 s="8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 s="8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2">
        <f t="shared" si="237"/>
        <v>42618.625428240746</v>
      </c>
      <c r="T2550" s="12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 s="8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 s="8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 s="8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 s="8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 s="8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2">
        <f t="shared" si="237"/>
        <v>41113.199155092596</v>
      </c>
      <c r="T2555" s="12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 s="8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108</v>
      </c>
      <c r="P2557" s="8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 s="8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119</v>
      </c>
      <c r="P2559" s="8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109.00000000000001</v>
      </c>
      <c r="P2560" s="8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2">
        <f t="shared" si="237"/>
        <v>42093.860023148154</v>
      </c>
      <c r="T2560" s="12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112.00000000000001</v>
      </c>
      <c r="P2561" s="8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101</v>
      </c>
      <c r="P2562" s="8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ROUNDUP(E2563/D2563,2)*100</f>
        <v>0</v>
      </c>
      <c r="P2563" s="8">
        <f t="shared" ref="P2563:P2626" si="241">IFERROR(E2563/L2563,0)</f>
        <v>0</v>
      </c>
      <c r="Q2563" t="str">
        <f t="shared" si="239"/>
        <v>food</v>
      </c>
      <c r="R2563" t="str">
        <f t="shared" ref="R2563:R2626" si="242">RIGHT(N2563,LEN(N2563)-SEARCH("/",N2563))</f>
        <v>food trucks</v>
      </c>
      <c r="S2563" s="12">
        <f t="shared" ref="S2563:S2626" si="243">(((J2563/60)/60)/24)+DATE(1970,1,1)</f>
        <v>42260.528807870374</v>
      </c>
      <c r="T2563" s="12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 s="8">
        <f t="shared" si="241"/>
        <v>25</v>
      </c>
      <c r="Q2564" t="str">
        <f t="shared" ref="Q2564:Q2627" si="245">LEFT(N2564,SEARCH("/",N2564,1)-1)</f>
        <v>food</v>
      </c>
      <c r="R2564" t="str">
        <f t="shared" si="242"/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5"/>
        <v>food</v>
      </c>
      <c r="R2565" t="str">
        <f t="shared" si="242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5"/>
        <v>food</v>
      </c>
      <c r="R2566" t="str">
        <f t="shared" si="242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5"/>
        <v>food</v>
      </c>
      <c r="R2568" t="str">
        <f t="shared" si="242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1</v>
      </c>
      <c r="P2569" s="8">
        <f t="shared" si="241"/>
        <v>60</v>
      </c>
      <c r="Q2569" t="str">
        <f t="shared" si="245"/>
        <v>food</v>
      </c>
      <c r="R2569" t="str">
        <f t="shared" si="242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 s="8">
        <f t="shared" si="241"/>
        <v>50</v>
      </c>
      <c r="Q2570" t="str">
        <f t="shared" si="245"/>
        <v>food</v>
      </c>
      <c r="R2570" t="str">
        <f t="shared" si="242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3</v>
      </c>
      <c r="P2571" s="8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 s="8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1</v>
      </c>
      <c r="P2573" s="8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5"/>
        <v>food</v>
      </c>
      <c r="R2574" t="str">
        <f t="shared" si="242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5"/>
        <v>food</v>
      </c>
      <c r="R2575" t="str">
        <f t="shared" si="242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5"/>
        <v>food</v>
      </c>
      <c r="R2576" t="str">
        <f t="shared" si="242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5"/>
        <v>food</v>
      </c>
      <c r="R2577" t="str">
        <f t="shared" si="242"/>
        <v>food trucks</v>
      </c>
      <c r="S2577" s="12">
        <f t="shared" si="243"/>
        <v>41986.108726851846</v>
      </c>
      <c r="T2577" s="12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5"/>
        <v>food</v>
      </c>
      <c r="R2578" t="str">
        <f t="shared" si="242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5"/>
        <v>food</v>
      </c>
      <c r="R2579" t="str">
        <f t="shared" si="242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5"/>
        <v>food</v>
      </c>
      <c r="R2580" t="str">
        <f t="shared" si="242"/>
        <v>food trucks</v>
      </c>
      <c r="S2580" s="12">
        <f t="shared" si="243"/>
        <v>42238.022905092599</v>
      </c>
      <c r="T2580" s="12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</v>
      </c>
      <c r="P2581" s="8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 s="8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 s="8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</v>
      </c>
      <c r="P2584" s="8">
        <f t="shared" si="241"/>
        <v>1</v>
      </c>
      <c r="Q2584" t="str">
        <f t="shared" si="245"/>
        <v>food</v>
      </c>
      <c r="R2584" t="str">
        <f t="shared" si="242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 s="8">
        <f t="shared" si="241"/>
        <v>1</v>
      </c>
      <c r="Q2585" t="str">
        <f t="shared" si="245"/>
        <v>food</v>
      </c>
      <c r="R2585" t="str">
        <f t="shared" si="242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5"/>
        <v>food</v>
      </c>
      <c r="R2586" t="str">
        <f t="shared" si="242"/>
        <v>food trucks</v>
      </c>
      <c r="S2586" s="12">
        <f t="shared" si="243"/>
        <v>42140.173252314817</v>
      </c>
      <c r="T2586" s="12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</v>
      </c>
      <c r="P2587" s="8">
        <f t="shared" si="241"/>
        <v>50</v>
      </c>
      <c r="Q2587" t="str">
        <f t="shared" si="245"/>
        <v>food</v>
      </c>
      <c r="R2587" t="str">
        <f t="shared" si="242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</v>
      </c>
      <c r="P2588" s="8">
        <f t="shared" si="241"/>
        <v>5</v>
      </c>
      <c r="Q2588" t="str">
        <f t="shared" si="245"/>
        <v>food</v>
      </c>
      <c r="R2588" t="str">
        <f t="shared" si="242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3</v>
      </c>
      <c r="P2589" s="8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 s="8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</v>
      </c>
      <c r="P2591" s="8">
        <f t="shared" si="241"/>
        <v>5</v>
      </c>
      <c r="Q2591" t="str">
        <f t="shared" si="245"/>
        <v>food</v>
      </c>
      <c r="R2591" t="str">
        <f t="shared" si="242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5"/>
        <v>food</v>
      </c>
      <c r="R2592" t="str">
        <f t="shared" si="242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 s="8">
        <f t="shared" si="241"/>
        <v>13</v>
      </c>
      <c r="Q2593" t="str">
        <f t="shared" si="245"/>
        <v>food</v>
      </c>
      <c r="R2593" t="str">
        <f t="shared" si="242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</v>
      </c>
      <c r="P2594" s="8">
        <f t="shared" si="241"/>
        <v>50</v>
      </c>
      <c r="Q2594" t="str">
        <f t="shared" si="245"/>
        <v>food</v>
      </c>
      <c r="R2594" t="str">
        <f t="shared" si="242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5"/>
        <v>food</v>
      </c>
      <c r="R2595" t="str">
        <f t="shared" si="242"/>
        <v>food trucks</v>
      </c>
      <c r="S2595" s="12">
        <f t="shared" si="243"/>
        <v>42089.84520833334</v>
      </c>
      <c r="T2595" s="12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</v>
      </c>
      <c r="P2596" s="8">
        <f t="shared" si="241"/>
        <v>1</v>
      </c>
      <c r="Q2596" t="str">
        <f t="shared" si="245"/>
        <v>food</v>
      </c>
      <c r="R2596" t="str">
        <f t="shared" si="242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13</v>
      </c>
      <c r="P2597" s="8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24.000000000000004</v>
      </c>
      <c r="P2598" s="8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6.0000000000000009</v>
      </c>
      <c r="P2599" s="8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 s="8">
        <f t="shared" si="241"/>
        <v>18</v>
      </c>
      <c r="Q2601" t="str">
        <f t="shared" si="245"/>
        <v>food</v>
      </c>
      <c r="R2601" t="str">
        <f t="shared" si="242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6.9999999999999991</v>
      </c>
      <c r="P2602" s="8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662</v>
      </c>
      <c r="P2603" s="8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2">
        <f t="shared" si="243"/>
        <v>41150.902187499996</v>
      </c>
      <c r="T2603" s="12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326.99999999999994</v>
      </c>
      <c r="P2604" s="8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102</v>
      </c>
      <c r="P2605" s="8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105</v>
      </c>
      <c r="P2606" s="8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108</v>
      </c>
      <c r="P2607" s="8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111.00000000000001</v>
      </c>
      <c r="P2608" s="8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2">
        <f t="shared" si="243"/>
        <v>41726.712754629632</v>
      </c>
      <c r="T2608" s="12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 s="8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223.99999999999997</v>
      </c>
      <c r="P2610" s="8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303.99999999999994</v>
      </c>
      <c r="P2611" s="8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142</v>
      </c>
      <c r="P2612" s="8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 s="8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 s="8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102</v>
      </c>
      <c r="P2615" s="8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 s="8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114.99999999999999</v>
      </c>
      <c r="P2618" s="8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877.99999999999989</v>
      </c>
      <c r="P2619" s="8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106</v>
      </c>
      <c r="P2620" s="8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189</v>
      </c>
      <c r="P2621" s="8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 s="8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 s="8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2">
        <f t="shared" si="243"/>
        <v>42115.74754629629</v>
      </c>
      <c r="T2623" s="12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132</v>
      </c>
      <c r="P2624" s="8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1380</v>
      </c>
      <c r="P2626" s="8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2">
        <f t="shared" si="243"/>
        <v>41144.42155092593</v>
      </c>
      <c r="T2626" s="12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ROUNDUP(E2627/D2627,2)*100</f>
        <v>956</v>
      </c>
      <c r="P2627" s="8">
        <f t="shared" ref="P2627:P2690" si="247">IFERROR(E2627/L2627,0)</f>
        <v>27.576923076923077</v>
      </c>
      <c r="Q2627" t="str">
        <f t="shared" si="245"/>
        <v>technology</v>
      </c>
      <c r="R2627" t="str">
        <f t="shared" ref="R2627:R2690" si="248">RIGHT(N2627,LEN(N2627)-SEARCH("/",N2627))</f>
        <v>space exploration</v>
      </c>
      <c r="S2627" s="12">
        <f t="shared" ref="S2627:S2690" si="249">(((J2627/60)/60)/24)+DATE(1970,1,1)</f>
        <v>42658.810277777782</v>
      </c>
      <c r="T2627" s="12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ref="Q2628:Q2691" si="251">LEFT(N2628,SEARCH("/",N2628,1)-1)</f>
        <v>technology</v>
      </c>
      <c r="R2628" t="str">
        <f t="shared" si="248"/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 s="8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2">
        <f t="shared" si="249"/>
        <v>42304.829409722224</v>
      </c>
      <c r="T2629" s="12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111.00000000000001</v>
      </c>
      <c r="P2630" s="8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 s="8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 s="8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114.99999999999999</v>
      </c>
      <c r="P2633" s="8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138</v>
      </c>
      <c r="P2634" s="8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 s="8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107</v>
      </c>
      <c r="P2636" s="8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2">
        <f t="shared" si="249"/>
        <v>42612.656493055561</v>
      </c>
      <c r="T2636" s="12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188</v>
      </c>
      <c r="P2638" s="8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167</v>
      </c>
      <c r="P2639" s="8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 s="8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 s="8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51"/>
        <v>technology</v>
      </c>
      <c r="R2644" t="str">
        <f t="shared" si="248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 s="8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2">
        <f t="shared" si="249"/>
        <v>42689.582349537035</v>
      </c>
      <c r="T2645" s="12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3</v>
      </c>
      <c r="P2646" s="8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 s="8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9</v>
      </c>
      <c r="P2648" s="8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2</v>
      </c>
      <c r="P2649" s="8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 s="8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1</v>
      </c>
      <c r="P2651" s="8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 s="8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 s="8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2">
        <f t="shared" si="249"/>
        <v>42327.805659722217</v>
      </c>
      <c r="T2653" s="12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 s="8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 s="8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1</v>
      </c>
      <c r="P2656" s="8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2">
        <f t="shared" si="249"/>
        <v>42055.600995370376</v>
      </c>
      <c r="T2656" s="12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22</v>
      </c>
      <c r="P2657" s="8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12</v>
      </c>
      <c r="P2658" s="8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2">
        <f t="shared" si="249"/>
        <v>42767.688518518517</v>
      </c>
      <c r="T2658" s="12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 s="8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1</v>
      </c>
      <c r="P2660" s="8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2">
        <f t="shared" si="249"/>
        <v>42551.884189814817</v>
      </c>
      <c r="T2660" s="12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 s="8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2">
        <f t="shared" si="249"/>
        <v>42082.069560185191</v>
      </c>
      <c r="T2661" s="12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1</v>
      </c>
      <c r="P2662" s="8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 s="8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 s="8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 s="8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104</v>
      </c>
      <c r="P2666" s="8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124</v>
      </c>
      <c r="P2667" s="8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160</v>
      </c>
      <c r="P2668" s="8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111.00000000000001</v>
      </c>
      <c r="P2669" s="8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 s="8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2">
        <f t="shared" si="249"/>
        <v>42275.588715277772</v>
      </c>
      <c r="T2670" s="12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126</v>
      </c>
      <c r="P2671" s="8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2">
        <f t="shared" si="249"/>
        <v>42319.035833333335</v>
      </c>
      <c r="T2671" s="12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6.9999999999999991</v>
      </c>
      <c r="P2672" s="8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12</v>
      </c>
      <c r="P2673" s="8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2">
        <f t="shared" si="249"/>
        <v>41962.749027777783</v>
      </c>
      <c r="T2673" s="12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34</v>
      </c>
      <c r="P2674" s="8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28.000000000000004</v>
      </c>
      <c r="P2675" s="8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 s="8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 s="8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51</v>
      </c>
      <c r="P2678" s="8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18.000000000000004</v>
      </c>
      <c r="P2679" s="8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2">
        <f t="shared" si="249"/>
        <v>41793.029432870368</v>
      </c>
      <c r="T2679" s="12">
        <f t="shared" si="250"/>
        <v>41823.029432870368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</v>
      </c>
      <c r="P2680" s="8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1</v>
      </c>
      <c r="P2681" s="8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 s="8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 s="8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29.000000000000004</v>
      </c>
      <c r="P2684" s="8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1</v>
      </c>
      <c r="P2685" s="8">
        <f t="shared" si="247"/>
        <v>12</v>
      </c>
      <c r="Q2685" t="str">
        <f t="shared" si="251"/>
        <v>food</v>
      </c>
      <c r="R2685" t="str">
        <f t="shared" si="248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2</v>
      </c>
      <c r="P2686" s="8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2">
        <f t="shared" si="249"/>
        <v>41820.914641203701</v>
      </c>
      <c r="T2686" s="12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1</v>
      </c>
      <c r="P2687" s="8">
        <f t="shared" si="247"/>
        <v>10</v>
      </c>
      <c r="Q2687" t="str">
        <f t="shared" si="251"/>
        <v>food</v>
      </c>
      <c r="R2687" t="str">
        <f t="shared" si="248"/>
        <v>food trucks</v>
      </c>
      <c r="S2687" s="12">
        <f t="shared" si="249"/>
        <v>42061.69594907407</v>
      </c>
      <c r="T2687" s="12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51"/>
        <v>food</v>
      </c>
      <c r="R2688" t="str">
        <f t="shared" si="248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51"/>
        <v>food</v>
      </c>
      <c r="R2689" t="str">
        <f t="shared" si="248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</v>
      </c>
      <c r="P2690" s="8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2">
        <f t="shared" si="249"/>
        <v>42028.118865740747</v>
      </c>
      <c r="T2690" s="12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ROUNDUP(E2691/D2691,2)*100</f>
        <v>1</v>
      </c>
      <c r="P2691" s="8">
        <f t="shared" ref="P2691:P2754" si="253">IFERROR(E2691/L2691,0)</f>
        <v>1</v>
      </c>
      <c r="Q2691" t="str">
        <f t="shared" si="251"/>
        <v>food</v>
      </c>
      <c r="R2691" t="str">
        <f t="shared" ref="R2691:R2754" si="254">RIGHT(N2691,LEN(N2691)-SEARCH("/",N2691))</f>
        <v>food trucks</v>
      </c>
      <c r="S2691" s="12">
        <f t="shared" ref="S2691:S2754" si="255">(((J2691/60)/60)/24)+DATE(1970,1,1)</f>
        <v>42551.961689814809</v>
      </c>
      <c r="T2691" s="12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 s="8">
        <f t="shared" si="253"/>
        <v>72.762711864406782</v>
      </c>
      <c r="Q2692" t="str">
        <f t="shared" ref="Q2692:Q2755" si="257">LEFT(N2692,SEARCH("/",N2692,1)-1)</f>
        <v>food</v>
      </c>
      <c r="R2692" t="str">
        <f t="shared" si="254"/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1</v>
      </c>
      <c r="P2693" s="8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 s="8">
        <f t="shared" si="253"/>
        <v>25</v>
      </c>
      <c r="Q2694" t="str">
        <f t="shared" si="257"/>
        <v>food</v>
      </c>
      <c r="R2694" t="str">
        <f t="shared" si="254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 s="8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1</v>
      </c>
      <c r="P2696" s="8">
        <f t="shared" si="253"/>
        <v>1</v>
      </c>
      <c r="Q2696" t="str">
        <f t="shared" si="257"/>
        <v>food</v>
      </c>
      <c r="R2696" t="str">
        <f t="shared" si="254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1</v>
      </c>
      <c r="P2697" s="8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6.0000000000000009</v>
      </c>
      <c r="P2698" s="8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27</v>
      </c>
      <c r="P2699" s="8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1</v>
      </c>
      <c r="P2700" s="8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7"/>
        <v>food</v>
      </c>
      <c r="R2701" t="str">
        <f t="shared" si="254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 s="8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2">
        <f t="shared" si="255"/>
        <v>41870.87467592593</v>
      </c>
      <c r="T2702" s="12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47</v>
      </c>
      <c r="P2703" s="8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35</v>
      </c>
      <c r="P2704" s="8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 s="8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6.9999999999999991</v>
      </c>
      <c r="P2706" s="8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 s="8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113.00000000000001</v>
      </c>
      <c r="P2708" s="8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 s="8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234</v>
      </c>
      <c r="P2710" s="8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 s="8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 s="8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 s="8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2">
        <f t="shared" si="255"/>
        <v>41780.745254629634</v>
      </c>
      <c r="T2713" s="12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132</v>
      </c>
      <c r="P2714" s="8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103</v>
      </c>
      <c r="P2715" s="8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117</v>
      </c>
      <c r="P2716" s="8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 s="8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 s="8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121</v>
      </c>
      <c r="P2719" s="8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2">
        <f t="shared" si="255"/>
        <v>41934.914918981485</v>
      </c>
      <c r="T2719" s="12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 s="8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109.00000000000001</v>
      </c>
      <c r="P2721" s="8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2">
        <f t="shared" si="255"/>
        <v>42418.031180555554</v>
      </c>
      <c r="T2721" s="12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119</v>
      </c>
      <c r="P2722" s="8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2">
        <f t="shared" si="255"/>
        <v>42655.465891203698</v>
      </c>
      <c r="T2722" s="12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252.99999999999997</v>
      </c>
      <c r="P2724" s="8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141</v>
      </c>
      <c r="P2725" s="8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 s="8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 s="8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 s="8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493.99999999999994</v>
      </c>
      <c r="P2729" s="8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201.99999999999994</v>
      </c>
      <c r="P2730" s="8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105</v>
      </c>
      <c r="P2731" s="8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171</v>
      </c>
      <c r="P2732" s="8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105</v>
      </c>
      <c r="P2733" s="8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119</v>
      </c>
      <c r="P2734" s="8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 s="8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978.99999999999989</v>
      </c>
      <c r="P2737" s="8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 s="8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246.99999999999997</v>
      </c>
      <c r="P2739" s="8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 s="8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384.99999999999994</v>
      </c>
      <c r="P2741" s="8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104</v>
      </c>
      <c r="P2742" s="8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1</v>
      </c>
      <c r="P2743" s="8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30</v>
      </c>
      <c r="P2744" s="8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7"/>
        <v>publishing</v>
      </c>
      <c r="R2745" t="str">
        <f t="shared" si="254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6.0000000000000009</v>
      </c>
      <c r="P2746" s="8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 s="8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 s="8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2">
        <f t="shared" si="255"/>
        <v>41044.64811342593</v>
      </c>
      <c r="T2749" s="12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2</v>
      </c>
      <c r="P2750" s="8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2</v>
      </c>
      <c r="P2751" s="8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7"/>
        <v>publishing</v>
      </c>
      <c r="R2752" t="str">
        <f t="shared" si="254"/>
        <v>children's books</v>
      </c>
      <c r="S2752" s="12">
        <f t="shared" si="255"/>
        <v>41078.899826388886</v>
      </c>
      <c r="T2752" s="12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7"/>
        <v>publishing</v>
      </c>
      <c r="R2753" t="str">
        <f t="shared" si="254"/>
        <v>children's books</v>
      </c>
      <c r="S2753" s="12">
        <f t="shared" si="255"/>
        <v>41747.887060185189</v>
      </c>
      <c r="T2753" s="12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12</v>
      </c>
      <c r="P2754" s="8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ROUNDUP(E2755/D2755,2)*100</f>
        <v>19</v>
      </c>
      <c r="P2755" s="8">
        <f t="shared" ref="P2755:P2818" si="259">IFERROR(E2755/L2755,0)</f>
        <v>47.5</v>
      </c>
      <c r="Q2755" t="str">
        <f t="shared" si="257"/>
        <v>publishing</v>
      </c>
      <c r="R2755" t="str">
        <f t="shared" ref="R2755:R2818" si="260">RIGHT(N2755,LEN(N2755)-SEARCH("/",N2755))</f>
        <v>children's books</v>
      </c>
      <c r="S2755" s="12">
        <f t="shared" ref="S2755:S2818" si="261">(((J2755/60)/60)/24)+DATE(1970,1,1)</f>
        <v>41117.900729166664</v>
      </c>
      <c r="T2755" s="12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ref="Q2756:Q2819" si="263">LEFT(N2756,SEARCH("/",N2756,1)-1)</f>
        <v>publishing</v>
      </c>
      <c r="R2756" t="str">
        <f t="shared" si="260"/>
        <v>children's books</v>
      </c>
      <c r="S2756" s="12">
        <f t="shared" si="261"/>
        <v>41863.636006944449</v>
      </c>
      <c r="T2756" s="12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11</v>
      </c>
      <c r="P2758" s="8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2">
        <f t="shared" si="261"/>
        <v>41620.90047453704</v>
      </c>
      <c r="T2758" s="12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 s="8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 s="8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 s="8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3"/>
        <v>publishing</v>
      </c>
      <c r="R2762" t="str">
        <f t="shared" si="260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 s="8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 s="8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1</v>
      </c>
      <c r="P2765" s="8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2</v>
      </c>
      <c r="P2766" s="8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3"/>
        <v>publishing</v>
      </c>
      <c r="R2767" t="str">
        <f t="shared" si="260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2">
        <f t="shared" si="261"/>
        <v>40736.668032407404</v>
      </c>
      <c r="T2768" s="12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 s="8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15.000000000000002</v>
      </c>
      <c r="P2770" s="8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1</v>
      </c>
      <c r="P2771" s="8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2">
        <f t="shared" si="261"/>
        <v>41745.826273148145</v>
      </c>
      <c r="T2771" s="12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11</v>
      </c>
      <c r="P2772" s="8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3"/>
        <v>publishing</v>
      </c>
      <c r="R2773" t="str">
        <f t="shared" si="260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3"/>
        <v>publishing</v>
      </c>
      <c r="R2774" t="str">
        <f t="shared" si="260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</v>
      </c>
      <c r="P2775" s="8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15.000000000000002</v>
      </c>
      <c r="P2776" s="8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 s="8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1</v>
      </c>
      <c r="P2779" s="8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 s="8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3</v>
      </c>
      <c r="P2781" s="8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3"/>
        <v>publishing</v>
      </c>
      <c r="R2782" t="str">
        <f t="shared" si="260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106</v>
      </c>
      <c r="P2783" s="8">
        <f t="shared" si="259"/>
        <v>47</v>
      </c>
      <c r="Q2783" t="str">
        <f t="shared" si="263"/>
        <v>theater</v>
      </c>
      <c r="R2783" t="str">
        <f t="shared" si="260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114.99999999999999</v>
      </c>
      <c r="P2785" s="8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 s="8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 s="8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 s="8">
        <f t="shared" si="259"/>
        <v>31.5</v>
      </c>
      <c r="Q2789" t="str">
        <f t="shared" si="263"/>
        <v>theater</v>
      </c>
      <c r="R2789" t="str">
        <f t="shared" si="260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 s="8">
        <f t="shared" si="259"/>
        <v>102.5</v>
      </c>
      <c r="Q2790" t="str">
        <f t="shared" si="263"/>
        <v>theater</v>
      </c>
      <c r="R2790" t="str">
        <f t="shared" si="260"/>
        <v>plays</v>
      </c>
      <c r="S2790" s="12">
        <f t="shared" si="261"/>
        <v>42550.701886574068</v>
      </c>
      <c r="T2790" s="12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102</v>
      </c>
      <c r="P2791" s="8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106</v>
      </c>
      <c r="P2792" s="8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 s="8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 s="8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111.00000000000001</v>
      </c>
      <c r="P2795" s="8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3"/>
        <v>theater</v>
      </c>
      <c r="R2796" t="str">
        <f t="shared" si="260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105</v>
      </c>
      <c r="P2797" s="8">
        <f t="shared" si="259"/>
        <v>36.5</v>
      </c>
      <c r="Q2797" t="str">
        <f t="shared" si="263"/>
        <v>theater</v>
      </c>
      <c r="R2797" t="str">
        <f t="shared" si="260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115.99999999999999</v>
      </c>
      <c r="P2798" s="8">
        <f t="shared" si="259"/>
        <v>44</v>
      </c>
      <c r="Q2798" t="str">
        <f t="shared" si="263"/>
        <v>theater</v>
      </c>
      <c r="R2798" t="str">
        <f t="shared" si="260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 s="8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102</v>
      </c>
      <c r="P2800" s="8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 s="8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134</v>
      </c>
      <c r="P2803" s="8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 s="8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 s="8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2">
        <f t="shared" si="261"/>
        <v>42158.065694444449</v>
      </c>
      <c r="T2805" s="12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3"/>
        <v>theater</v>
      </c>
      <c r="R2806" t="str">
        <f t="shared" si="260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113.00000000000001</v>
      </c>
      <c r="P2808" s="8">
        <f t="shared" si="259"/>
        <v>44.25</v>
      </c>
      <c r="Q2808" t="str">
        <f t="shared" si="263"/>
        <v>theater</v>
      </c>
      <c r="R2808" t="str">
        <f t="shared" si="260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101</v>
      </c>
      <c r="P2810" s="8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103</v>
      </c>
      <c r="P2811" s="8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109.00000000000001</v>
      </c>
      <c r="P2812" s="8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101</v>
      </c>
      <c r="P2813" s="8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113.99999999999999</v>
      </c>
      <c r="P2814" s="8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 s="8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 s="8">
        <f t="shared" si="259"/>
        <v>25.25</v>
      </c>
      <c r="Q2816" t="str">
        <f t="shared" si="263"/>
        <v>theater</v>
      </c>
      <c r="R2816" t="str">
        <f t="shared" si="260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 s="8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ROUNDUP(E2819/D2819,2)*100</f>
        <v>130</v>
      </c>
      <c r="P2819" s="8">
        <f t="shared" ref="P2819:P2882" si="265">IFERROR(E2819/L2819,0)</f>
        <v>23.636363636363637</v>
      </c>
      <c r="Q2819" t="str">
        <f t="shared" si="263"/>
        <v>theater</v>
      </c>
      <c r="R2819" t="str">
        <f t="shared" ref="R2819:R2882" si="266">RIGHT(N2819,LEN(N2819)-SEARCH("/",N2819))</f>
        <v>plays</v>
      </c>
      <c r="S2819" s="12">
        <f t="shared" ref="S2819:S2882" si="267">(((J2819/60)/60)/24)+DATE(1970,1,1)</f>
        <v>42023.634976851856</v>
      </c>
      <c r="T2819" s="12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107</v>
      </c>
      <c r="P2820" s="8">
        <f t="shared" si="265"/>
        <v>103.95098039215686</v>
      </c>
      <c r="Q2820" t="str">
        <f t="shared" ref="Q2820:Q2883" si="269">LEFT(N2820,SEARCH("/",N2820,1)-1)</f>
        <v>theater</v>
      </c>
      <c r="R2820" t="str">
        <f t="shared" si="266"/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 s="8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9"/>
        <v>theater</v>
      </c>
      <c r="R2822" t="str">
        <f t="shared" si="266"/>
        <v>plays</v>
      </c>
      <c r="S2822" s="12">
        <f t="shared" si="267"/>
        <v>42401.610983796301</v>
      </c>
      <c r="T2822" s="12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2">
        <f t="shared" si="267"/>
        <v>42060.683935185181</v>
      </c>
      <c r="T2824" s="12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 s="8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104</v>
      </c>
      <c r="P2827" s="8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 s="8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121</v>
      </c>
      <c r="P2829" s="8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101</v>
      </c>
      <c r="P2830" s="8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 s="8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111.00000000000001</v>
      </c>
      <c r="P2833" s="8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114.99999999999999</v>
      </c>
      <c r="P2834" s="8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109.00000000000001</v>
      </c>
      <c r="P2835" s="8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188</v>
      </c>
      <c r="P2837" s="8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2">
        <f t="shared" si="267"/>
        <v>42313.703900462962</v>
      </c>
      <c r="T2837" s="12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 s="8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121</v>
      </c>
      <c r="P2840" s="8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112.00000000000001</v>
      </c>
      <c r="P2841" s="8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9"/>
        <v>theater</v>
      </c>
      <c r="R2843" t="str">
        <f t="shared" si="266"/>
        <v>plays</v>
      </c>
      <c r="S2843" s="12">
        <f t="shared" si="267"/>
        <v>42291.739548611105</v>
      </c>
      <c r="T2843" s="12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9"/>
        <v>theater</v>
      </c>
      <c r="R2844" t="str">
        <f t="shared" si="266"/>
        <v>plays</v>
      </c>
      <c r="S2844" s="12">
        <f t="shared" si="267"/>
        <v>41784.952488425923</v>
      </c>
      <c r="T2844" s="12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9"/>
        <v>theater</v>
      </c>
      <c r="R2845" t="str">
        <f t="shared" si="266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6.0000000000000009</v>
      </c>
      <c r="P2846" s="8">
        <f t="shared" si="265"/>
        <v>30</v>
      </c>
      <c r="Q2846" t="str">
        <f t="shared" si="269"/>
        <v>theater</v>
      </c>
      <c r="R2846" t="str">
        <f t="shared" si="266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 s="8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9"/>
        <v>theater</v>
      </c>
      <c r="R2848" t="str">
        <f t="shared" si="266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9"/>
        <v>theater</v>
      </c>
      <c r="R2849" t="str">
        <f t="shared" si="266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1</v>
      </c>
      <c r="P2850" s="8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9"/>
        <v>theater</v>
      </c>
      <c r="R2851" t="str">
        <f t="shared" si="266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 s="8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9"/>
        <v>theater</v>
      </c>
      <c r="R2853" t="str">
        <f t="shared" si="266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 s="8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9"/>
        <v>theater</v>
      </c>
      <c r="R2855" t="str">
        <f t="shared" si="266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 s="8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9"/>
        <v>theater</v>
      </c>
      <c r="R2857" t="str">
        <f t="shared" si="266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 s="8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 s="8">
        <f t="shared" si="265"/>
        <v>500</v>
      </c>
      <c r="Q2859" t="str">
        <f t="shared" si="269"/>
        <v>theater</v>
      </c>
      <c r="R2859" t="str">
        <f t="shared" si="266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9"/>
        <v>theater</v>
      </c>
      <c r="R2860" t="str">
        <f t="shared" si="266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 s="8">
        <f t="shared" si="265"/>
        <v>35</v>
      </c>
      <c r="Q2861" t="str">
        <f t="shared" si="269"/>
        <v>theater</v>
      </c>
      <c r="R2861" t="str">
        <f t="shared" si="266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6.9999999999999991</v>
      </c>
      <c r="P2862" s="8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2">
        <f t="shared" si="267"/>
        <v>42480.800648148142</v>
      </c>
      <c r="T2862" s="12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1</v>
      </c>
      <c r="P2864" s="8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1</v>
      </c>
      <c r="P2865" s="8">
        <f t="shared" si="265"/>
        <v>20</v>
      </c>
      <c r="Q2865" t="str">
        <f t="shared" si="269"/>
        <v>theater</v>
      </c>
      <c r="R2865" t="str">
        <f t="shared" si="266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 s="8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9"/>
        <v>theater</v>
      </c>
      <c r="R2867" t="str">
        <f t="shared" si="266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 s="8">
        <f t="shared" si="265"/>
        <v>22.5</v>
      </c>
      <c r="Q2868" t="str">
        <f t="shared" si="269"/>
        <v>theater</v>
      </c>
      <c r="R2868" t="str">
        <f t="shared" si="266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21.000000000000004</v>
      </c>
      <c r="P2869" s="8">
        <f t="shared" si="265"/>
        <v>50.4</v>
      </c>
      <c r="Q2869" t="str">
        <f t="shared" si="269"/>
        <v>theater</v>
      </c>
      <c r="R2869" t="str">
        <f t="shared" si="266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43</v>
      </c>
      <c r="P2870" s="8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 s="8">
        <f t="shared" si="265"/>
        <v>35.4</v>
      </c>
      <c r="Q2871" t="str">
        <f t="shared" si="269"/>
        <v>theater</v>
      </c>
      <c r="R2871" t="str">
        <f t="shared" si="266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 s="8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9"/>
        <v>theater</v>
      </c>
      <c r="R2874" t="str">
        <f t="shared" si="266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39</v>
      </c>
      <c r="P2875" s="8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6.0000000000000009</v>
      </c>
      <c r="P2876" s="8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1</v>
      </c>
      <c r="P2877" s="8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9"/>
        <v>theater</v>
      </c>
      <c r="R2878" t="str">
        <f t="shared" si="266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 s="8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2">
        <f t="shared" si="267"/>
        <v>42672.955138888887</v>
      </c>
      <c r="T2879" s="12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3</v>
      </c>
      <c r="P2880" s="8">
        <f t="shared" si="265"/>
        <v>15.75</v>
      </c>
      <c r="Q2880" t="str">
        <f t="shared" si="269"/>
        <v>theater</v>
      </c>
      <c r="R2880" t="str">
        <f t="shared" si="266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1</v>
      </c>
      <c r="P2881" s="8">
        <f t="shared" si="265"/>
        <v>29</v>
      </c>
      <c r="Q2881" t="str">
        <f t="shared" si="269"/>
        <v>theater</v>
      </c>
      <c r="R2881" t="str">
        <f t="shared" si="266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24.000000000000004</v>
      </c>
      <c r="P2882" s="8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ROUNDUP(E2883/D2883,2)*100</f>
        <v>0</v>
      </c>
      <c r="P2883" s="8">
        <f t="shared" ref="P2883:P2946" si="271">IFERROR(E2883/L2883,0)</f>
        <v>0</v>
      </c>
      <c r="Q2883" t="str">
        <f t="shared" si="269"/>
        <v>theater</v>
      </c>
      <c r="R2883" t="str">
        <f t="shared" ref="R2883:R2946" si="272">RIGHT(N2883,LEN(N2883)-SEARCH("/",N2883))</f>
        <v>plays</v>
      </c>
      <c r="S2883" s="12">
        <f t="shared" ref="S2883:S2946" si="273">(((J2883/60)/60)/24)+DATE(1970,1,1)</f>
        <v>41916.597638888888</v>
      </c>
      <c r="T2883" s="12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 s="8">
        <f t="shared" si="271"/>
        <v>63</v>
      </c>
      <c r="Q2884" t="str">
        <f t="shared" ref="Q2884:Q2947" si="275">LEFT(N2884,SEARCH("/",N2884,1)-1)</f>
        <v>theater</v>
      </c>
      <c r="R2884" t="str">
        <f t="shared" si="272"/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20</v>
      </c>
      <c r="P2885" s="8">
        <f t="shared" si="271"/>
        <v>381.6</v>
      </c>
      <c r="Q2885" t="str">
        <f t="shared" si="275"/>
        <v>theater</v>
      </c>
      <c r="R2885" t="str">
        <f t="shared" si="272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1</v>
      </c>
      <c r="P2886" s="8">
        <f t="shared" si="271"/>
        <v>46.25</v>
      </c>
      <c r="Q2886" t="str">
        <f t="shared" si="275"/>
        <v>theater</v>
      </c>
      <c r="R2886" t="str">
        <f t="shared" si="272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 s="8">
        <f t="shared" si="271"/>
        <v>26</v>
      </c>
      <c r="Q2887" t="str">
        <f t="shared" si="275"/>
        <v>theater</v>
      </c>
      <c r="R2887" t="str">
        <f t="shared" si="272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5"/>
        <v>theater</v>
      </c>
      <c r="R2888" t="str">
        <f t="shared" si="272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</v>
      </c>
      <c r="P2889" s="8">
        <f t="shared" si="271"/>
        <v>5</v>
      </c>
      <c r="Q2889" t="str">
        <f t="shared" si="275"/>
        <v>theater</v>
      </c>
      <c r="R2889" t="str">
        <f t="shared" si="272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5"/>
        <v>theater</v>
      </c>
      <c r="R2890" t="str">
        <f t="shared" si="272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39</v>
      </c>
      <c r="P2891" s="8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2</v>
      </c>
      <c r="P2892" s="8">
        <f t="shared" si="271"/>
        <v>7</v>
      </c>
      <c r="Q2892" t="str">
        <f t="shared" si="275"/>
        <v>theater</v>
      </c>
      <c r="R2892" t="str">
        <f t="shared" si="272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 s="8">
        <f t="shared" si="271"/>
        <v>27.3</v>
      </c>
      <c r="Q2893" t="str">
        <f t="shared" si="275"/>
        <v>theater</v>
      </c>
      <c r="R2893" t="str">
        <f t="shared" si="272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10</v>
      </c>
      <c r="P2894" s="8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2">
        <f t="shared" si="273"/>
        <v>41869.714166666665</v>
      </c>
      <c r="T2894" s="12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 s="8">
        <f t="shared" si="271"/>
        <v>12.5</v>
      </c>
      <c r="Q2895" t="str">
        <f t="shared" si="275"/>
        <v>theater</v>
      </c>
      <c r="R2895" t="str">
        <f t="shared" si="272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5"/>
        <v>theater</v>
      </c>
      <c r="R2896" t="str">
        <f t="shared" si="272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 s="8">
        <f t="shared" si="271"/>
        <v>5.75</v>
      </c>
      <c r="Q2897" t="str">
        <f t="shared" si="275"/>
        <v>theater</v>
      </c>
      <c r="R2897" t="str">
        <f t="shared" si="272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21.000000000000004</v>
      </c>
      <c r="P2898" s="8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 s="8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5</v>
      </c>
      <c r="P2900" s="8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5"/>
        <v>theater</v>
      </c>
      <c r="R2901" t="str">
        <f t="shared" si="272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 s="8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 s="8">
        <f t="shared" si="271"/>
        <v>3</v>
      </c>
      <c r="Q2903" t="str">
        <f t="shared" si="275"/>
        <v>theater</v>
      </c>
      <c r="R2903" t="str">
        <f t="shared" si="272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</v>
      </c>
      <c r="P2904" s="8">
        <f t="shared" si="271"/>
        <v>25</v>
      </c>
      <c r="Q2904" t="str">
        <f t="shared" si="275"/>
        <v>theater</v>
      </c>
      <c r="R2904" t="str">
        <f t="shared" si="272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 s="8">
        <f t="shared" si="271"/>
        <v>9.75</v>
      </c>
      <c r="Q2905" t="str">
        <f t="shared" si="275"/>
        <v>theater</v>
      </c>
      <c r="R2905" t="str">
        <f t="shared" si="272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5"/>
        <v>theater</v>
      </c>
      <c r="R2906" t="str">
        <f t="shared" si="272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18.000000000000004</v>
      </c>
      <c r="P2907" s="8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10</v>
      </c>
      <c r="P2908" s="8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1</v>
      </c>
      <c r="P2909" s="8">
        <f t="shared" si="271"/>
        <v>1</v>
      </c>
      <c r="Q2909" t="str">
        <f t="shared" si="275"/>
        <v>theater</v>
      </c>
      <c r="R2909" t="str">
        <f t="shared" si="272"/>
        <v>plays</v>
      </c>
      <c r="S2909" s="12">
        <f t="shared" si="273"/>
        <v>42444.877743055549</v>
      </c>
      <c r="T2909" s="12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 s="8">
        <f t="shared" si="271"/>
        <v>52.8</v>
      </c>
      <c r="Q2910" t="str">
        <f t="shared" si="275"/>
        <v>theater</v>
      </c>
      <c r="R2910" t="str">
        <f t="shared" si="272"/>
        <v>plays</v>
      </c>
      <c r="S2910" s="12">
        <f t="shared" si="273"/>
        <v>42499.731701388882</v>
      </c>
      <c r="T2910" s="12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</v>
      </c>
      <c r="P2911" s="8">
        <f t="shared" si="271"/>
        <v>20</v>
      </c>
      <c r="Q2911" t="str">
        <f t="shared" si="275"/>
        <v>theater</v>
      </c>
      <c r="R2911" t="str">
        <f t="shared" si="272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1</v>
      </c>
      <c r="P2912" s="8">
        <f t="shared" si="271"/>
        <v>1</v>
      </c>
      <c r="Q2912" t="str">
        <f t="shared" si="275"/>
        <v>theater</v>
      </c>
      <c r="R2912" t="str">
        <f t="shared" si="272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 s="8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15.000000000000002</v>
      </c>
      <c r="P2914" s="8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1</v>
      </c>
      <c r="P2915" s="8">
        <f t="shared" si="271"/>
        <v>1</v>
      </c>
      <c r="Q2915" t="str">
        <f t="shared" si="275"/>
        <v>theater</v>
      </c>
      <c r="R2915" t="str">
        <f t="shared" si="272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1</v>
      </c>
      <c r="P2916" s="8">
        <f t="shared" si="271"/>
        <v>1</v>
      </c>
      <c r="Q2916" t="str">
        <f t="shared" si="275"/>
        <v>theater</v>
      </c>
      <c r="R2916" t="str">
        <f t="shared" si="272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62</v>
      </c>
      <c r="P2917" s="8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 s="8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 s="8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28.000000000000004</v>
      </c>
      <c r="P2920" s="8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 s="8">
        <f t="shared" si="271"/>
        <v>8.5</v>
      </c>
      <c r="Q2921" t="str">
        <f t="shared" si="275"/>
        <v>theater</v>
      </c>
      <c r="R2921" t="str">
        <f t="shared" si="272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 s="8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5"/>
        <v>theater</v>
      </c>
      <c r="R2923" t="str">
        <f t="shared" si="272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5"/>
        <v>theater</v>
      </c>
      <c r="R2925" t="str">
        <f t="shared" si="272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104</v>
      </c>
      <c r="P2926" s="8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103</v>
      </c>
      <c r="P2927" s="8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2">
        <f t="shared" si="273"/>
        <v>41863.584120370368</v>
      </c>
      <c r="T2927" s="12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5"/>
        <v>theater</v>
      </c>
      <c r="R2928" t="str">
        <f t="shared" si="272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 s="8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103</v>
      </c>
      <c r="P2931" s="8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 s="8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106</v>
      </c>
      <c r="P2934" s="8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 s="8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 s="8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134</v>
      </c>
      <c r="P2939" s="8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102</v>
      </c>
      <c r="P2940" s="8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 s="8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108</v>
      </c>
      <c r="P2942" s="8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1</v>
      </c>
      <c r="P2943" s="8">
        <f t="shared" si="271"/>
        <v>1</v>
      </c>
      <c r="Q2943" t="str">
        <f t="shared" si="275"/>
        <v>theater</v>
      </c>
      <c r="R2943" t="str">
        <f t="shared" si="272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21.000000000000004</v>
      </c>
      <c r="P2944" s="8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5"/>
        <v>theater</v>
      </c>
      <c r="R2945" t="str">
        <f t="shared" si="272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5"/>
        <v>theater</v>
      </c>
      <c r="R2946" t="str">
        <f t="shared" si="272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ROUNDUP(E2947/D2947,2)*100</f>
        <v>0</v>
      </c>
      <c r="P2947" s="8">
        <f t="shared" ref="P2947:P3010" si="277">IFERROR(E2947/L2947,0)</f>
        <v>0</v>
      </c>
      <c r="Q2947" t="str">
        <f t="shared" si="275"/>
        <v>theater</v>
      </c>
      <c r="R2947" t="str">
        <f t="shared" ref="R2947:R3010" si="278">RIGHT(N2947,LEN(N2947)-SEARCH("/",N2947))</f>
        <v>spaces</v>
      </c>
      <c r="S2947" s="12">
        <f t="shared" ref="S2947:S3010" si="279">(((J2947/60)/60)/24)+DATE(1970,1,1)</f>
        <v>42118.139583333337</v>
      </c>
      <c r="T2947" s="12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</v>
      </c>
      <c r="P2948" s="8">
        <f t="shared" si="277"/>
        <v>1</v>
      </c>
      <c r="Q2948" t="str">
        <f t="shared" ref="Q2948:Q3011" si="281">LEFT(N2948,SEARCH("/",N2948,1)-1)</f>
        <v>theater</v>
      </c>
      <c r="R2948" t="str">
        <f t="shared" si="278"/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5</v>
      </c>
      <c r="P2949" s="8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2">
        <f t="shared" si="279"/>
        <v>42649.562118055561</v>
      </c>
      <c r="T2949" s="12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1</v>
      </c>
      <c r="P2950" s="8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 s="8">
        <f t="shared" si="277"/>
        <v>12.5</v>
      </c>
      <c r="Q2951" t="str">
        <f t="shared" si="281"/>
        <v>theater</v>
      </c>
      <c r="R2951" t="str">
        <f t="shared" si="278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81"/>
        <v>theater</v>
      </c>
      <c r="R2952" t="str">
        <f t="shared" si="278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3</v>
      </c>
      <c r="P2953" s="8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9</v>
      </c>
      <c r="P2954" s="8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</v>
      </c>
      <c r="P2955" s="8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81"/>
        <v>theater</v>
      </c>
      <c r="R2956" t="str">
        <f t="shared" si="278"/>
        <v>spaces</v>
      </c>
      <c r="S2956" s="12">
        <f t="shared" si="279"/>
        <v>42790.583368055552</v>
      </c>
      <c r="T2956" s="12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 s="8">
        <f t="shared" si="277"/>
        <v>65</v>
      </c>
      <c r="Q2957" t="str">
        <f t="shared" si="281"/>
        <v>theater</v>
      </c>
      <c r="R2957" t="str">
        <f t="shared" si="278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 s="8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 s="8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81"/>
        <v>theater</v>
      </c>
      <c r="R2960" t="str">
        <f t="shared" si="278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81"/>
        <v>theater</v>
      </c>
      <c r="R2961" t="str">
        <f t="shared" si="278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81"/>
        <v>theater</v>
      </c>
      <c r="R2962" t="str">
        <f t="shared" si="278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110.00000000000001</v>
      </c>
      <c r="P2963" s="8">
        <f t="shared" si="277"/>
        <v>50.75</v>
      </c>
      <c r="Q2963" t="str">
        <f t="shared" si="281"/>
        <v>theater</v>
      </c>
      <c r="R2963" t="str">
        <f t="shared" si="278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 s="8">
        <f t="shared" si="277"/>
        <v>60.9</v>
      </c>
      <c r="Q2964" t="str">
        <f t="shared" si="281"/>
        <v>theater</v>
      </c>
      <c r="R2964" t="str">
        <f t="shared" si="278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 s="8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 s="8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113.99999999999999</v>
      </c>
      <c r="P2968" s="8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113.99999999999999</v>
      </c>
      <c r="P2969" s="8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 s="8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101</v>
      </c>
      <c r="P2973" s="8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106</v>
      </c>
      <c r="P2974" s="8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 s="8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101</v>
      </c>
      <c r="P2977" s="8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172</v>
      </c>
      <c r="P2978" s="8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113.99999999999999</v>
      </c>
      <c r="P2979" s="8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130</v>
      </c>
      <c r="P2980" s="8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102</v>
      </c>
      <c r="P2981" s="8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110.00000000000001</v>
      </c>
      <c r="P2982" s="8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 s="8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103</v>
      </c>
      <c r="P2984" s="8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 s="8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101</v>
      </c>
      <c r="P2986" s="8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 s="8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2">
        <f t="shared" si="279"/>
        <v>42654.973703703698</v>
      </c>
      <c r="T2987" s="12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 s="8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111.00000000000001</v>
      </c>
      <c r="P2989" s="8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2">
        <f t="shared" si="279"/>
        <v>42511.362048611118</v>
      </c>
      <c r="T2990" s="12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 s="8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104</v>
      </c>
      <c r="P2993" s="8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 s="8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101</v>
      </c>
      <c r="P2995" s="8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 s="8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 s="8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 s="8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2">
        <f t="shared" si="279"/>
        <v>42090.912500000006</v>
      </c>
      <c r="T2998" s="12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 s="8">
        <f t="shared" si="277"/>
        <v>90.2</v>
      </c>
      <c r="Q2999" t="str">
        <f t="shared" si="281"/>
        <v>theater</v>
      </c>
      <c r="R2999" t="str">
        <f t="shared" si="278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104</v>
      </c>
      <c r="P3000" s="8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 s="8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81"/>
        <v>theater</v>
      </c>
      <c r="R3002" t="str">
        <f t="shared" si="278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 s="8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109.00000000000001</v>
      </c>
      <c r="P3004" s="8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2">
        <f t="shared" si="279"/>
        <v>41239.83625</v>
      </c>
      <c r="T3004" s="12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102</v>
      </c>
      <c r="P3005" s="8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113.00000000000001</v>
      </c>
      <c r="P3006" s="8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121</v>
      </c>
      <c r="P3007" s="8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 s="8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2">
        <f t="shared" si="279"/>
        <v>41957.756840277783</v>
      </c>
      <c r="T3008" s="12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81"/>
        <v>theater</v>
      </c>
      <c r="R3009" t="str">
        <f t="shared" si="278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102</v>
      </c>
      <c r="P3010" s="8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ROUNDUP(E3011/D3011,2)*100</f>
        <v>120</v>
      </c>
      <c r="P3011" s="8">
        <f t="shared" ref="P3011:P3074" si="283">IFERROR(E3011/L3011,0)</f>
        <v>233.8984375</v>
      </c>
      <c r="Q3011" t="str">
        <f t="shared" si="281"/>
        <v>theater</v>
      </c>
      <c r="R3011" t="str">
        <f t="shared" ref="R3011:R3074" si="284">RIGHT(N3011,LEN(N3011)-SEARCH("/",N3011))</f>
        <v>spaces</v>
      </c>
      <c r="S3011" s="12">
        <f t="shared" ref="S3011:S3074" si="285">(((J3011/60)/60)/24)+DATE(1970,1,1)</f>
        <v>41939.569907407407</v>
      </c>
      <c r="T3011" s="12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ref="Q3012:Q3075" si="287">LEFT(N3012,SEARCH("/",N3012,1)-1)</f>
        <v>theater</v>
      </c>
      <c r="R3012" t="str">
        <f t="shared" si="284"/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 s="8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118</v>
      </c>
      <c r="P3014" s="8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 s="8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113.99999999999999</v>
      </c>
      <c r="P3016" s="8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2">
        <f t="shared" si="285"/>
        <v>41920.123611111114</v>
      </c>
      <c r="T3016" s="12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104</v>
      </c>
      <c r="P3017" s="8">
        <f t="shared" si="283"/>
        <v>87.7</v>
      </c>
      <c r="Q3017" t="str">
        <f t="shared" si="287"/>
        <v>theater</v>
      </c>
      <c r="R3017" t="str">
        <f t="shared" si="284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 s="8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 s="8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 s="8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2">
        <f t="shared" si="285"/>
        <v>42163.29833333334</v>
      </c>
      <c r="T3020" s="12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122</v>
      </c>
      <c r="P3021" s="8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 s="8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117</v>
      </c>
      <c r="P3023" s="8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 s="8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2">
        <f t="shared" si="285"/>
        <v>42121.675763888896</v>
      </c>
      <c r="T3025" s="12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246.99999999999997</v>
      </c>
      <c r="P3026" s="8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303</v>
      </c>
      <c r="P3027" s="8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144</v>
      </c>
      <c r="P3028" s="8">
        <f t="shared" si="283"/>
        <v>51.6</v>
      </c>
      <c r="Q3028" t="str">
        <f t="shared" si="287"/>
        <v>theater</v>
      </c>
      <c r="R3028" t="str">
        <f t="shared" si="284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132</v>
      </c>
      <c r="P3029" s="8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169</v>
      </c>
      <c r="P3030" s="8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110.00000000000001</v>
      </c>
      <c r="P3031" s="8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 s="8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128</v>
      </c>
      <c r="P3034" s="8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 s="8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113.00000000000001</v>
      </c>
      <c r="P3036" s="8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109.00000000000001</v>
      </c>
      <c r="P3037" s="8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 s="8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213.99999999999997</v>
      </c>
      <c r="P3039" s="8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 s="8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109.00000000000001</v>
      </c>
      <c r="P3041" s="8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 s="8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111.00000000000001</v>
      </c>
      <c r="P3043" s="8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111.00000000000001</v>
      </c>
      <c r="P3045" s="8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110.00000000000001</v>
      </c>
      <c r="P3046" s="8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 s="8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 s="8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167</v>
      </c>
      <c r="P3050" s="8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2">
        <f t="shared" si="285"/>
        <v>41975.901180555549</v>
      </c>
      <c r="T3050" s="12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 s="8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24.000000000000004</v>
      </c>
      <c r="P3053" s="8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2">
        <f t="shared" si="285"/>
        <v>42744.416030092587</v>
      </c>
      <c r="T3053" s="12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</v>
      </c>
      <c r="P3054" s="8">
        <f t="shared" si="283"/>
        <v>37.5</v>
      </c>
      <c r="Q3054" t="str">
        <f t="shared" si="287"/>
        <v>theater</v>
      </c>
      <c r="R3054" t="str">
        <f t="shared" si="284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1</v>
      </c>
      <c r="P3055" s="8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7"/>
        <v>theater</v>
      </c>
      <c r="R3056" t="str">
        <f t="shared" si="284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1</v>
      </c>
      <c r="P3057" s="8">
        <f t="shared" si="283"/>
        <v>1</v>
      </c>
      <c r="Q3057" t="str">
        <f t="shared" si="287"/>
        <v>theater</v>
      </c>
      <c r="R3057" t="str">
        <f t="shared" si="284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7"/>
        <v>theater</v>
      </c>
      <c r="R3058" t="str">
        <f t="shared" si="284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7"/>
        <v>theater</v>
      </c>
      <c r="R3059" t="str">
        <f t="shared" si="284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</v>
      </c>
      <c r="P3060" s="8">
        <f t="shared" si="283"/>
        <v>1</v>
      </c>
      <c r="Q3060" t="str">
        <f t="shared" si="287"/>
        <v>theater</v>
      </c>
      <c r="R3060" t="str">
        <f t="shared" si="284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4</v>
      </c>
      <c r="P3061" s="8">
        <f t="shared" si="283"/>
        <v>41</v>
      </c>
      <c r="Q3061" t="str">
        <f t="shared" si="287"/>
        <v>theater</v>
      </c>
      <c r="R3061" t="str">
        <f t="shared" si="284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</v>
      </c>
      <c r="P3062" s="8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7"/>
        <v>theater</v>
      </c>
      <c r="R3063" t="str">
        <f t="shared" si="284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 s="8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 s="8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2">
        <f t="shared" si="285"/>
        <v>42630.922893518517</v>
      </c>
      <c r="T3065" s="12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12</v>
      </c>
      <c r="P3066" s="8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1</v>
      </c>
      <c r="P3067" s="8">
        <f t="shared" si="283"/>
        <v>5</v>
      </c>
      <c r="Q3067" t="str">
        <f t="shared" si="287"/>
        <v>theater</v>
      </c>
      <c r="R3067" t="str">
        <f t="shared" si="284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 s="8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 s="8">
        <f t="shared" si="283"/>
        <v>200</v>
      </c>
      <c r="Q3069" t="str">
        <f t="shared" si="287"/>
        <v>theater</v>
      </c>
      <c r="R3069" t="str">
        <f t="shared" si="284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1</v>
      </c>
      <c r="P3070" s="8">
        <f t="shared" si="283"/>
        <v>87.5</v>
      </c>
      <c r="Q3070" t="str">
        <f t="shared" si="287"/>
        <v>theater</v>
      </c>
      <c r="R3070" t="str">
        <f t="shared" si="284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15.000000000000002</v>
      </c>
      <c r="P3071" s="8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4</v>
      </c>
      <c r="P3072" s="8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 s="8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</v>
      </c>
      <c r="P3074" s="8">
        <f t="shared" si="283"/>
        <v>1</v>
      </c>
      <c r="Q3074" t="str">
        <f t="shared" si="287"/>
        <v>theater</v>
      </c>
      <c r="R3074" t="str">
        <f t="shared" si="284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ROUNDUP(E3075/D3075,2)*100</f>
        <v>1</v>
      </c>
      <c r="P3075" s="8">
        <f t="shared" ref="P3075:P3138" si="289">IFERROR(E3075/L3075,0)</f>
        <v>92.142857142857139</v>
      </c>
      <c r="Q3075" t="str">
        <f t="shared" si="287"/>
        <v>theater</v>
      </c>
      <c r="R3075" t="str">
        <f t="shared" ref="R3075:R3138" si="290">RIGHT(N3075,LEN(N3075)-SEARCH("/",N3075))</f>
        <v>spaces</v>
      </c>
      <c r="S3075" s="12">
        <f t="shared" ref="S3075:S3138" si="291">(((J3075/60)/60)/24)+DATE(1970,1,1)</f>
        <v>42111.684027777781</v>
      </c>
      <c r="T3075" s="12">
        <f t="shared" ref="T3075:T3138" si="292">(((I3075/60)/60)/24)+DATE(1970,1,1)</f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1</v>
      </c>
      <c r="P3076" s="8">
        <f t="shared" si="289"/>
        <v>7.333333333333333</v>
      </c>
      <c r="Q3076" t="str">
        <f t="shared" ref="Q3076:Q3139" si="293">LEFT(N3076,SEARCH("/",N3076,1)-1)</f>
        <v>theater</v>
      </c>
      <c r="R3076" t="str">
        <f t="shared" si="290"/>
        <v>spaces</v>
      </c>
      <c r="S3076" s="12">
        <f t="shared" si="291"/>
        <v>42409.571284722217</v>
      </c>
      <c r="T3076" s="12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 s="8">
        <f t="shared" si="289"/>
        <v>64.8</v>
      </c>
      <c r="Q3077" t="str">
        <f t="shared" si="293"/>
        <v>theater</v>
      </c>
      <c r="R3077" t="str">
        <f t="shared" si="290"/>
        <v>spaces</v>
      </c>
      <c r="S3077" s="12">
        <f t="shared" si="291"/>
        <v>42551.102314814809</v>
      </c>
      <c r="T3077" s="12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16</v>
      </c>
      <c r="P3078" s="8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1</v>
      </c>
      <c r="P3079" s="8">
        <f t="shared" si="289"/>
        <v>52.5</v>
      </c>
      <c r="Q3079" t="str">
        <f t="shared" si="293"/>
        <v>theater</v>
      </c>
      <c r="R3079" t="str">
        <f t="shared" si="290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</v>
      </c>
      <c r="P3080" s="8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 s="8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</v>
      </c>
      <c r="P3082" s="8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1</v>
      </c>
      <c r="P3083" s="8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3"/>
        <v>theater</v>
      </c>
      <c r="R3084" t="str">
        <f t="shared" si="290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1</v>
      </c>
      <c r="P3085" s="8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 s="8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3</v>
      </c>
      <c r="P3087" s="8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2">
        <f t="shared" si="291"/>
        <v>42246.883784722217</v>
      </c>
      <c r="T3087" s="12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1</v>
      </c>
      <c r="P3088" s="8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 s="8">
        <f t="shared" si="289"/>
        <v>62.5</v>
      </c>
      <c r="Q3089" t="str">
        <f t="shared" si="293"/>
        <v>theater</v>
      </c>
      <c r="R3089" t="str">
        <f t="shared" si="290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</v>
      </c>
      <c r="P3090" s="8">
        <f t="shared" si="289"/>
        <v>42</v>
      </c>
      <c r="Q3090" t="str">
        <f t="shared" si="293"/>
        <v>theater</v>
      </c>
      <c r="R3090" t="str">
        <f t="shared" si="290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24.000000000000004</v>
      </c>
      <c r="P3091" s="8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6.0000000000000009</v>
      </c>
      <c r="P3092" s="8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 s="8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2</v>
      </c>
      <c r="P3094" s="8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 s="8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2">
        <f t="shared" si="291"/>
        <v>41760.909039351849</v>
      </c>
      <c r="T3095" s="12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1</v>
      </c>
      <c r="P3096" s="8">
        <f t="shared" si="289"/>
        <v>25</v>
      </c>
      <c r="Q3096" t="str">
        <f t="shared" si="293"/>
        <v>theater</v>
      </c>
      <c r="R3096" t="str">
        <f t="shared" si="290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1</v>
      </c>
      <c r="P3097" s="8">
        <f t="shared" si="289"/>
        <v>50</v>
      </c>
      <c r="Q3097" t="str">
        <f t="shared" si="293"/>
        <v>theater</v>
      </c>
      <c r="R3097" t="str">
        <f t="shared" si="290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 s="8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18.000000000000004</v>
      </c>
      <c r="P3099" s="8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 s="8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14.000000000000002</v>
      </c>
      <c r="P3101" s="8">
        <f t="shared" si="289"/>
        <v>55.6</v>
      </c>
      <c r="Q3101" t="str">
        <f t="shared" si="293"/>
        <v>theater</v>
      </c>
      <c r="R3101" t="str">
        <f t="shared" si="290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16</v>
      </c>
      <c r="P3102" s="8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3"/>
        <v>theater</v>
      </c>
      <c r="R3103" t="str">
        <f t="shared" si="290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40</v>
      </c>
      <c r="P3104" s="8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1</v>
      </c>
      <c r="P3105" s="8">
        <f t="shared" si="289"/>
        <v>5.5</v>
      </c>
      <c r="Q3105" t="str">
        <f t="shared" si="293"/>
        <v>theater</v>
      </c>
      <c r="R3105" t="str">
        <f t="shared" si="290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 s="8">
        <f t="shared" si="289"/>
        <v>237</v>
      </c>
      <c r="Q3106" t="str">
        <f t="shared" si="293"/>
        <v>theater</v>
      </c>
      <c r="R3106" t="str">
        <f t="shared" si="290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43</v>
      </c>
      <c r="P3107" s="8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5</v>
      </c>
      <c r="P3108" s="8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2">
        <f t="shared" si="291"/>
        <v>42241.429120370376</v>
      </c>
      <c r="T3108" s="12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 s="8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2">
        <f t="shared" si="291"/>
        <v>42128.814247685179</v>
      </c>
      <c r="T3109" s="12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1</v>
      </c>
      <c r="P3110" s="8">
        <f t="shared" si="289"/>
        <v>13</v>
      </c>
      <c r="Q3110" t="str">
        <f t="shared" si="293"/>
        <v>theater</v>
      </c>
      <c r="R3110" t="str">
        <f t="shared" si="290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26</v>
      </c>
      <c r="P3111" s="8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1</v>
      </c>
      <c r="P3112" s="8">
        <f t="shared" si="289"/>
        <v>10</v>
      </c>
      <c r="Q3112" t="str">
        <f t="shared" si="293"/>
        <v>theater</v>
      </c>
      <c r="R3112" t="str">
        <f t="shared" si="290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 s="8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2">
        <f t="shared" si="291"/>
        <v>41885.595138888886</v>
      </c>
      <c r="T3113" s="12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 s="8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5</v>
      </c>
      <c r="P3115" s="8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3"/>
        <v>theater</v>
      </c>
      <c r="R3116" t="str">
        <f t="shared" si="290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3"/>
        <v>theater</v>
      </c>
      <c r="R3117" t="str">
        <f t="shared" si="290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57.999999999999993</v>
      </c>
      <c r="P3118" s="8">
        <f t="shared" si="289"/>
        <v>43</v>
      </c>
      <c r="Q3118" t="str">
        <f t="shared" si="293"/>
        <v>theater</v>
      </c>
      <c r="R3118" t="str">
        <f t="shared" si="290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</v>
      </c>
      <c r="P3119" s="8">
        <f t="shared" si="289"/>
        <v>1</v>
      </c>
      <c r="Q3119" t="str">
        <f t="shared" si="293"/>
        <v>theater</v>
      </c>
      <c r="R3119" t="str">
        <f t="shared" si="290"/>
        <v>spaces</v>
      </c>
      <c r="S3119" s="12">
        <f t="shared" si="291"/>
        <v>42509.374537037031</v>
      </c>
      <c r="T3119" s="12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1</v>
      </c>
      <c r="P3120" s="8">
        <f t="shared" si="289"/>
        <v>775</v>
      </c>
      <c r="Q3120" t="str">
        <f t="shared" si="293"/>
        <v>theater</v>
      </c>
      <c r="R3120" t="str">
        <f t="shared" si="290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1</v>
      </c>
      <c r="P3121" s="8">
        <f t="shared" si="289"/>
        <v>5</v>
      </c>
      <c r="Q3121" t="str">
        <f t="shared" si="293"/>
        <v>theater</v>
      </c>
      <c r="R3121" t="str">
        <f t="shared" si="290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1</v>
      </c>
      <c r="P3122" s="8">
        <f t="shared" si="289"/>
        <v>12.8</v>
      </c>
      <c r="Q3122" t="str">
        <f t="shared" si="293"/>
        <v>theater</v>
      </c>
      <c r="R3122" t="str">
        <f t="shared" si="290"/>
        <v>spaces</v>
      </c>
      <c r="S3122" s="12">
        <f t="shared" si="291"/>
        <v>42435.942083333335</v>
      </c>
      <c r="T3122" s="12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 s="8">
        <f t="shared" si="289"/>
        <v>10</v>
      </c>
      <c r="Q3123" t="str">
        <f t="shared" si="293"/>
        <v>theater</v>
      </c>
      <c r="R3123" t="str">
        <f t="shared" si="290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59</v>
      </c>
      <c r="P3124" s="8">
        <f t="shared" si="289"/>
        <v>58</v>
      </c>
      <c r="Q3124" t="str">
        <f t="shared" si="293"/>
        <v>theater</v>
      </c>
      <c r="R3124" t="str">
        <f t="shared" si="290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69</v>
      </c>
      <c r="P3125" s="8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1</v>
      </c>
      <c r="P3126" s="8">
        <f t="shared" si="289"/>
        <v>6.5</v>
      </c>
      <c r="Q3126" t="str">
        <f t="shared" si="293"/>
        <v>theater</v>
      </c>
      <c r="R3126" t="str">
        <f t="shared" si="290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3"/>
        <v>theater</v>
      </c>
      <c r="R3127" t="str">
        <f t="shared" si="290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5</v>
      </c>
      <c r="P3128" s="8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2">
        <f t="shared" si="291"/>
        <v>42427.01807870371</v>
      </c>
      <c r="T3128" s="12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3"/>
        <v>theater</v>
      </c>
      <c r="R3129" t="str">
        <f t="shared" si="290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109.00000000000001</v>
      </c>
      <c r="P3130" s="8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 s="8">
        <f t="shared" si="289"/>
        <v>10</v>
      </c>
      <c r="Q3131" t="str">
        <f t="shared" si="293"/>
        <v>theater</v>
      </c>
      <c r="R3131" t="str">
        <f t="shared" si="290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 s="8">
        <f t="shared" si="289"/>
        <v>93.75</v>
      </c>
      <c r="Q3132" t="str">
        <f t="shared" si="293"/>
        <v>theater</v>
      </c>
      <c r="R3132" t="str">
        <f t="shared" si="290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 s="8">
        <f t="shared" si="289"/>
        <v>53.75</v>
      </c>
      <c r="Q3133" t="str">
        <f t="shared" si="293"/>
        <v>theater</v>
      </c>
      <c r="R3133" t="str">
        <f t="shared" si="290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1</v>
      </c>
      <c r="P3134" s="8">
        <f t="shared" si="289"/>
        <v>10</v>
      </c>
      <c r="Q3134" t="str">
        <f t="shared" si="293"/>
        <v>theater</v>
      </c>
      <c r="R3134" t="str">
        <f t="shared" si="290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3"/>
        <v>theater</v>
      </c>
      <c r="R3135" t="str">
        <f t="shared" si="290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 s="8">
        <f t="shared" si="289"/>
        <v>18.75</v>
      </c>
      <c r="Q3136" t="str">
        <f t="shared" si="293"/>
        <v>theater</v>
      </c>
      <c r="R3136" t="str">
        <f t="shared" si="290"/>
        <v>plays</v>
      </c>
      <c r="S3136" s="12">
        <f t="shared" si="291"/>
        <v>42800.720127314817</v>
      </c>
      <c r="T3136" s="12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21.000000000000004</v>
      </c>
      <c r="P3137" s="8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 s="8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ROUNDUP(E3139/D3139,2)*100</f>
        <v>4</v>
      </c>
      <c r="P3139" s="8">
        <f t="shared" ref="P3139:P3202" si="295">IFERROR(E3139/L3139,0)</f>
        <v>50</v>
      </c>
      <c r="Q3139" t="str">
        <f t="shared" si="293"/>
        <v>theater</v>
      </c>
      <c r="R3139" t="str">
        <f t="shared" ref="R3139:R3202" si="296">RIGHT(N3139,LEN(N3139)-SEARCH("/",N3139))</f>
        <v>plays</v>
      </c>
      <c r="S3139" s="12">
        <f t="shared" ref="S3139:S3202" si="297">(((J3139/60)/60)/24)+DATE(1970,1,1)</f>
        <v>42807.885057870371</v>
      </c>
      <c r="T3139" s="12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ref="Q3140:Q3203" si="299">LEFT(N3140,SEARCH("/",N3140,1)-1)</f>
        <v>theater</v>
      </c>
      <c r="R3140" t="str">
        <f t="shared" si="296"/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6.0000000000000009</v>
      </c>
      <c r="P3141" s="8">
        <f t="shared" si="295"/>
        <v>450</v>
      </c>
      <c r="Q3141" t="str">
        <f t="shared" si="299"/>
        <v>theater</v>
      </c>
      <c r="R3141" t="str">
        <f t="shared" si="296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 s="8">
        <f t="shared" si="295"/>
        <v>24</v>
      </c>
      <c r="Q3142" t="str">
        <f t="shared" si="299"/>
        <v>theater</v>
      </c>
      <c r="R3142" t="str">
        <f t="shared" si="296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 s="8">
        <f t="shared" si="295"/>
        <v>32.25</v>
      </c>
      <c r="Q3143" t="str">
        <f t="shared" si="299"/>
        <v>theater</v>
      </c>
      <c r="R3143" t="str">
        <f t="shared" si="296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 s="8">
        <f t="shared" si="295"/>
        <v>15</v>
      </c>
      <c r="Q3144" t="str">
        <f t="shared" si="299"/>
        <v>theater</v>
      </c>
      <c r="R3144" t="str">
        <f t="shared" si="296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9"/>
        <v>theater</v>
      </c>
      <c r="R3145" t="str">
        <f t="shared" si="296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76</v>
      </c>
      <c r="P3146" s="8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9"/>
        <v>theater</v>
      </c>
      <c r="R3147" t="str">
        <f t="shared" si="296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 s="8">
        <f t="shared" si="295"/>
        <v>437.5</v>
      </c>
      <c r="Q3148" t="str">
        <f t="shared" si="299"/>
        <v>theater</v>
      </c>
      <c r="R3148" t="str">
        <f t="shared" si="296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 s="8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2">
        <f t="shared" si="297"/>
        <v>41909.969386574077</v>
      </c>
      <c r="T3149" s="12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132</v>
      </c>
      <c r="P3150" s="8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9"/>
        <v>theater</v>
      </c>
      <c r="R3151" t="str">
        <f t="shared" si="296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101</v>
      </c>
      <c r="P3153" s="8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 s="8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 s="8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113.00000000000001</v>
      </c>
      <c r="P3156" s="8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 s="8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 s="8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2">
        <f t="shared" si="297"/>
        <v>41447.839722222219</v>
      </c>
      <c r="T3160" s="12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134</v>
      </c>
      <c r="P3161" s="8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 s="8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106</v>
      </c>
      <c r="P3163" s="8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128</v>
      </c>
      <c r="P3164" s="8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112.00000000000001</v>
      </c>
      <c r="P3165" s="8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 s="8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2">
        <f t="shared" si="297"/>
        <v>41766.80572916667</v>
      </c>
      <c r="T3166" s="12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 s="8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161</v>
      </c>
      <c r="P3168" s="8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117</v>
      </c>
      <c r="P3169" s="8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125</v>
      </c>
      <c r="P3170" s="8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104</v>
      </c>
      <c r="P3171" s="8">
        <f t="shared" si="295"/>
        <v>100.5</v>
      </c>
      <c r="Q3171" t="str">
        <f t="shared" si="299"/>
        <v>theater</v>
      </c>
      <c r="R3171" t="str">
        <f t="shared" si="296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113.00000000000001</v>
      </c>
      <c r="P3172" s="8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109.00000000000001</v>
      </c>
      <c r="P3173" s="8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2">
        <f t="shared" si="297"/>
        <v>41878.878379629627</v>
      </c>
      <c r="T3175" s="12">
        <f t="shared" si="298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102</v>
      </c>
      <c r="P3176" s="8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110.00000000000001</v>
      </c>
      <c r="P3177" s="8">
        <f t="shared" si="295"/>
        <v>91.3</v>
      </c>
      <c r="Q3177" t="str">
        <f t="shared" si="299"/>
        <v>theater</v>
      </c>
      <c r="R3177" t="str">
        <f t="shared" si="296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114.99999999999999</v>
      </c>
      <c r="P3178" s="8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118</v>
      </c>
      <c r="P3179" s="8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 s="8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114.99999999999999</v>
      </c>
      <c r="P3181" s="8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 s="8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 s="8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108</v>
      </c>
      <c r="P3186" s="8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103</v>
      </c>
      <c r="P3188" s="8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117</v>
      </c>
      <c r="P3189" s="8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13</v>
      </c>
      <c r="P3191" s="8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9"/>
        <v>theater</v>
      </c>
      <c r="R3192" t="str">
        <f t="shared" si="296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5</v>
      </c>
      <c r="P3193" s="8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2</v>
      </c>
      <c r="P3194" s="8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 s="8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9"/>
        <v>theater</v>
      </c>
      <c r="R3196" t="str">
        <f t="shared" si="296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60</v>
      </c>
      <c r="P3197" s="8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1</v>
      </c>
      <c r="P3198" s="8">
        <f t="shared" si="295"/>
        <v>300</v>
      </c>
      <c r="Q3198" t="str">
        <f t="shared" si="299"/>
        <v>theater</v>
      </c>
      <c r="R3198" t="str">
        <f t="shared" si="296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12</v>
      </c>
      <c r="P3199" s="8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1</v>
      </c>
      <c r="P3200" s="8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53</v>
      </c>
      <c r="P3201" s="8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2">
        <f t="shared" si="297"/>
        <v>41858.761782407404</v>
      </c>
      <c r="T3201" s="12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1</v>
      </c>
      <c r="P3202" s="8">
        <f t="shared" si="295"/>
        <v>1</v>
      </c>
      <c r="Q3202" t="str">
        <f t="shared" si="299"/>
        <v>theater</v>
      </c>
      <c r="R3202" t="str">
        <f t="shared" si="296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ROUNDUP(E3203/D3203,2)*100</f>
        <v>2</v>
      </c>
      <c r="P3203" s="8">
        <f t="shared" ref="P3203:P3266" si="301">IFERROR(E3203/L3203,0)</f>
        <v>12.5</v>
      </c>
      <c r="Q3203" t="str">
        <f t="shared" si="299"/>
        <v>theater</v>
      </c>
      <c r="R3203" t="str">
        <f t="shared" ref="R3203:R3266" si="302">RIGHT(N3203,LEN(N3203)-SEARCH("/",N3203))</f>
        <v>musical</v>
      </c>
      <c r="S3203" s="12">
        <f t="shared" ref="S3203:S3266" si="303">(((J3203/60)/60)/24)+DATE(1970,1,1)</f>
        <v>41861.767094907409</v>
      </c>
      <c r="T3203" s="12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55.000000000000007</v>
      </c>
      <c r="P3204" s="8">
        <f t="shared" si="301"/>
        <v>109.04</v>
      </c>
      <c r="Q3204" t="str">
        <f t="shared" ref="Q3204:Q3267" si="305">LEFT(N3204,SEARCH("/",N3204,1)-1)</f>
        <v>theater</v>
      </c>
      <c r="R3204" t="str">
        <f t="shared" si="302"/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5"/>
        <v>theater</v>
      </c>
      <c r="R3206" t="str">
        <f t="shared" si="302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4</v>
      </c>
      <c r="P3207" s="8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5"/>
        <v>theater</v>
      </c>
      <c r="R3208" t="str">
        <f t="shared" si="302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47</v>
      </c>
      <c r="P3209" s="8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 s="8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120</v>
      </c>
      <c r="P3211" s="8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2">
        <f t="shared" si="303"/>
        <v>41778.637245370373</v>
      </c>
      <c r="T3211" s="12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 s="8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 s="8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2">
        <f t="shared" si="303"/>
        <v>41834.586574074077</v>
      </c>
      <c r="T3213" s="12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127</v>
      </c>
      <c r="P3214" s="8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101</v>
      </c>
      <c r="P3215" s="8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103</v>
      </c>
      <c r="P3216" s="8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101</v>
      </c>
      <c r="P3217" s="8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101</v>
      </c>
      <c r="P3218" s="8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117</v>
      </c>
      <c r="P3219" s="8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103</v>
      </c>
      <c r="P3220" s="8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2">
        <f t="shared" si="303"/>
        <v>41971.002152777779</v>
      </c>
      <c r="T3220" s="12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101</v>
      </c>
      <c r="P3221" s="8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 s="8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104</v>
      </c>
      <c r="P3223" s="8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 s="8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110.00000000000001</v>
      </c>
      <c r="P3225" s="8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2">
        <f t="shared" si="303"/>
        <v>42206.835370370376</v>
      </c>
      <c r="T3225" s="12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103</v>
      </c>
      <c r="P3226" s="8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103</v>
      </c>
      <c r="P3227" s="8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105</v>
      </c>
      <c r="P3228" s="8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5"/>
        <v>theater</v>
      </c>
      <c r="R3229" t="str">
        <f t="shared" si="302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103</v>
      </c>
      <c r="P3230" s="8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 s="8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110.00000000000001</v>
      </c>
      <c r="P3232" s="8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2">
        <f t="shared" si="303"/>
        <v>41898.168125000004</v>
      </c>
      <c r="T3232" s="12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5"/>
        <v>theater</v>
      </c>
      <c r="R3233" t="str">
        <f t="shared" si="302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132</v>
      </c>
      <c r="P3234" s="8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 s="8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101</v>
      </c>
      <c r="P3236" s="8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104</v>
      </c>
      <c r="P3237" s="8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 s="8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 s="8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113.00000000000001</v>
      </c>
      <c r="P3240" s="8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 s="8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 s="8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115.99999999999999</v>
      </c>
      <c r="P3243" s="8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128</v>
      </c>
      <c r="P3244" s="8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 s="8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 s="8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105</v>
      </c>
      <c r="P3247" s="8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112.00000000000001</v>
      </c>
      <c r="P3248" s="8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 s="8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 s="8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 s="8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 s="8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111.00000000000001</v>
      </c>
      <c r="P3253" s="8">
        <f t="shared" si="301"/>
        <v>83.05</v>
      </c>
      <c r="Q3253" t="str">
        <f t="shared" si="305"/>
        <v>theater</v>
      </c>
      <c r="R3253" t="str">
        <f t="shared" si="302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 s="8">
        <f t="shared" si="301"/>
        <v>57.52</v>
      </c>
      <c r="Q3254" t="str">
        <f t="shared" si="305"/>
        <v>theater</v>
      </c>
      <c r="R3254" t="str">
        <f t="shared" si="302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 s="8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102</v>
      </c>
      <c r="P3256" s="8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129</v>
      </c>
      <c r="P3258" s="8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107</v>
      </c>
      <c r="P3259" s="8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106</v>
      </c>
      <c r="P3260" s="8">
        <f t="shared" si="301"/>
        <v>98.2</v>
      </c>
      <c r="Q3260" t="str">
        <f t="shared" si="305"/>
        <v>theater</v>
      </c>
      <c r="R3260" t="str">
        <f t="shared" si="302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107</v>
      </c>
      <c r="P3261" s="8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110.00000000000001</v>
      </c>
      <c r="P3262" s="8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101</v>
      </c>
      <c r="P3263" s="8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104</v>
      </c>
      <c r="P3264" s="8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113.00000000000001</v>
      </c>
      <c r="P3265" s="8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ROUNDUP(E3267/D3267,2)*100</f>
        <v>164</v>
      </c>
      <c r="P3267" s="8">
        <f t="shared" ref="P3267:P3330" si="307">IFERROR(E3267/L3267,0)</f>
        <v>70.285714285714292</v>
      </c>
      <c r="Q3267" t="str">
        <f t="shared" si="305"/>
        <v>theater</v>
      </c>
      <c r="R3267" t="str">
        <f t="shared" ref="R3267:R3330" si="308">RIGHT(N3267,LEN(N3267)-SEARCH("/",N3267))</f>
        <v>plays</v>
      </c>
      <c r="S3267" s="12">
        <f t="shared" ref="S3267:S3330" si="309">(((J3267/60)/60)/24)+DATE(1970,1,1)</f>
        <v>42311.711979166663</v>
      </c>
      <c r="T3267" s="12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132</v>
      </c>
      <c r="P3268" s="8">
        <f t="shared" si="307"/>
        <v>48.325153374233132</v>
      </c>
      <c r="Q3268" t="str">
        <f t="shared" ref="Q3268:Q3331" si="311">LEFT(N3268,SEARCH("/",N3268,1)-1)</f>
        <v>theater</v>
      </c>
      <c r="R3268" t="str">
        <f t="shared" si="308"/>
        <v>plays</v>
      </c>
      <c r="S3268" s="12">
        <f t="shared" si="309"/>
        <v>42136.536134259266</v>
      </c>
      <c r="T3268" s="12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103</v>
      </c>
      <c r="P3269" s="8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 s="8">
        <f t="shared" si="307"/>
        <v>116</v>
      </c>
      <c r="Q3271" t="str">
        <f t="shared" si="311"/>
        <v>theater</v>
      </c>
      <c r="R3271" t="str">
        <f t="shared" si="308"/>
        <v>plays</v>
      </c>
      <c r="S3271" s="12">
        <f t="shared" si="309"/>
        <v>42137.395798611105</v>
      </c>
      <c r="T3271" s="12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 s="8">
        <f t="shared" si="307"/>
        <v>61</v>
      </c>
      <c r="Q3272" t="str">
        <f t="shared" si="311"/>
        <v>theater</v>
      </c>
      <c r="R3272" t="str">
        <f t="shared" si="308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155</v>
      </c>
      <c r="P3274" s="8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108</v>
      </c>
      <c r="P3275" s="8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102</v>
      </c>
      <c r="P3276" s="8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101</v>
      </c>
      <c r="P3277" s="8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 s="8">
        <f t="shared" si="307"/>
        <v>52.58</v>
      </c>
      <c r="Q3278" t="str">
        <f t="shared" si="311"/>
        <v>theater</v>
      </c>
      <c r="R3278" t="str">
        <f t="shared" si="308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109.00000000000001</v>
      </c>
      <c r="P3279" s="8">
        <f t="shared" si="307"/>
        <v>54.3</v>
      </c>
      <c r="Q3279" t="str">
        <f t="shared" si="311"/>
        <v>theater</v>
      </c>
      <c r="R3279" t="str">
        <f t="shared" si="308"/>
        <v>plays</v>
      </c>
      <c r="S3279" s="12">
        <f t="shared" si="309"/>
        <v>41931.682939814818</v>
      </c>
      <c r="T3279" s="12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104</v>
      </c>
      <c r="P3280" s="8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114.99999999999999</v>
      </c>
      <c r="P3281" s="8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2">
        <f t="shared" si="309"/>
        <v>42431.102534722217</v>
      </c>
      <c r="T3281" s="12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 s="8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 s="8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 s="8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 s="8">
        <f t="shared" si="307"/>
        <v>203.2</v>
      </c>
      <c r="Q3286" t="str">
        <f t="shared" si="311"/>
        <v>theater</v>
      </c>
      <c r="R3286" t="str">
        <f t="shared" si="308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113.00000000000001</v>
      </c>
      <c r="P3287" s="8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 s="8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101</v>
      </c>
      <c r="P3290" s="8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134</v>
      </c>
      <c r="P3291" s="8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122</v>
      </c>
      <c r="P3292" s="8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286.99999999999994</v>
      </c>
      <c r="P3294" s="8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171</v>
      </c>
      <c r="P3295" s="8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119</v>
      </c>
      <c r="P3296" s="8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 s="8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145</v>
      </c>
      <c r="P3298" s="8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101</v>
      </c>
      <c r="P3299" s="8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 s="8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2">
        <f t="shared" si="309"/>
        <v>42239.957962962959</v>
      </c>
      <c r="T3300" s="12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117</v>
      </c>
      <c r="P3301" s="8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137</v>
      </c>
      <c r="P3302" s="8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134</v>
      </c>
      <c r="P3303" s="8">
        <f t="shared" si="307"/>
        <v>57.2</v>
      </c>
      <c r="Q3303" t="str">
        <f t="shared" si="311"/>
        <v>theater</v>
      </c>
      <c r="R3303" t="str">
        <f t="shared" si="308"/>
        <v>plays</v>
      </c>
      <c r="S3303" s="12">
        <f t="shared" si="309"/>
        <v>42538.73583333334</v>
      </c>
      <c r="T3303" s="12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104</v>
      </c>
      <c r="P3304" s="8">
        <f t="shared" si="307"/>
        <v>173.7</v>
      </c>
      <c r="Q3304" t="str">
        <f t="shared" si="311"/>
        <v>theater</v>
      </c>
      <c r="R3304" t="str">
        <f t="shared" si="308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115.99999999999999</v>
      </c>
      <c r="P3305" s="8">
        <f t="shared" si="307"/>
        <v>59.6</v>
      </c>
      <c r="Q3305" t="str">
        <f t="shared" si="311"/>
        <v>theater</v>
      </c>
      <c r="R3305" t="str">
        <f t="shared" si="308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 s="8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103</v>
      </c>
      <c r="P3307" s="8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176</v>
      </c>
      <c r="P3308" s="8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 s="8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123</v>
      </c>
      <c r="P3310" s="8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160</v>
      </c>
      <c r="P3311" s="8">
        <f t="shared" si="307"/>
        <v>18</v>
      </c>
      <c r="Q3311" t="str">
        <f t="shared" si="311"/>
        <v>theater</v>
      </c>
      <c r="R3311" t="str">
        <f t="shared" si="308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101</v>
      </c>
      <c r="P3312" s="8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110.00000000000001</v>
      </c>
      <c r="P3313" s="8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101</v>
      </c>
      <c r="P3314" s="8">
        <f t="shared" si="307"/>
        <v>61</v>
      </c>
      <c r="Q3314" t="str">
        <f t="shared" si="311"/>
        <v>theater</v>
      </c>
      <c r="R3314" t="str">
        <f t="shared" si="308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117</v>
      </c>
      <c r="P3315" s="8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 s="8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2">
        <f t="shared" si="309"/>
        <v>42466.303715277783</v>
      </c>
      <c r="T3317" s="12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101</v>
      </c>
      <c r="P3318" s="8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2">
        <f t="shared" si="309"/>
        <v>41826.871238425927</v>
      </c>
      <c r="T3318" s="12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107</v>
      </c>
      <c r="P3319" s="8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2">
        <f t="shared" si="309"/>
        <v>42499.039629629624</v>
      </c>
      <c r="T3319" s="12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 s="8">
        <f t="shared" si="307"/>
        <v>78.5</v>
      </c>
      <c r="Q3320" t="str">
        <f t="shared" si="311"/>
        <v>theater</v>
      </c>
      <c r="R3320" t="str">
        <f t="shared" si="308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11"/>
        <v>theater</v>
      </c>
      <c r="R3321" t="str">
        <f t="shared" si="308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108</v>
      </c>
      <c r="P3323" s="8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 s="8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 s="8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 s="8">
        <f t="shared" si="307"/>
        <v>152.5</v>
      </c>
      <c r="Q3326" t="str">
        <f t="shared" si="311"/>
        <v>theater</v>
      </c>
      <c r="R3326" t="str">
        <f t="shared" si="308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113.00000000000001</v>
      </c>
      <c r="P3327" s="8">
        <f t="shared" si="307"/>
        <v>30</v>
      </c>
      <c r="Q3327" t="str">
        <f t="shared" si="311"/>
        <v>theater</v>
      </c>
      <c r="R3327" t="str">
        <f t="shared" si="308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102</v>
      </c>
      <c r="P3328" s="8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102</v>
      </c>
      <c r="P3329" s="8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147</v>
      </c>
      <c r="P3330" s="8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ROUNDUP(E3331/D3331,2)*100</f>
        <v>117</v>
      </c>
      <c r="P3331" s="8">
        <f t="shared" ref="P3331:P3394" si="313">IFERROR(E3331/L3331,0)</f>
        <v>44.92307692307692</v>
      </c>
      <c r="Q3331" t="str">
        <f t="shared" si="311"/>
        <v>theater</v>
      </c>
      <c r="R3331" t="str">
        <f t="shared" ref="R3331:R3394" si="314">RIGHT(N3331,LEN(N3331)-SEARCH("/",N3331))</f>
        <v>plays</v>
      </c>
      <c r="S3331" s="12">
        <f t="shared" ref="S3331:S3394" si="315">(((J3331/60)/60)/24)+DATE(1970,1,1)</f>
        <v>41837.323009259257</v>
      </c>
      <c r="T3331" s="12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107</v>
      </c>
      <c r="P3332" s="8">
        <f t="shared" si="313"/>
        <v>23.10144927536232</v>
      </c>
      <c r="Q3332" t="str">
        <f t="shared" ref="Q3332:Q3395" si="317">LEFT(N3332,SEARCH("/",N3332,1)-1)</f>
        <v>theater</v>
      </c>
      <c r="R3332" t="str">
        <f t="shared" si="314"/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 s="8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 s="8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 s="8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101</v>
      </c>
      <c r="P3337" s="8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2">
        <f t="shared" si="315"/>
        <v>42437.398680555561</v>
      </c>
      <c r="T3338" s="12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111.00000000000001</v>
      </c>
      <c r="P3339" s="8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103</v>
      </c>
      <c r="P3340" s="8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105</v>
      </c>
      <c r="P3341" s="8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139</v>
      </c>
      <c r="P3342" s="8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 s="8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2">
        <f t="shared" si="315"/>
        <v>42062.296412037031</v>
      </c>
      <c r="T3344" s="12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172</v>
      </c>
      <c r="P3345" s="8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102</v>
      </c>
      <c r="P3346" s="8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7"/>
        <v>theater</v>
      </c>
      <c r="R3347" t="str">
        <f t="shared" si="314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120</v>
      </c>
      <c r="P3349" s="8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101</v>
      </c>
      <c r="P3350" s="8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154</v>
      </c>
      <c r="P3351" s="8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105</v>
      </c>
      <c r="P3352" s="8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102</v>
      </c>
      <c r="P3353" s="8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 s="8">
        <f t="shared" si="313"/>
        <v>76.8</v>
      </c>
      <c r="Q3354" t="str">
        <f t="shared" si="317"/>
        <v>theater</v>
      </c>
      <c r="R3354" t="str">
        <f t="shared" si="314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 s="8">
        <f t="shared" si="313"/>
        <v>55.6</v>
      </c>
      <c r="Q3356" t="str">
        <f t="shared" si="317"/>
        <v>theater</v>
      </c>
      <c r="R3356" t="str">
        <f t="shared" si="314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127</v>
      </c>
      <c r="P3357" s="8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102</v>
      </c>
      <c r="P3358" s="8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 s="8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107</v>
      </c>
      <c r="P3361" s="8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102</v>
      </c>
      <c r="P3362" s="8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113.99999999999999</v>
      </c>
      <c r="P3363" s="8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7"/>
        <v>theater</v>
      </c>
      <c r="R3364" t="str">
        <f t="shared" si="314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102</v>
      </c>
      <c r="P3365" s="8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 s="8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2">
        <f t="shared" si="315"/>
        <v>42321.101759259262</v>
      </c>
      <c r="T3367" s="12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 s="8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 s="8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 s="8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 s="8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 s="8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 s="8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101</v>
      </c>
      <c r="P3375" s="8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 s="8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101</v>
      </c>
      <c r="P3378" s="8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102</v>
      </c>
      <c r="P3379" s="8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2">
        <f t="shared" si="315"/>
        <v>42053.732627314821</v>
      </c>
      <c r="T3379" s="12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 s="8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 s="8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105</v>
      </c>
      <c r="P3382" s="8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2">
        <f t="shared" si="315"/>
        <v>41937.95344907407</v>
      </c>
      <c r="T3382" s="12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103</v>
      </c>
      <c r="P3383" s="8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 s="8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112.00000000000001</v>
      </c>
      <c r="P3385" s="8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101</v>
      </c>
      <c r="P3386" s="8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2">
        <f t="shared" si="315"/>
        <v>41953.8675</v>
      </c>
      <c r="T3387" s="12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 s="8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2">
        <f t="shared" si="315"/>
        <v>41947.762592592589</v>
      </c>
      <c r="T3389" s="12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 s="8">
        <f t="shared" si="313"/>
        <v>34.6</v>
      </c>
      <c r="Q3390" t="str">
        <f t="shared" si="317"/>
        <v>theater</v>
      </c>
      <c r="R3390" t="str">
        <f t="shared" si="314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114.99999999999999</v>
      </c>
      <c r="P3391" s="8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103</v>
      </c>
      <c r="P3392" s="8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2">
        <f t="shared" si="315"/>
        <v>41815.774826388886</v>
      </c>
      <c r="T3392" s="12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2">
        <f t="shared" si="315"/>
        <v>41830.545694444445</v>
      </c>
      <c r="T3393" s="12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ROUNDUP(E3395/D3395,2)*100</f>
        <v>106</v>
      </c>
      <c r="P3395" s="8">
        <f t="shared" ref="P3395:P3458" si="319">IFERROR(E3395/L3395,0)</f>
        <v>36.06818181818182</v>
      </c>
      <c r="Q3395" t="str">
        <f t="shared" si="317"/>
        <v>theater</v>
      </c>
      <c r="R3395" t="str">
        <f t="shared" ref="R3395:R3458" si="320">RIGHT(N3395,LEN(N3395)-SEARCH("/",N3395))</f>
        <v>plays</v>
      </c>
      <c r="S3395" s="12">
        <f t="shared" ref="S3395:S3458" si="321">(((J3395/60)/60)/24)+DATE(1970,1,1)</f>
        <v>41923.921643518523</v>
      </c>
      <c r="T3395" s="12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143</v>
      </c>
      <c r="P3396" s="8">
        <f t="shared" si="319"/>
        <v>29</v>
      </c>
      <c r="Q3396" t="str">
        <f t="shared" ref="Q3396:Q3459" si="323">LEFT(N3396,SEARCH("/",N3396,1)-1)</f>
        <v>theater</v>
      </c>
      <c r="R3396" t="str">
        <f t="shared" si="320"/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2">
        <f t="shared" si="321"/>
        <v>42140.712314814817</v>
      </c>
      <c r="T3397" s="12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105</v>
      </c>
      <c r="P3398" s="8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2">
        <f t="shared" si="321"/>
        <v>41764.44663194444</v>
      </c>
      <c r="T3398" s="12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112.00000000000001</v>
      </c>
      <c r="P3400" s="8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2">
        <f t="shared" si="321"/>
        <v>41941.75203703704</v>
      </c>
      <c r="T3400" s="12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 s="8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101</v>
      </c>
      <c r="P3402" s="8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 s="8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110.00000000000001</v>
      </c>
      <c r="P3404" s="8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 s="8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101</v>
      </c>
      <c r="P3408" s="8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108</v>
      </c>
      <c r="P3409" s="8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 s="8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2">
        <f t="shared" si="321"/>
        <v>42544.814328703709</v>
      </c>
      <c r="T3411" s="12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109.00000000000001</v>
      </c>
      <c r="P3412" s="8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 s="8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 s="8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 s="8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101</v>
      </c>
      <c r="P3419" s="8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2">
        <f t="shared" si="321"/>
        <v>41894.91375</v>
      </c>
      <c r="T3419" s="12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 s="8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 s="8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102</v>
      </c>
      <c r="P3423" s="8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110.00000000000001</v>
      </c>
      <c r="P3424" s="8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3"/>
        <v>theater</v>
      </c>
      <c r="R3425" t="str">
        <f t="shared" si="320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 s="8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 s="8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109.00000000000001</v>
      </c>
      <c r="P3428" s="8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 s="8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3"/>
        <v>theater</v>
      </c>
      <c r="R3431" t="str">
        <f t="shared" si="320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109.00000000000001</v>
      </c>
      <c r="P3432" s="8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110.00000000000001</v>
      </c>
      <c r="P3434" s="8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101</v>
      </c>
      <c r="P3435" s="8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2">
        <f t="shared" si="321"/>
        <v>41776.063136574077</v>
      </c>
      <c r="T3435" s="12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 s="8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2">
        <f t="shared" si="321"/>
        <v>41800.380428240744</v>
      </c>
      <c r="T3436" s="12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 s="8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2">
        <f t="shared" si="321"/>
        <v>41851.541585648149</v>
      </c>
      <c r="T3438" s="12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105</v>
      </c>
      <c r="P3440" s="8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2">
        <f t="shared" si="321"/>
        <v>42100.927858796291</v>
      </c>
      <c r="T3440" s="12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 s="8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106</v>
      </c>
      <c r="P3442" s="8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 s="8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3"/>
        <v>theater</v>
      </c>
      <c r="R3444" t="str">
        <f t="shared" si="320"/>
        <v>plays</v>
      </c>
      <c r="S3444" s="12">
        <f t="shared" si="321"/>
        <v>42124.841111111105</v>
      </c>
      <c r="T3444" s="12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 s="8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3"/>
        <v>theater</v>
      </c>
      <c r="R3446" t="str">
        <f t="shared" si="320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109.00000000000001</v>
      </c>
      <c r="P3448" s="8">
        <f t="shared" si="319"/>
        <v>43.28</v>
      </c>
      <c r="Q3448" t="str">
        <f t="shared" si="323"/>
        <v>theater</v>
      </c>
      <c r="R3448" t="str">
        <f t="shared" si="320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 s="8">
        <f t="shared" si="319"/>
        <v>77</v>
      </c>
      <c r="Q3449" t="str">
        <f t="shared" si="323"/>
        <v>theater</v>
      </c>
      <c r="R3449" t="str">
        <f t="shared" si="320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110.00000000000001</v>
      </c>
      <c r="P3450" s="8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 s="8">
        <f t="shared" si="319"/>
        <v>68.25</v>
      </c>
      <c r="Q3451" t="str">
        <f t="shared" si="323"/>
        <v>theater</v>
      </c>
      <c r="R3451" t="str">
        <f t="shared" si="320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102</v>
      </c>
      <c r="P3453" s="8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154</v>
      </c>
      <c r="P3454" s="8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129</v>
      </c>
      <c r="P3455" s="8">
        <f t="shared" si="319"/>
        <v>27.5</v>
      </c>
      <c r="Q3455" t="str">
        <f t="shared" si="323"/>
        <v>theater</v>
      </c>
      <c r="R3455" t="str">
        <f t="shared" si="320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 s="8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 s="8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192</v>
      </c>
      <c r="P3458" s="8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ROUNDUP(E3459/D3459,2)*100</f>
        <v>141</v>
      </c>
      <c r="P3459" s="8">
        <f t="shared" ref="P3459:P3522" si="325">IFERROR(E3459/L3459,0)</f>
        <v>50.981818181818184</v>
      </c>
      <c r="Q3459" t="str">
        <f t="shared" si="323"/>
        <v>theater</v>
      </c>
      <c r="R3459" t="str">
        <f t="shared" ref="R3459:R3522" si="326">RIGHT(N3459,LEN(N3459)-SEARCH("/",N3459))</f>
        <v>plays</v>
      </c>
      <c r="S3459" s="12">
        <f t="shared" ref="S3459:S3522" si="327">(((J3459/60)/60)/24)+DATE(1970,1,1)</f>
        <v>42016.706678240742</v>
      </c>
      <c r="T3459" s="12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125</v>
      </c>
      <c r="P3460" s="8">
        <f t="shared" si="325"/>
        <v>45.037037037037038</v>
      </c>
      <c r="Q3460" t="str">
        <f t="shared" ref="Q3460:Q3523" si="329">LEFT(N3460,SEARCH("/",N3460,1)-1)</f>
        <v>theater</v>
      </c>
      <c r="R3460" t="str">
        <f t="shared" si="326"/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127</v>
      </c>
      <c r="P3461" s="8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9"/>
        <v>theater</v>
      </c>
      <c r="R3462" t="str">
        <f t="shared" si="326"/>
        <v>plays</v>
      </c>
      <c r="S3462" s="12">
        <f t="shared" si="327"/>
        <v>41852.527222222219</v>
      </c>
      <c r="T3462" s="12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104</v>
      </c>
      <c r="P3465" s="8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103</v>
      </c>
      <c r="P3466" s="8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128</v>
      </c>
      <c r="P3468" s="8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 s="8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2">
        <f t="shared" si="327"/>
        <v>42605.765381944439</v>
      </c>
      <c r="T3470" s="12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113.99999999999999</v>
      </c>
      <c r="P3471" s="8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 s="8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2">
        <f t="shared" si="327"/>
        <v>41841.820486111108</v>
      </c>
      <c r="T3473" s="12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103</v>
      </c>
      <c r="P3474" s="8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113.99999999999999</v>
      </c>
      <c r="P3477" s="8">
        <f t="shared" si="325"/>
        <v>20</v>
      </c>
      <c r="Q3477" t="str">
        <f t="shared" si="329"/>
        <v>theater</v>
      </c>
      <c r="R3477" t="str">
        <f t="shared" si="326"/>
        <v>plays</v>
      </c>
      <c r="S3477" s="12">
        <f t="shared" si="327"/>
        <v>41918.880833333329</v>
      </c>
      <c r="T3477" s="12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9"/>
        <v>theater</v>
      </c>
      <c r="R3478" t="str">
        <f t="shared" si="326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115.99999999999999</v>
      </c>
      <c r="P3479" s="8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113.00000000000001</v>
      </c>
      <c r="P3480" s="8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2">
        <f t="shared" si="327"/>
        <v>42053.916921296302</v>
      </c>
      <c r="T3480" s="12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 s="8">
        <f t="shared" si="325"/>
        <v>34.25</v>
      </c>
      <c r="Q3481" t="str">
        <f t="shared" si="329"/>
        <v>theater</v>
      </c>
      <c r="R3481" t="str">
        <f t="shared" si="326"/>
        <v>plays</v>
      </c>
      <c r="S3481" s="12">
        <f t="shared" si="327"/>
        <v>41781.855092592588</v>
      </c>
      <c r="T3481" s="12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 s="8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 s="8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2">
        <f t="shared" si="327"/>
        <v>41989.24754629629</v>
      </c>
      <c r="T3483" s="12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139</v>
      </c>
      <c r="P3484" s="8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 s="8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114.99999999999999</v>
      </c>
      <c r="P3486" s="8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 s="8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156</v>
      </c>
      <c r="P3488" s="8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 s="8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122</v>
      </c>
      <c r="P3490" s="8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113.00000000000001</v>
      </c>
      <c r="P3491" s="8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 s="8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159</v>
      </c>
      <c r="P3493" s="8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106</v>
      </c>
      <c r="P3494" s="8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 s="8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2">
        <f t="shared" si="327"/>
        <v>41915.762835648151</v>
      </c>
      <c r="T3497" s="12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125</v>
      </c>
      <c r="P3498" s="8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109.00000000000001</v>
      </c>
      <c r="P3499" s="8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2">
        <f t="shared" si="327"/>
        <v>42511.741944444439</v>
      </c>
      <c r="T3499" s="12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103</v>
      </c>
      <c r="P3500" s="8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 s="8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107</v>
      </c>
      <c r="P3502" s="8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2">
        <f t="shared" si="327"/>
        <v>42419.91942129629</v>
      </c>
      <c r="T3502" s="12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 s="8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106</v>
      </c>
      <c r="P3504" s="8">
        <f t="shared" si="325"/>
        <v>136</v>
      </c>
      <c r="Q3504" t="str">
        <f t="shared" si="329"/>
        <v>theater</v>
      </c>
      <c r="R3504" t="str">
        <f t="shared" si="326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 s="8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9"/>
        <v>theater</v>
      </c>
      <c r="R3506" t="str">
        <f t="shared" si="326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 s="8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 s="8">
        <f t="shared" si="325"/>
        <v>105</v>
      </c>
      <c r="Q3508" t="str">
        <f t="shared" si="329"/>
        <v>theater</v>
      </c>
      <c r="R3508" t="str">
        <f t="shared" si="326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105</v>
      </c>
      <c r="P3509" s="8">
        <f t="shared" si="325"/>
        <v>145</v>
      </c>
      <c r="Q3509" t="str">
        <f t="shared" si="329"/>
        <v>theater</v>
      </c>
      <c r="R3509" t="str">
        <f t="shared" si="326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9"/>
        <v>theater</v>
      </c>
      <c r="R3510" t="str">
        <f t="shared" si="326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107</v>
      </c>
      <c r="P3511" s="8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 s="8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102</v>
      </c>
      <c r="P3513" s="8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119</v>
      </c>
      <c r="P3515" s="8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9"/>
        <v>theater</v>
      </c>
      <c r="R3516" t="str">
        <f t="shared" si="326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 s="8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2">
        <f t="shared" si="327"/>
        <v>41794.817523148151</v>
      </c>
      <c r="T3519" s="12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111.00000000000001</v>
      </c>
      <c r="P3520" s="8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102</v>
      </c>
      <c r="P3521" s="8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 s="8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ROUNDUP(E3523/D3523,2)*100</f>
        <v>170</v>
      </c>
      <c r="P3523" s="8">
        <f t="shared" ref="P3523:P3586" si="331">IFERROR(E3523/L3523,0)</f>
        <v>45.615384615384613</v>
      </c>
      <c r="Q3523" t="str">
        <f t="shared" si="329"/>
        <v>theater</v>
      </c>
      <c r="R3523" t="str">
        <f t="shared" ref="R3523:R3586" si="332">RIGHT(N3523,LEN(N3523)-SEARCH("/",N3523))</f>
        <v>plays</v>
      </c>
      <c r="S3523" s="12">
        <f t="shared" ref="S3523:S3586" si="333">(((J3523/60)/60)/24)+DATE(1970,1,1)</f>
        <v>41881.361342592594</v>
      </c>
      <c r="T3523" s="12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ref="Q3524:Q3587" si="335">LEFT(N3524,SEARCH("/",N3524,1)-1)</f>
        <v>theater</v>
      </c>
      <c r="R3524" t="str">
        <f t="shared" si="332"/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113.99999999999999</v>
      </c>
      <c r="P3525" s="8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 s="8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5"/>
        <v>theater</v>
      </c>
      <c r="R3528" t="str">
        <f t="shared" si="332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 s="8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102</v>
      </c>
      <c r="P3530" s="8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5"/>
        <v>theater</v>
      </c>
      <c r="R3532" t="str">
        <f t="shared" si="332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 s="8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127</v>
      </c>
      <c r="P3535" s="8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2">
        <f t="shared" si="333"/>
        <v>42289.761192129634</v>
      </c>
      <c r="T3535" s="12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157</v>
      </c>
      <c r="P3536" s="8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104</v>
      </c>
      <c r="P3537" s="8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2">
        <f t="shared" si="333"/>
        <v>42248.640162037031</v>
      </c>
      <c r="T3537" s="12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154</v>
      </c>
      <c r="P3538" s="8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181</v>
      </c>
      <c r="P3539" s="8">
        <f t="shared" si="331"/>
        <v>43.5</v>
      </c>
      <c r="Q3539" t="str">
        <f t="shared" si="335"/>
        <v>theater</v>
      </c>
      <c r="R3539" t="str">
        <f t="shared" si="332"/>
        <v>plays</v>
      </c>
      <c r="S3539" s="12">
        <f t="shared" si="333"/>
        <v>41923.354351851849</v>
      </c>
      <c r="T3539" s="12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129</v>
      </c>
      <c r="P3540" s="8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 s="8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103</v>
      </c>
      <c r="P3544" s="8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 s="8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101</v>
      </c>
      <c r="P3547" s="8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103</v>
      </c>
      <c r="P3548" s="8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114.99999999999999</v>
      </c>
      <c r="P3549" s="8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 s="8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 s="8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 s="8">
        <f t="shared" si="331"/>
        <v>61.1</v>
      </c>
      <c r="Q3553" t="str">
        <f t="shared" si="335"/>
        <v>theater</v>
      </c>
      <c r="R3553" t="str">
        <f t="shared" si="332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5"/>
        <v>theater</v>
      </c>
      <c r="R3554" t="str">
        <f t="shared" si="332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107</v>
      </c>
      <c r="P3555" s="8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113.99999999999999</v>
      </c>
      <c r="P3556" s="8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2">
        <f t="shared" si="333"/>
        <v>42661.442060185189</v>
      </c>
      <c r="T3557" s="12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101</v>
      </c>
      <c r="P3558" s="8">
        <f t="shared" si="331"/>
        <v>110.5</v>
      </c>
      <c r="Q3558" t="str">
        <f t="shared" si="335"/>
        <v>theater</v>
      </c>
      <c r="R3558" t="str">
        <f t="shared" si="332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101</v>
      </c>
      <c r="P3559" s="8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 s="8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109.00000000000001</v>
      </c>
      <c r="P3562" s="8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2">
        <f t="shared" si="333"/>
        <v>42115.889652777783</v>
      </c>
      <c r="T3562" s="12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103</v>
      </c>
      <c r="P3563" s="8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2">
        <f t="shared" si="333"/>
        <v>42203.680300925931</v>
      </c>
      <c r="T3563" s="12">
        <f t="shared" si="334"/>
        <v>42221.774999999994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 s="8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106</v>
      </c>
      <c r="P3565" s="8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 s="8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2">
        <f t="shared" si="333"/>
        <v>42236.623252314821</v>
      </c>
      <c r="T3566" s="12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 s="8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 s="8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109.00000000000001</v>
      </c>
      <c r="P3569" s="8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101</v>
      </c>
      <c r="P3571" s="8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114.99999999999999</v>
      </c>
      <c r="P3572" s="8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2">
        <f t="shared" si="333"/>
        <v>41976.331979166673</v>
      </c>
      <c r="T3572" s="12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123</v>
      </c>
      <c r="P3573" s="8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 s="8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107</v>
      </c>
      <c r="P3576" s="8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2">
        <f t="shared" si="333"/>
        <v>41926.942685185182</v>
      </c>
      <c r="T3576" s="12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102</v>
      </c>
      <c r="P3577" s="8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5"/>
        <v>theater</v>
      </c>
      <c r="R3578" t="str">
        <f t="shared" si="332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101</v>
      </c>
      <c r="P3580" s="8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113.99999999999999</v>
      </c>
      <c r="P3582" s="8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109.00000000000001</v>
      </c>
      <c r="P3585" s="8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115.99999999999999</v>
      </c>
      <c r="P3586" s="8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ROUNDUP(E3587/D3587,2)*100</f>
        <v>120</v>
      </c>
      <c r="P3587" s="8">
        <f t="shared" ref="P3587:P3650" si="337">IFERROR(E3587/L3587,0)</f>
        <v>176.08695652173913</v>
      </c>
      <c r="Q3587" t="str">
        <f t="shared" si="335"/>
        <v>theater</v>
      </c>
      <c r="R3587" t="str">
        <f t="shared" ref="R3587:R3650" si="338">RIGHT(N3587,LEN(N3587)-SEARCH("/",N3587))</f>
        <v>plays</v>
      </c>
      <c r="S3587" s="12">
        <f t="shared" ref="S3587:S3650" si="339">(((J3587/60)/60)/24)+DATE(1970,1,1)</f>
        <v>41964.716319444444</v>
      </c>
      <c r="T3587" s="12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110.00000000000001</v>
      </c>
      <c r="P3588" s="8">
        <f t="shared" si="337"/>
        <v>151.9814814814815</v>
      </c>
      <c r="Q3588" t="str">
        <f t="shared" ref="Q3588:Q3651" si="341">LEFT(N3588,SEARCH("/",N3588,1)-1)</f>
        <v>theater</v>
      </c>
      <c r="R3588" t="str">
        <f t="shared" si="338"/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 s="8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 s="8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 s="8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101</v>
      </c>
      <c r="P3592" s="8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128</v>
      </c>
      <c r="P3594" s="8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111.00000000000001</v>
      </c>
      <c r="P3595" s="8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 s="8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 s="8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 s="8">
        <f t="shared" si="337"/>
        <v>79</v>
      </c>
      <c r="Q3598" t="str">
        <f t="shared" si="341"/>
        <v>theater</v>
      </c>
      <c r="R3598" t="str">
        <f t="shared" si="338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 s="8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111.00000000000001</v>
      </c>
      <c r="P3600" s="8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2">
        <f t="shared" si="339"/>
        <v>42220.79487268519</v>
      </c>
      <c r="T3601" s="12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41"/>
        <v>theater</v>
      </c>
      <c r="R3602" t="str">
        <f t="shared" si="338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105</v>
      </c>
      <c r="P3603" s="8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101</v>
      </c>
      <c r="P3604" s="8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 s="8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113.00000000000001</v>
      </c>
      <c r="P3606" s="8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131</v>
      </c>
      <c r="P3608" s="8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106</v>
      </c>
      <c r="P3609" s="8">
        <f t="shared" si="337"/>
        <v>29</v>
      </c>
      <c r="Q3609" t="str">
        <f t="shared" si="341"/>
        <v>theater</v>
      </c>
      <c r="R3609" t="str">
        <f t="shared" si="338"/>
        <v>plays</v>
      </c>
      <c r="S3609" s="12">
        <f t="shared" si="339"/>
        <v>42338.963912037041</v>
      </c>
      <c r="T3609" s="12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2">
        <f t="shared" si="339"/>
        <v>42506.709375000006</v>
      </c>
      <c r="T3610" s="12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154</v>
      </c>
      <c r="P3611" s="8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2">
        <f t="shared" si="339"/>
        <v>42429.991724537031</v>
      </c>
      <c r="T3611" s="12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163</v>
      </c>
      <c r="P3612" s="8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145</v>
      </c>
      <c r="P3614" s="8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2">
        <f t="shared" si="339"/>
        <v>41789.726979166669</v>
      </c>
      <c r="T3614" s="12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41"/>
        <v>theater</v>
      </c>
      <c r="R3615" t="str">
        <f t="shared" si="338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 s="8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 s="8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 s="8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 s="8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2">
        <f t="shared" si="339"/>
        <v>42779.610289351855</v>
      </c>
      <c r="T3619" s="12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2">
        <f t="shared" si="339"/>
        <v>42661.132245370376</v>
      </c>
      <c r="T3621" s="12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106</v>
      </c>
      <c r="P3622" s="8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110.00000000000001</v>
      </c>
      <c r="P3623" s="8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101</v>
      </c>
      <c r="P3624" s="8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 s="8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2">
        <f t="shared" si="339"/>
        <v>42545.774189814809</v>
      </c>
      <c r="T3626" s="12">
        <f t="shared" si="340"/>
        <v>42605.774189814809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 s="8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 s="8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41"/>
        <v>theater</v>
      </c>
      <c r="R3630" t="str">
        <f t="shared" si="338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</v>
      </c>
      <c r="P3631" s="8">
        <f t="shared" si="337"/>
        <v>1</v>
      </c>
      <c r="Q3631" t="str">
        <f t="shared" si="341"/>
        <v>theater</v>
      </c>
      <c r="R3631" t="str">
        <f t="shared" si="338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1</v>
      </c>
      <c r="P3632" s="8">
        <f t="shared" si="337"/>
        <v>1</v>
      </c>
      <c r="Q3632" t="str">
        <f t="shared" si="341"/>
        <v>theater</v>
      </c>
      <c r="R3632" t="str">
        <f t="shared" si="338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52</v>
      </c>
      <c r="P3633" s="8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41"/>
        <v>theater</v>
      </c>
      <c r="R3634" t="str">
        <f t="shared" si="338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36</v>
      </c>
      <c r="P3635" s="8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5</v>
      </c>
      <c r="P3636" s="8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37</v>
      </c>
      <c r="P3637" s="8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41"/>
        <v>theater</v>
      </c>
      <c r="R3638" t="str">
        <f t="shared" si="338"/>
        <v>musical</v>
      </c>
      <c r="S3638" s="12">
        <f t="shared" si="339"/>
        <v>42226.694780092599</v>
      </c>
      <c r="T3638" s="12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 s="8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6.9999999999999991</v>
      </c>
      <c r="P3640" s="8">
        <f t="shared" si="337"/>
        <v>108</v>
      </c>
      <c r="Q3640" t="str">
        <f t="shared" si="341"/>
        <v>theater</v>
      </c>
      <c r="R3640" t="str">
        <f t="shared" si="338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1</v>
      </c>
      <c r="P3641" s="8">
        <f t="shared" si="337"/>
        <v>1</v>
      </c>
      <c r="Q3641" t="str">
        <f t="shared" si="341"/>
        <v>theater</v>
      </c>
      <c r="R3641" t="str">
        <f t="shared" si="338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6.0000000000000009</v>
      </c>
      <c r="P3642" s="8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41"/>
        <v>theater</v>
      </c>
      <c r="R3643" t="str">
        <f t="shared" si="338"/>
        <v>musical</v>
      </c>
      <c r="S3643" s="12">
        <f t="shared" si="339"/>
        <v>41899.627071759263</v>
      </c>
      <c r="T3643" s="12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3</v>
      </c>
      <c r="P3644" s="8">
        <f t="shared" si="337"/>
        <v>7.5</v>
      </c>
      <c r="Q3644" t="str">
        <f t="shared" si="341"/>
        <v>theater</v>
      </c>
      <c r="R3644" t="str">
        <f t="shared" si="338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41"/>
        <v>theater</v>
      </c>
      <c r="R3645" t="str">
        <f t="shared" si="338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17</v>
      </c>
      <c r="P3646" s="8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</v>
      </c>
      <c r="P3647" s="8">
        <f t="shared" si="337"/>
        <v>1</v>
      </c>
      <c r="Q3647" t="str">
        <f t="shared" si="341"/>
        <v>theater</v>
      </c>
      <c r="R3647" t="str">
        <f t="shared" si="338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 s="8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41"/>
        <v>theater</v>
      </c>
      <c r="R3649" t="str">
        <f t="shared" si="338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101</v>
      </c>
      <c r="P3650" s="8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ROUNDUP(E3651/D3651,2)*100</f>
        <v>104</v>
      </c>
      <c r="P3651" s="8">
        <f t="shared" ref="P3651:P3714" si="343">IFERROR(E3651/L3651,0)</f>
        <v>97.5</v>
      </c>
      <c r="Q3651" t="str">
        <f t="shared" si="341"/>
        <v>theater</v>
      </c>
      <c r="R3651" t="str">
        <f t="shared" ref="R3651:R3714" si="344">RIGHT(N3651,LEN(N3651)-SEARCH("/",N3651))</f>
        <v>plays</v>
      </c>
      <c r="S3651" s="12">
        <f t="shared" ref="S3651:S3714" si="345">(((J3651/60)/60)/24)+DATE(1970,1,1)</f>
        <v>41780.712893518517</v>
      </c>
      <c r="T3651" s="12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ref="Q3652:Q3715" si="347">LEFT(N3652,SEARCH("/",N3652,1)-1)</f>
        <v>theater</v>
      </c>
      <c r="R3652" t="str">
        <f t="shared" si="344"/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250.99999999999997</v>
      </c>
      <c r="P3654" s="8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 s="8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175</v>
      </c>
      <c r="P3656" s="8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117</v>
      </c>
      <c r="P3657" s="8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 s="8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2">
        <f t="shared" si="345"/>
        <v>42737.910138888896</v>
      </c>
      <c r="T3658" s="12">
        <f t="shared" si="346"/>
        <v>42767.957638888889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111.00000000000001</v>
      </c>
      <c r="P3659" s="8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2">
        <f t="shared" si="345"/>
        <v>42499.629849537043</v>
      </c>
      <c r="T3659" s="12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 s="8">
        <f t="shared" si="343"/>
        <v>75.5</v>
      </c>
      <c r="Q3660" t="str">
        <f t="shared" si="347"/>
        <v>theater</v>
      </c>
      <c r="R3660" t="str">
        <f t="shared" si="344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103</v>
      </c>
      <c r="P3661" s="8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7"/>
        <v>theater</v>
      </c>
      <c r="R3663" t="str">
        <f t="shared" si="344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102</v>
      </c>
      <c r="P3664" s="8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7"/>
        <v>theater</v>
      </c>
      <c r="R3665" t="str">
        <f t="shared" si="344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110.00000000000001</v>
      </c>
      <c r="P3666" s="8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115.99999999999999</v>
      </c>
      <c r="P3667" s="8">
        <f t="shared" si="343"/>
        <v>51</v>
      </c>
      <c r="Q3667" t="str">
        <f t="shared" si="347"/>
        <v>theater</v>
      </c>
      <c r="R3667" t="str">
        <f t="shared" si="344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104</v>
      </c>
      <c r="P3669" s="8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2">
        <f t="shared" si="345"/>
        <v>42173.970127314817</v>
      </c>
      <c r="T3669" s="12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 s="8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139</v>
      </c>
      <c r="P3671" s="8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110.00000000000001</v>
      </c>
      <c r="P3672" s="8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 s="8">
        <f t="shared" si="343"/>
        <v>88.25</v>
      </c>
      <c r="Q3673" t="str">
        <f t="shared" si="347"/>
        <v>theater</v>
      </c>
      <c r="R3673" t="str">
        <f t="shared" si="344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 s="8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113.99999999999999</v>
      </c>
      <c r="P3675" s="8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 s="8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 s="8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2">
        <f t="shared" si="345"/>
        <v>41802.574282407404</v>
      </c>
      <c r="T3679" s="12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 s="8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111.00000000000001</v>
      </c>
      <c r="P3681" s="8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113.00000000000001</v>
      </c>
      <c r="P3682" s="8">
        <f t="shared" si="343"/>
        <v>99.5</v>
      </c>
      <c r="Q3682" t="str">
        <f t="shared" si="347"/>
        <v>theater</v>
      </c>
      <c r="R3682" t="str">
        <f t="shared" si="344"/>
        <v>plays</v>
      </c>
      <c r="S3682" s="12">
        <f t="shared" si="345"/>
        <v>42627.454097222217</v>
      </c>
      <c r="T3682" s="12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112.00000000000001</v>
      </c>
      <c r="P3683" s="8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140</v>
      </c>
      <c r="P3684" s="8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111.00000000000001</v>
      </c>
      <c r="P3685" s="8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140</v>
      </c>
      <c r="P3686" s="8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 s="8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102</v>
      </c>
      <c r="P3688" s="8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101</v>
      </c>
      <c r="P3689" s="8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110.00000000000001</v>
      </c>
      <c r="P3690" s="8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119</v>
      </c>
      <c r="P3691" s="8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2">
        <f t="shared" si="345"/>
        <v>41940.598182870373</v>
      </c>
      <c r="T3692" s="12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 s="8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2">
        <f t="shared" si="345"/>
        <v>41891.96503472222</v>
      </c>
      <c r="T3694" s="12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130</v>
      </c>
      <c r="P3695" s="8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108</v>
      </c>
      <c r="P3696" s="8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101</v>
      </c>
      <c r="P3697" s="8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7"/>
        <v>theater</v>
      </c>
      <c r="R3699" t="str">
        <f t="shared" si="344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111.00000000000001</v>
      </c>
      <c r="P3700" s="8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 s="8">
        <f t="shared" si="343"/>
        <v>63</v>
      </c>
      <c r="Q3701" t="str">
        <f t="shared" si="347"/>
        <v>theater</v>
      </c>
      <c r="R3701" t="str">
        <f t="shared" si="344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122</v>
      </c>
      <c r="P3702" s="8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101</v>
      </c>
      <c r="P3703" s="8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110.00000000000001</v>
      </c>
      <c r="P3704" s="8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124</v>
      </c>
      <c r="P3705" s="8">
        <f t="shared" si="343"/>
        <v>43.2</v>
      </c>
      <c r="Q3705" t="str">
        <f t="shared" si="347"/>
        <v>theater</v>
      </c>
      <c r="R3705" t="str">
        <f t="shared" si="344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137</v>
      </c>
      <c r="P3706" s="8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104</v>
      </c>
      <c r="P3707" s="8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122</v>
      </c>
      <c r="P3708" s="8">
        <f t="shared" si="343"/>
        <v>140</v>
      </c>
      <c r="Q3708" t="str">
        <f t="shared" si="347"/>
        <v>theater</v>
      </c>
      <c r="R3708" t="str">
        <f t="shared" si="344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2">
        <f t="shared" si="345"/>
        <v>41810.142199074071</v>
      </c>
      <c r="T3710" s="12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109.00000000000001</v>
      </c>
      <c r="P3711" s="8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142</v>
      </c>
      <c r="P3712" s="8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 s="8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2">
        <f t="shared" si="345"/>
        <v>42134.172071759262</v>
      </c>
      <c r="T3714" s="12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ROUNDUP(E3715/D3715,2)*100</f>
        <v>102</v>
      </c>
      <c r="P3715" s="8">
        <f t="shared" ref="P3715:P3778" si="349">IFERROR(E3715/L3715,0)</f>
        <v>106.84210526315789</v>
      </c>
      <c r="Q3715" t="str">
        <f t="shared" si="347"/>
        <v>theater</v>
      </c>
      <c r="R3715" t="str">
        <f t="shared" ref="R3715:R3778" si="350">RIGHT(N3715,LEN(N3715)-SEARCH("/",N3715))</f>
        <v>plays</v>
      </c>
      <c r="S3715" s="12">
        <f t="shared" ref="S3715:S3778" si="351">(((J3715/60)/60)/24)+DATE(1970,1,1)</f>
        <v>42505.738032407404</v>
      </c>
      <c r="T3715" s="12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103</v>
      </c>
      <c r="P3716" s="8">
        <f t="shared" si="349"/>
        <v>105.51546391752578</v>
      </c>
      <c r="Q3716" t="str">
        <f t="shared" ref="Q3716:Q3779" si="353">LEFT(N3716,SEARCH("/",N3716,1)-1)</f>
        <v>theater</v>
      </c>
      <c r="R3716" t="str">
        <f t="shared" si="350"/>
        <v>plays</v>
      </c>
      <c r="S3716" s="12">
        <f t="shared" si="351"/>
        <v>42118.556331018524</v>
      </c>
      <c r="T3716" s="12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 s="8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 s="8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 s="8">
        <f t="shared" si="349"/>
        <v>310</v>
      </c>
      <c r="Q3719" t="str">
        <f t="shared" si="353"/>
        <v>theater</v>
      </c>
      <c r="R3719" t="str">
        <f t="shared" si="350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240</v>
      </c>
      <c r="P3720" s="8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3"/>
        <v>theater</v>
      </c>
      <c r="R3721" t="str">
        <f t="shared" si="350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 s="8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 s="8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112.00000000000001</v>
      </c>
      <c r="P3724" s="8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103</v>
      </c>
      <c r="P3725" s="8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2">
        <f t="shared" si="351"/>
        <v>41943.753032407411</v>
      </c>
      <c r="T3725" s="12">
        <f t="shared" si="352"/>
        <v>41973.794699074075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 s="8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2">
        <f t="shared" si="351"/>
        <v>42465.491435185191</v>
      </c>
      <c r="T3726" s="12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3"/>
        <v>theater</v>
      </c>
      <c r="R3727" t="str">
        <f t="shared" si="350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338.99999999999994</v>
      </c>
      <c r="P3728" s="8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2">
        <f t="shared" si="351"/>
        <v>42462.140868055561</v>
      </c>
      <c r="T3728" s="12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 s="8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10</v>
      </c>
      <c r="P3730" s="8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8</v>
      </c>
      <c r="P3731" s="8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3"/>
        <v>theater</v>
      </c>
      <c r="R3732" t="str">
        <f t="shared" si="350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12</v>
      </c>
      <c r="P3733" s="8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16</v>
      </c>
      <c r="P3734" s="8">
        <f t="shared" si="349"/>
        <v>32.75</v>
      </c>
      <c r="Q3734" t="str">
        <f t="shared" si="353"/>
        <v>theater</v>
      </c>
      <c r="R3734" t="str">
        <f t="shared" si="350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3"/>
        <v>theater</v>
      </c>
      <c r="R3735" t="str">
        <f t="shared" si="350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29.000000000000004</v>
      </c>
      <c r="P3736" s="8">
        <f t="shared" si="349"/>
        <v>61</v>
      </c>
      <c r="Q3736" t="str">
        <f t="shared" si="353"/>
        <v>theater</v>
      </c>
      <c r="R3736" t="str">
        <f t="shared" si="350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14.000000000000002</v>
      </c>
      <c r="P3737" s="8">
        <f t="shared" si="349"/>
        <v>10</v>
      </c>
      <c r="Q3737" t="str">
        <f t="shared" si="353"/>
        <v>theater</v>
      </c>
      <c r="R3737" t="str">
        <f t="shared" si="350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 s="8">
        <f t="shared" si="349"/>
        <v>10</v>
      </c>
      <c r="Q3738" t="str">
        <f t="shared" si="353"/>
        <v>theater</v>
      </c>
      <c r="R3738" t="str">
        <f t="shared" si="350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22</v>
      </c>
      <c r="P3739" s="8">
        <f t="shared" si="349"/>
        <v>37.5</v>
      </c>
      <c r="Q3739" t="str">
        <f t="shared" si="353"/>
        <v>theater</v>
      </c>
      <c r="R3739" t="str">
        <f t="shared" si="350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3"/>
        <v>theater</v>
      </c>
      <c r="R3740" t="str">
        <f t="shared" si="350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21.000000000000004</v>
      </c>
      <c r="P3741" s="8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18.000000000000004</v>
      </c>
      <c r="P3742" s="8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3"/>
        <v>theater</v>
      </c>
      <c r="R3743" t="str">
        <f t="shared" si="350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3"/>
        <v>theater</v>
      </c>
      <c r="R3744" t="str">
        <f t="shared" si="350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3"/>
        <v>theater</v>
      </c>
      <c r="R3745" t="str">
        <f t="shared" si="350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3"/>
        <v>theater</v>
      </c>
      <c r="R3746" t="str">
        <f t="shared" si="350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3"/>
        <v>theater</v>
      </c>
      <c r="R3747" t="str">
        <f t="shared" si="350"/>
        <v>plays</v>
      </c>
      <c r="S3747" s="12">
        <f t="shared" si="351"/>
        <v>41831.697939814818</v>
      </c>
      <c r="T3747" s="12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3</v>
      </c>
      <c r="P3748" s="8">
        <f t="shared" si="349"/>
        <v>202</v>
      </c>
      <c r="Q3748" t="str">
        <f t="shared" si="353"/>
        <v>theater</v>
      </c>
      <c r="R3748" t="str">
        <f t="shared" si="350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3"/>
        <v>theater</v>
      </c>
      <c r="R3749" t="str">
        <f t="shared" si="350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 s="8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3"/>
        <v>theater</v>
      </c>
      <c r="R3751" t="str">
        <f t="shared" si="350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101</v>
      </c>
      <c r="P3752" s="8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 s="8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2">
        <f t="shared" si="351"/>
        <v>42403.035567129627</v>
      </c>
      <c r="T3753" s="12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104</v>
      </c>
      <c r="P3755" s="8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 s="8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102</v>
      </c>
      <c r="P3758" s="8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109.00000000000001</v>
      </c>
      <c r="P3759" s="8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103</v>
      </c>
      <c r="P3760" s="8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2">
        <f t="shared" si="351"/>
        <v>41747.471504629626</v>
      </c>
      <c r="T3760" s="12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111.00000000000001</v>
      </c>
      <c r="P3761" s="8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102</v>
      </c>
      <c r="P3762" s="8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107</v>
      </c>
      <c r="P3764" s="8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2">
        <f t="shared" si="351"/>
        <v>42499.842962962968</v>
      </c>
      <c r="T3766" s="12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113.99999999999999</v>
      </c>
      <c r="P3767" s="8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 s="8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 s="8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 s="8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3"/>
        <v>theater</v>
      </c>
      <c r="R3772" t="str">
        <f t="shared" si="350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111.00000000000001</v>
      </c>
      <c r="P3774" s="8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109.00000000000001</v>
      </c>
      <c r="P3775" s="8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2">
        <f t="shared" si="351"/>
        <v>42656.005173611105</v>
      </c>
      <c r="T3775" s="12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3"/>
        <v>theater</v>
      </c>
      <c r="R3776" t="str">
        <f t="shared" si="350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101</v>
      </c>
      <c r="P3777" s="8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 s="8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ROUNDUP(E3779/D3779,2)*100</f>
        <v>144</v>
      </c>
      <c r="P3779" s="8">
        <f t="shared" ref="P3779:P3842" si="355">IFERROR(E3779/L3779,0)</f>
        <v>48.542372881355931</v>
      </c>
      <c r="Q3779" t="str">
        <f t="shared" si="353"/>
        <v>theater</v>
      </c>
      <c r="R3779" t="str">
        <f t="shared" ref="R3779:R3842" si="356">RIGHT(N3779,LEN(N3779)-SEARCH("/",N3779))</f>
        <v>musical</v>
      </c>
      <c r="S3779" s="12">
        <f t="shared" ref="S3779:S3842" si="357">(((J3779/60)/60)/24)+DATE(1970,1,1)</f>
        <v>41887.111354166671</v>
      </c>
      <c r="T3779" s="12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106</v>
      </c>
      <c r="P3780" s="8">
        <f t="shared" si="355"/>
        <v>70.027777777777771</v>
      </c>
      <c r="Q3780" t="str">
        <f t="shared" ref="Q3780:Q3843" si="359">LEFT(N3780,SEARCH("/",N3780,1)-1)</f>
        <v>theater</v>
      </c>
      <c r="R3780" t="str">
        <f t="shared" si="356"/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 s="8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2">
        <f t="shared" si="357"/>
        <v>42425.735416666663</v>
      </c>
      <c r="T3781" s="12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9"/>
        <v>theater</v>
      </c>
      <c r="R3782" t="str">
        <f t="shared" si="356"/>
        <v>musical</v>
      </c>
      <c r="S3782" s="12">
        <f t="shared" si="357"/>
        <v>42166.219733796301</v>
      </c>
      <c r="T3782" s="12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110.00000000000001</v>
      </c>
      <c r="P3783" s="8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 s="8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2">
        <f t="shared" si="357"/>
        <v>42546.862233796302</v>
      </c>
      <c r="T3784" s="12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 s="8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9"/>
        <v>theater</v>
      </c>
      <c r="R3786" t="str">
        <f t="shared" si="356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 s="8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111.00000000000001</v>
      </c>
      <c r="P3788" s="8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101</v>
      </c>
      <c r="P3789" s="8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 s="8">
        <f t="shared" si="355"/>
        <v>500</v>
      </c>
      <c r="Q3790" t="str">
        <f t="shared" si="359"/>
        <v>theater</v>
      </c>
      <c r="R3790" t="str">
        <f t="shared" si="356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4</v>
      </c>
      <c r="P3791" s="8">
        <f t="shared" si="355"/>
        <v>29</v>
      </c>
      <c r="Q3791" t="str">
        <f t="shared" si="359"/>
        <v>theater</v>
      </c>
      <c r="R3791" t="str">
        <f t="shared" si="356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9"/>
        <v>theater</v>
      </c>
      <c r="R3792" t="str">
        <f t="shared" si="356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9"/>
        <v>theater</v>
      </c>
      <c r="R3793" t="str">
        <f t="shared" si="356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1</v>
      </c>
      <c r="P3794" s="8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 s="8">
        <f t="shared" si="355"/>
        <v>174</v>
      </c>
      <c r="Q3795" t="str">
        <f t="shared" si="359"/>
        <v>theater</v>
      </c>
      <c r="R3795" t="str">
        <f t="shared" si="356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9"/>
        <v>theater</v>
      </c>
      <c r="R3796" t="str">
        <f t="shared" si="356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 s="8">
        <f t="shared" si="355"/>
        <v>5</v>
      </c>
      <c r="Q3797" t="str">
        <f t="shared" si="359"/>
        <v>theater</v>
      </c>
      <c r="R3797" t="str">
        <f t="shared" si="356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1</v>
      </c>
      <c r="P3798" s="8">
        <f t="shared" si="355"/>
        <v>1</v>
      </c>
      <c r="Q3798" t="str">
        <f t="shared" si="359"/>
        <v>theater</v>
      </c>
      <c r="R3798" t="str">
        <f t="shared" si="356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 s="8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2</v>
      </c>
      <c r="P3800" s="8">
        <f t="shared" si="355"/>
        <v>205</v>
      </c>
      <c r="Q3800" t="str">
        <f t="shared" si="359"/>
        <v>theater</v>
      </c>
      <c r="R3800" t="str">
        <f t="shared" si="356"/>
        <v>musical</v>
      </c>
      <c r="S3800" s="12">
        <f t="shared" si="357"/>
        <v>41831.722777777781</v>
      </c>
      <c r="T3800" s="12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5</v>
      </c>
      <c r="P3801" s="8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5</v>
      </c>
      <c r="P3802" s="8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 s="8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9"/>
        <v>theater</v>
      </c>
      <c r="R3804" t="str">
        <f t="shared" si="356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 s="8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9"/>
        <v>theater</v>
      </c>
      <c r="R3806" t="str">
        <f t="shared" si="356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1</v>
      </c>
      <c r="P3807" s="8">
        <f t="shared" si="355"/>
        <v>1.5</v>
      </c>
      <c r="Q3807" t="str">
        <f t="shared" si="359"/>
        <v>theater</v>
      </c>
      <c r="R3807" t="str">
        <f t="shared" si="356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1</v>
      </c>
      <c r="P3808" s="8">
        <f t="shared" si="355"/>
        <v>5</v>
      </c>
      <c r="Q3808" t="str">
        <f t="shared" si="359"/>
        <v>theater</v>
      </c>
      <c r="R3808" t="str">
        <f t="shared" si="356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31</v>
      </c>
      <c r="P3809" s="8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102</v>
      </c>
      <c r="P3811" s="8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 s="8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110.00000000000001</v>
      </c>
      <c r="P3814" s="8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 s="8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141</v>
      </c>
      <c r="P3816" s="8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101</v>
      </c>
      <c r="P3817" s="8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120</v>
      </c>
      <c r="P3818" s="8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108</v>
      </c>
      <c r="P3819" s="8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9"/>
        <v>theater</v>
      </c>
      <c r="R3820" t="str">
        <f t="shared" si="356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107</v>
      </c>
      <c r="P3821" s="8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144</v>
      </c>
      <c r="P3822" s="8">
        <f t="shared" si="355"/>
        <v>21.5</v>
      </c>
      <c r="Q3822" t="str">
        <f t="shared" si="359"/>
        <v>theater</v>
      </c>
      <c r="R3822" t="str">
        <f t="shared" si="356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 s="8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111.00000000000001</v>
      </c>
      <c r="P3824" s="8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106</v>
      </c>
      <c r="P3827" s="8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120</v>
      </c>
      <c r="P3828" s="8">
        <f t="shared" si="355"/>
        <v>27.5</v>
      </c>
      <c r="Q3828" t="str">
        <f t="shared" si="359"/>
        <v>theater</v>
      </c>
      <c r="R3828" t="str">
        <f t="shared" si="356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 s="8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2">
        <f t="shared" si="357"/>
        <v>42034.928252314814</v>
      </c>
      <c r="T3829" s="12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2">
        <f t="shared" si="357"/>
        <v>41944.527627314819</v>
      </c>
      <c r="T3830" s="12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101</v>
      </c>
      <c r="P3831" s="8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9"/>
        <v>theater</v>
      </c>
      <c r="R3832" t="str">
        <f t="shared" si="356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107</v>
      </c>
      <c r="P3833" s="8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 s="8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 s="8">
        <f t="shared" si="355"/>
        <v>70</v>
      </c>
      <c r="Q3835" t="str">
        <f t="shared" si="359"/>
        <v>theater</v>
      </c>
      <c r="R3835" t="str">
        <f t="shared" si="356"/>
        <v>plays</v>
      </c>
      <c r="S3835" s="12">
        <f t="shared" si="357"/>
        <v>41963.872361111105</v>
      </c>
      <c r="T3835" s="12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110.00000000000001</v>
      </c>
      <c r="P3836" s="8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9"/>
        <v>theater</v>
      </c>
      <c r="R3837" t="str">
        <f t="shared" si="356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113.00000000000001</v>
      </c>
      <c r="P3838" s="8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103</v>
      </c>
      <c r="P3839" s="8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 s="8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102</v>
      </c>
      <c r="P3841" s="8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2">
        <f t="shared" si="357"/>
        <v>42155.142638888887</v>
      </c>
      <c r="T3841" s="12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ROUNDUP(E3843/D3843,2)*100</f>
        <v>9</v>
      </c>
      <c r="P3843" s="8">
        <f t="shared" ref="P3843:P3906" si="361">IFERROR(E3843/L3843,0)</f>
        <v>25.647058823529413</v>
      </c>
      <c r="Q3843" t="str">
        <f t="shared" si="359"/>
        <v>theater</v>
      </c>
      <c r="R3843" t="str">
        <f t="shared" ref="R3843:R3906" si="362">RIGHT(N3843,LEN(N3843)-SEARCH("/",N3843))</f>
        <v>plays</v>
      </c>
      <c r="S3843" s="12">
        <f t="shared" ref="S3843:S3906" si="363">(((J3843/60)/60)/24)+DATE(1970,1,1)</f>
        <v>41780.785729166666</v>
      </c>
      <c r="T3843" s="12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 s="8">
        <f t="shared" si="361"/>
        <v>47.695652173913047</v>
      </c>
      <c r="Q3844" t="str">
        <f t="shared" ref="Q3844:Q3907" si="365">LEFT(N3844,SEARCH("/",N3844,1)-1)</f>
        <v>theater</v>
      </c>
      <c r="R3844" t="str">
        <f t="shared" si="362"/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22</v>
      </c>
      <c r="P3845" s="8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42</v>
      </c>
      <c r="P3846" s="8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3</v>
      </c>
      <c r="P3847" s="8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2">
        <f t="shared" si="363"/>
        <v>42248.627013888887</v>
      </c>
      <c r="T3847" s="12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 s="8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17</v>
      </c>
      <c r="P3849" s="8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17</v>
      </c>
      <c r="P3850" s="8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8</v>
      </c>
      <c r="P3851" s="8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 s="8">
        <f t="shared" si="361"/>
        <v>9.5</v>
      </c>
      <c r="Q3852" t="str">
        <f t="shared" si="365"/>
        <v>theater</v>
      </c>
      <c r="R3852" t="str">
        <f t="shared" si="362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35</v>
      </c>
      <c r="P3853" s="8">
        <f t="shared" si="361"/>
        <v>35.5</v>
      </c>
      <c r="Q3853" t="str">
        <f t="shared" si="365"/>
        <v>theater</v>
      </c>
      <c r="R3853" t="str">
        <f t="shared" si="362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1</v>
      </c>
      <c r="P3854" s="8">
        <f t="shared" si="361"/>
        <v>10</v>
      </c>
      <c r="Q3854" t="str">
        <f t="shared" si="365"/>
        <v>theater</v>
      </c>
      <c r="R3854" t="str">
        <f t="shared" si="362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1</v>
      </c>
      <c r="P3855" s="8">
        <f t="shared" si="361"/>
        <v>13</v>
      </c>
      <c r="Q3855" t="str">
        <f t="shared" si="365"/>
        <v>theater</v>
      </c>
      <c r="R3855" t="str">
        <f t="shared" si="362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17</v>
      </c>
      <c r="P3856" s="8">
        <f t="shared" si="361"/>
        <v>89.4</v>
      </c>
      <c r="Q3856" t="str">
        <f t="shared" si="365"/>
        <v>theater</v>
      </c>
      <c r="R3856" t="str">
        <f t="shared" si="362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 s="8">
        <f t="shared" si="361"/>
        <v>25</v>
      </c>
      <c r="Q3857" t="str">
        <f t="shared" si="365"/>
        <v>theater</v>
      </c>
      <c r="R3857" t="str">
        <f t="shared" si="362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1</v>
      </c>
      <c r="P3858" s="8">
        <f t="shared" si="361"/>
        <v>1</v>
      </c>
      <c r="Q3858" t="str">
        <f t="shared" si="365"/>
        <v>theater</v>
      </c>
      <c r="R3858" t="str">
        <f t="shared" si="362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6.0000000000000009</v>
      </c>
      <c r="P3859" s="8">
        <f t="shared" si="361"/>
        <v>65</v>
      </c>
      <c r="Q3859" t="str">
        <f t="shared" si="365"/>
        <v>theater</v>
      </c>
      <c r="R3859" t="str">
        <f t="shared" si="362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5"/>
        <v>theater</v>
      </c>
      <c r="R3860" t="str">
        <f t="shared" si="362"/>
        <v>plays</v>
      </c>
      <c r="S3860" s="12">
        <f t="shared" si="363"/>
        <v>42128.431064814817</v>
      </c>
      <c r="T3860" s="12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1</v>
      </c>
      <c r="P3861" s="8">
        <f t="shared" si="361"/>
        <v>1</v>
      </c>
      <c r="Q3861" t="str">
        <f t="shared" si="365"/>
        <v>theater</v>
      </c>
      <c r="R3861" t="str">
        <f t="shared" si="362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18.000000000000004</v>
      </c>
      <c r="P3862" s="8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2">
        <f t="shared" si="363"/>
        <v>41833.660995370366</v>
      </c>
      <c r="T3862" s="12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5"/>
        <v>theater</v>
      </c>
      <c r="R3863" t="str">
        <f t="shared" si="362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</v>
      </c>
      <c r="P3864" s="8">
        <f t="shared" si="361"/>
        <v>1</v>
      </c>
      <c r="Q3864" t="str">
        <f t="shared" si="365"/>
        <v>theater</v>
      </c>
      <c r="R3864" t="str">
        <f t="shared" si="362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5"/>
        <v>theater</v>
      </c>
      <c r="R3865" t="str">
        <f t="shared" si="362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2</v>
      </c>
      <c r="P3866" s="8">
        <f t="shared" si="361"/>
        <v>20</v>
      </c>
      <c r="Q3866" t="str">
        <f t="shared" si="365"/>
        <v>theater</v>
      </c>
      <c r="R3866" t="str">
        <f t="shared" si="362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 s="8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 s="8">
        <f t="shared" si="361"/>
        <v>5.5</v>
      </c>
      <c r="Q3868" t="str">
        <f t="shared" si="365"/>
        <v>theater</v>
      </c>
      <c r="R3868" t="str">
        <f t="shared" si="362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 s="8">
        <f t="shared" si="361"/>
        <v>50.2</v>
      </c>
      <c r="Q3869" t="str">
        <f t="shared" si="365"/>
        <v>theater</v>
      </c>
      <c r="R3869" t="str">
        <f t="shared" si="362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1</v>
      </c>
      <c r="P3870" s="8">
        <f t="shared" si="361"/>
        <v>10</v>
      </c>
      <c r="Q3870" t="str">
        <f t="shared" si="365"/>
        <v>theater</v>
      </c>
      <c r="R3870" t="str">
        <f t="shared" si="362"/>
        <v>musical</v>
      </c>
      <c r="S3870" s="12">
        <f t="shared" si="363"/>
        <v>41865.659780092588</v>
      </c>
      <c r="T3870" s="12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4</v>
      </c>
      <c r="P3871" s="8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5"/>
        <v>theater</v>
      </c>
      <c r="R3872" t="str">
        <f t="shared" si="362"/>
        <v>musical</v>
      </c>
      <c r="S3872" s="12">
        <f t="shared" si="363"/>
        <v>41793.17219907407</v>
      </c>
      <c r="T3872" s="12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 s="8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5"/>
        <v>theater</v>
      </c>
      <c r="R3874" t="str">
        <f t="shared" si="362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5"/>
        <v>theater</v>
      </c>
      <c r="R3875" t="str">
        <f t="shared" si="362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5"/>
        <v>theater</v>
      </c>
      <c r="R3876" t="str">
        <f t="shared" si="362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5"/>
        <v>theater</v>
      </c>
      <c r="R3877" t="str">
        <f t="shared" si="362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 s="8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 s="8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1</v>
      </c>
      <c r="P3880" s="8">
        <f t="shared" si="361"/>
        <v>10</v>
      </c>
      <c r="Q3880" t="str">
        <f t="shared" si="365"/>
        <v>theater</v>
      </c>
      <c r="R3880" t="str">
        <f t="shared" si="362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5"/>
        <v>theater</v>
      </c>
      <c r="R3881" t="str">
        <f t="shared" si="362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14.000000000000002</v>
      </c>
      <c r="P3882" s="8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5"/>
        <v>theater</v>
      </c>
      <c r="R3883" t="str">
        <f t="shared" si="362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5"/>
        <v>theater</v>
      </c>
      <c r="R3884" t="str">
        <f t="shared" si="362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5"/>
        <v>theater</v>
      </c>
      <c r="R3885" t="str">
        <f t="shared" si="362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5"/>
        <v>theater</v>
      </c>
      <c r="R3886" t="str">
        <f t="shared" si="362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5"/>
        <v>theater</v>
      </c>
      <c r="R3887" t="str">
        <f t="shared" si="362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5"/>
        <v>theater</v>
      </c>
      <c r="R3888" t="str">
        <f t="shared" si="362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 s="8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28.000000000000004</v>
      </c>
      <c r="P3890" s="8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2</v>
      </c>
      <c r="P3891" s="8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 s="8">
        <f t="shared" si="361"/>
        <v>315.5</v>
      </c>
      <c r="Q3892" t="str">
        <f t="shared" si="365"/>
        <v>theater</v>
      </c>
      <c r="R3892" t="str">
        <f t="shared" si="362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 s="8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5"/>
        <v>theater</v>
      </c>
      <c r="R3894" t="str">
        <f t="shared" si="362"/>
        <v>plays</v>
      </c>
      <c r="S3894" s="12">
        <f t="shared" si="363"/>
        <v>41867.652280092596</v>
      </c>
      <c r="T3894" s="12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 s="8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4</v>
      </c>
      <c r="P3896" s="8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5"/>
        <v>theater</v>
      </c>
      <c r="R3897" t="str">
        <f t="shared" si="362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 s="8">
        <f t="shared" si="361"/>
        <v>42.5</v>
      </c>
      <c r="Q3898" t="str">
        <f t="shared" si="365"/>
        <v>theater</v>
      </c>
      <c r="R3898" t="str">
        <f t="shared" si="362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18.000000000000004</v>
      </c>
      <c r="P3899" s="8">
        <f t="shared" si="361"/>
        <v>44</v>
      </c>
      <c r="Q3899" t="str">
        <f t="shared" si="365"/>
        <v>theater</v>
      </c>
      <c r="R3899" t="str">
        <f t="shared" si="362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 s="8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2</v>
      </c>
      <c r="P3901" s="8">
        <f t="shared" si="361"/>
        <v>62.5</v>
      </c>
      <c r="Q3901" t="str">
        <f t="shared" si="365"/>
        <v>theater</v>
      </c>
      <c r="R3901" t="str">
        <f t="shared" si="362"/>
        <v>plays</v>
      </c>
      <c r="S3901" s="12">
        <f t="shared" si="363"/>
        <v>41843.775011574071</v>
      </c>
      <c r="T3901" s="12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6.0000000000000009</v>
      </c>
      <c r="P3902" s="8">
        <f t="shared" si="361"/>
        <v>27</v>
      </c>
      <c r="Q3902" t="str">
        <f t="shared" si="365"/>
        <v>theater</v>
      </c>
      <c r="R3902" t="str">
        <f t="shared" si="362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 s="8">
        <f t="shared" si="361"/>
        <v>25</v>
      </c>
      <c r="Q3903" t="str">
        <f t="shared" si="365"/>
        <v>theater</v>
      </c>
      <c r="R3903" t="str">
        <f t="shared" si="362"/>
        <v>plays</v>
      </c>
      <c r="S3903" s="12">
        <f t="shared" si="363"/>
        <v>42317.826377314821</v>
      </c>
      <c r="T3903" s="12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 s="8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5"/>
        <v>theater</v>
      </c>
      <c r="R3905" t="str">
        <f t="shared" si="362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1</v>
      </c>
      <c r="P3906" s="8">
        <f t="shared" si="361"/>
        <v>1.5</v>
      </c>
      <c r="Q3906" t="str">
        <f t="shared" si="365"/>
        <v>theater</v>
      </c>
      <c r="R3906" t="str">
        <f t="shared" si="362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ROUNDUP(E3907/D3907,2)*100</f>
        <v>12</v>
      </c>
      <c r="P3907" s="8">
        <f t="shared" ref="P3907:P3970" si="367">IFERROR(E3907/L3907,0)</f>
        <v>24.714285714285715</v>
      </c>
      <c r="Q3907" t="str">
        <f t="shared" si="365"/>
        <v>theater</v>
      </c>
      <c r="R3907" t="str">
        <f t="shared" ref="R3907:R3970" si="368">RIGHT(N3907,LEN(N3907)-SEARCH("/",N3907))</f>
        <v>plays</v>
      </c>
      <c r="S3907" s="12">
        <f t="shared" ref="S3907:S3970" si="369">(((J3907/60)/60)/24)+DATE(1970,1,1)</f>
        <v>42124.623877314814</v>
      </c>
      <c r="T3907" s="12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68</v>
      </c>
      <c r="P3908" s="8">
        <f t="shared" si="367"/>
        <v>63.125</v>
      </c>
      <c r="Q3908" t="str">
        <f t="shared" ref="Q3908:Q3971" si="371">LEFT(N3908,SEARCH("/",N3908,1)-1)</f>
        <v>theater</v>
      </c>
      <c r="R3908" t="str">
        <f t="shared" si="368"/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16</v>
      </c>
      <c r="P3909" s="8">
        <f t="shared" si="367"/>
        <v>38.25</v>
      </c>
      <c r="Q3909" t="str">
        <f t="shared" si="371"/>
        <v>theater</v>
      </c>
      <c r="R3909" t="str">
        <f t="shared" si="368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 s="8">
        <f t="shared" si="367"/>
        <v>16.25</v>
      </c>
      <c r="Q3910" t="str">
        <f t="shared" si="371"/>
        <v>theater</v>
      </c>
      <c r="R3910" t="str">
        <f t="shared" si="368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1</v>
      </c>
      <c r="P3911" s="8">
        <f t="shared" si="367"/>
        <v>33.75</v>
      </c>
      <c r="Q3911" t="str">
        <f t="shared" si="371"/>
        <v>theater</v>
      </c>
      <c r="R3911" t="str">
        <f t="shared" si="368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4</v>
      </c>
      <c r="P3912" s="8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38</v>
      </c>
      <c r="P3913" s="8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1</v>
      </c>
      <c r="P3914" s="8">
        <f t="shared" si="367"/>
        <v>1</v>
      </c>
      <c r="Q3914" t="str">
        <f t="shared" si="371"/>
        <v>theater</v>
      </c>
      <c r="R3914" t="str">
        <f t="shared" si="368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37</v>
      </c>
      <c r="P3916" s="8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2">
        <f t="shared" si="369"/>
        <v>42114.818935185183</v>
      </c>
      <c r="T3916" s="12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1</v>
      </c>
      <c r="P3917" s="8">
        <f t="shared" si="367"/>
        <v>5</v>
      </c>
      <c r="Q3917" t="str">
        <f t="shared" si="371"/>
        <v>theater</v>
      </c>
      <c r="R3917" t="str">
        <f t="shared" si="368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71"/>
        <v>theater</v>
      </c>
      <c r="R3918" t="str">
        <f t="shared" si="368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1</v>
      </c>
      <c r="P3919" s="8">
        <f t="shared" si="367"/>
        <v>10</v>
      </c>
      <c r="Q3919" t="str">
        <f t="shared" si="371"/>
        <v>theater</v>
      </c>
      <c r="R3919" t="str">
        <f t="shared" si="368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1</v>
      </c>
      <c r="P3920" s="8">
        <f t="shared" si="367"/>
        <v>40</v>
      </c>
      <c r="Q3920" t="str">
        <f t="shared" si="371"/>
        <v>theater</v>
      </c>
      <c r="R3920" t="str">
        <f t="shared" si="368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 s="8">
        <f t="shared" si="367"/>
        <v>30</v>
      </c>
      <c r="Q3921" t="str">
        <f t="shared" si="371"/>
        <v>theater</v>
      </c>
      <c r="R3921" t="str">
        <f t="shared" si="368"/>
        <v>plays</v>
      </c>
      <c r="S3921" s="12">
        <f t="shared" si="369"/>
        <v>42358.684872685189</v>
      </c>
      <c r="T3921" s="12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6.0000000000000009</v>
      </c>
      <c r="P3922" s="8">
        <f t="shared" si="367"/>
        <v>45</v>
      </c>
      <c r="Q3922" t="str">
        <f t="shared" si="371"/>
        <v>theater</v>
      </c>
      <c r="R3922" t="str">
        <f t="shared" si="368"/>
        <v>plays</v>
      </c>
      <c r="S3922" s="12">
        <f t="shared" si="369"/>
        <v>42657.38726851852</v>
      </c>
      <c r="T3922" s="12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71"/>
        <v>theater</v>
      </c>
      <c r="R3923" t="str">
        <f t="shared" si="368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9</v>
      </c>
      <c r="P3924" s="8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13</v>
      </c>
      <c r="P3925" s="8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16</v>
      </c>
      <c r="P3926" s="8">
        <f t="shared" si="367"/>
        <v>57.25</v>
      </c>
      <c r="Q3926" t="str">
        <f t="shared" si="371"/>
        <v>theater</v>
      </c>
      <c r="R3926" t="str">
        <f t="shared" si="368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71"/>
        <v>theater</v>
      </c>
      <c r="R3927" t="str">
        <f t="shared" si="368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1</v>
      </c>
      <c r="P3928" s="8">
        <f t="shared" si="367"/>
        <v>15</v>
      </c>
      <c r="Q3928" t="str">
        <f t="shared" si="371"/>
        <v>theater</v>
      </c>
      <c r="R3928" t="str">
        <f t="shared" si="368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71"/>
        <v>theater</v>
      </c>
      <c r="R3929" t="str">
        <f t="shared" si="368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14.000000000000002</v>
      </c>
      <c r="P3930" s="8">
        <f t="shared" si="367"/>
        <v>93</v>
      </c>
      <c r="Q3930" t="str">
        <f t="shared" si="371"/>
        <v>theater</v>
      </c>
      <c r="R3930" t="str">
        <f t="shared" si="368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3</v>
      </c>
      <c r="P3931" s="8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71"/>
        <v>theater</v>
      </c>
      <c r="R3932" t="str">
        <f t="shared" si="368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71"/>
        <v>theater</v>
      </c>
      <c r="R3933" t="str">
        <f t="shared" si="368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1</v>
      </c>
      <c r="P3934" s="8">
        <f t="shared" si="367"/>
        <v>1</v>
      </c>
      <c r="Q3934" t="str">
        <f t="shared" si="371"/>
        <v>theater</v>
      </c>
      <c r="R3934" t="str">
        <f t="shared" si="368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 s="8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 s="8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2">
        <f t="shared" si="369"/>
        <v>42221.656782407401</v>
      </c>
      <c r="T3937" s="12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71"/>
        <v>theater</v>
      </c>
      <c r="R3938" t="str">
        <f t="shared" si="368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87</v>
      </c>
      <c r="P3939" s="8">
        <f t="shared" si="367"/>
        <v>248.5</v>
      </c>
      <c r="Q3939" t="str">
        <f t="shared" si="371"/>
        <v>theater</v>
      </c>
      <c r="R3939" t="str">
        <f t="shared" si="368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13</v>
      </c>
      <c r="P3940" s="8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2">
        <f t="shared" si="369"/>
        <v>42151.905717592599</v>
      </c>
      <c r="T3940" s="12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</v>
      </c>
      <c r="P3941" s="8">
        <f t="shared" si="367"/>
        <v>5</v>
      </c>
      <c r="Q3941" t="str">
        <f t="shared" si="371"/>
        <v>theater</v>
      </c>
      <c r="R3941" t="str">
        <f t="shared" si="368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1</v>
      </c>
      <c r="P3942" s="8">
        <f t="shared" si="367"/>
        <v>5.5</v>
      </c>
      <c r="Q3942" t="str">
        <f t="shared" si="371"/>
        <v>theater</v>
      </c>
      <c r="R3942" t="str">
        <f t="shared" si="368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 s="8">
        <f t="shared" si="367"/>
        <v>25</v>
      </c>
      <c r="Q3943" t="str">
        <f t="shared" si="371"/>
        <v>theater</v>
      </c>
      <c r="R3943" t="str">
        <f t="shared" si="368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71"/>
        <v>theater</v>
      </c>
      <c r="R3944" t="str">
        <f t="shared" si="368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 s="8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71"/>
        <v>theater</v>
      </c>
      <c r="R3946" t="str">
        <f t="shared" si="368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1</v>
      </c>
      <c r="P3947" s="8">
        <f t="shared" si="367"/>
        <v>5</v>
      </c>
      <c r="Q3947" t="str">
        <f t="shared" si="371"/>
        <v>theater</v>
      </c>
      <c r="R3947" t="str">
        <f t="shared" si="368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4</v>
      </c>
      <c r="P3948" s="8">
        <f t="shared" si="367"/>
        <v>39</v>
      </c>
      <c r="Q3948" t="str">
        <f t="shared" si="371"/>
        <v>theater</v>
      </c>
      <c r="R3948" t="str">
        <f t="shared" si="368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4</v>
      </c>
      <c r="P3949" s="8">
        <f t="shared" si="367"/>
        <v>50.5</v>
      </c>
      <c r="Q3949" t="str">
        <f t="shared" si="371"/>
        <v>theater</v>
      </c>
      <c r="R3949" t="str">
        <f t="shared" si="368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71"/>
        <v>theater</v>
      </c>
      <c r="R3950" t="str">
        <f t="shared" si="368"/>
        <v>plays</v>
      </c>
      <c r="S3950" s="12">
        <f t="shared" si="369"/>
        <v>41829.325497685182</v>
      </c>
      <c r="T3950" s="12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 s="8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 s="8">
        <f t="shared" si="367"/>
        <v>25</v>
      </c>
      <c r="Q3952" t="str">
        <f t="shared" si="371"/>
        <v>theater</v>
      </c>
      <c r="R3952" t="str">
        <f t="shared" si="368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1</v>
      </c>
      <c r="P3953" s="8">
        <f t="shared" si="367"/>
        <v>1</v>
      </c>
      <c r="Q3953" t="str">
        <f t="shared" si="371"/>
        <v>theater</v>
      </c>
      <c r="R3953" t="str">
        <f t="shared" si="368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1</v>
      </c>
      <c r="P3954" s="8">
        <f t="shared" si="367"/>
        <v>25</v>
      </c>
      <c r="Q3954" t="str">
        <f t="shared" si="371"/>
        <v>theater</v>
      </c>
      <c r="R3954" t="str">
        <f t="shared" si="368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71"/>
        <v>theater</v>
      </c>
      <c r="R3955" t="str">
        <f t="shared" si="368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71"/>
        <v>theater</v>
      </c>
      <c r="R3956" t="str">
        <f t="shared" si="368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25</v>
      </c>
      <c r="P3957" s="8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71"/>
        <v>theater</v>
      </c>
      <c r="R3958" t="str">
        <f t="shared" si="368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1</v>
      </c>
      <c r="P3959" s="8">
        <f t="shared" si="367"/>
        <v>7</v>
      </c>
      <c r="Q3959" t="str">
        <f t="shared" si="371"/>
        <v>theater</v>
      </c>
      <c r="R3959" t="str">
        <f t="shared" si="368"/>
        <v>plays</v>
      </c>
      <c r="S3959" s="12">
        <f t="shared" si="369"/>
        <v>42513.976319444439</v>
      </c>
      <c r="T3959" s="12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33</v>
      </c>
      <c r="P3960" s="8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2">
        <f t="shared" si="369"/>
        <v>41816.950370370374</v>
      </c>
      <c r="T3960" s="12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25</v>
      </c>
      <c r="P3961" s="8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 s="8">
        <f t="shared" si="367"/>
        <v>11.25</v>
      </c>
      <c r="Q3962" t="str">
        <f t="shared" si="371"/>
        <v>theater</v>
      </c>
      <c r="R3962" t="str">
        <f t="shared" si="368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1</v>
      </c>
      <c r="P3963" s="8">
        <f t="shared" si="367"/>
        <v>10.5</v>
      </c>
      <c r="Q3963" t="str">
        <f t="shared" si="371"/>
        <v>theater</v>
      </c>
      <c r="R3963" t="str">
        <f t="shared" si="368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4</v>
      </c>
      <c r="P3964" s="8">
        <f t="shared" si="367"/>
        <v>15</v>
      </c>
      <c r="Q3964" t="str">
        <f t="shared" si="371"/>
        <v>theater</v>
      </c>
      <c r="R3964" t="str">
        <f t="shared" si="368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71"/>
        <v>theater</v>
      </c>
      <c r="R3965" t="str">
        <f t="shared" si="368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6.9999999999999991</v>
      </c>
      <c r="P3966" s="8">
        <f t="shared" si="367"/>
        <v>42</v>
      </c>
      <c r="Q3966" t="str">
        <f t="shared" si="371"/>
        <v>theater</v>
      </c>
      <c r="R3966" t="str">
        <f t="shared" si="368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15.000000000000002</v>
      </c>
      <c r="P3967" s="8">
        <f t="shared" si="367"/>
        <v>71.25</v>
      </c>
      <c r="Q3967" t="str">
        <f t="shared" si="371"/>
        <v>theater</v>
      </c>
      <c r="R3967" t="str">
        <f t="shared" si="368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 s="8">
        <f t="shared" si="367"/>
        <v>22.5</v>
      </c>
      <c r="Q3968" t="str">
        <f t="shared" si="371"/>
        <v>theater</v>
      </c>
      <c r="R3968" t="str">
        <f t="shared" si="368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25</v>
      </c>
      <c r="P3969" s="8">
        <f t="shared" si="367"/>
        <v>41</v>
      </c>
      <c r="Q3969" t="str">
        <f t="shared" si="371"/>
        <v>theater</v>
      </c>
      <c r="R3969" t="str">
        <f t="shared" si="368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 s="8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ROUNDUP(E3971/D3971,2)*100</f>
        <v>8</v>
      </c>
      <c r="P3971" s="8">
        <f t="shared" ref="P3971:P4034" si="373">IFERROR(E3971/L3971,0)</f>
        <v>35.166666666666664</v>
      </c>
      <c r="Q3971" t="str">
        <f t="shared" si="371"/>
        <v>theater</v>
      </c>
      <c r="R3971" t="str">
        <f t="shared" ref="R3971:R4034" si="374">RIGHT(N3971,LEN(N3971)-SEARCH("/",N3971))</f>
        <v>plays</v>
      </c>
      <c r="S3971" s="12">
        <f t="shared" ref="S3971:S4034" si="375">(((J3971/60)/60)/24)+DATE(1970,1,1)</f>
        <v>42601.854699074072</v>
      </c>
      <c r="T3971" s="12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1</v>
      </c>
      <c r="P3972" s="8">
        <f t="shared" si="373"/>
        <v>5.5</v>
      </c>
      <c r="Q3972" t="str">
        <f t="shared" ref="Q3972:Q4035" si="377">LEFT(N3972,SEARCH("/",N3972,1)-1)</f>
        <v>theater</v>
      </c>
      <c r="R3972" t="str">
        <f t="shared" si="374"/>
        <v>plays</v>
      </c>
      <c r="S3972" s="12">
        <f t="shared" si="375"/>
        <v>42447.863553240735</v>
      </c>
      <c r="T3972" s="12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 s="8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22</v>
      </c>
      <c r="P3974" s="8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79</v>
      </c>
      <c r="P3975" s="8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7"/>
        <v>theater</v>
      </c>
      <c r="R3977" t="str">
        <f t="shared" si="374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 s="8">
        <f t="shared" si="373"/>
        <v>62</v>
      </c>
      <c r="Q3978" t="str">
        <f t="shared" si="377"/>
        <v>theater</v>
      </c>
      <c r="R3978" t="str">
        <f t="shared" si="374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2</v>
      </c>
      <c r="P3979" s="8">
        <f t="shared" si="373"/>
        <v>217.5</v>
      </c>
      <c r="Q3979" t="str">
        <f t="shared" si="377"/>
        <v>theater</v>
      </c>
      <c r="R3979" t="str">
        <f t="shared" si="374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 s="8">
        <f t="shared" si="373"/>
        <v>26.75</v>
      </c>
      <c r="Q3980" t="str">
        <f t="shared" si="377"/>
        <v>theater</v>
      </c>
      <c r="R3980" t="str">
        <f t="shared" si="374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 s="8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5</v>
      </c>
      <c r="P3983" s="8">
        <f t="shared" si="373"/>
        <v>175</v>
      </c>
      <c r="Q3983" t="str">
        <f t="shared" si="377"/>
        <v>theater</v>
      </c>
      <c r="R3983" t="str">
        <f t="shared" si="374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7"/>
        <v>theater</v>
      </c>
      <c r="R3984" t="str">
        <f t="shared" si="374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 s="8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6.9999999999999991</v>
      </c>
      <c r="P3986" s="8">
        <f t="shared" si="373"/>
        <v>9.5</v>
      </c>
      <c r="Q3986" t="str">
        <f t="shared" si="377"/>
        <v>theater</v>
      </c>
      <c r="R3986" t="str">
        <f t="shared" si="374"/>
        <v>plays</v>
      </c>
      <c r="S3986" s="12">
        <f t="shared" si="375"/>
        <v>41920.963472222218</v>
      </c>
      <c r="T3986" s="12">
        <f t="shared" si="376"/>
        <v>41951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33</v>
      </c>
      <c r="P3987" s="8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 s="8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 s="8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3</v>
      </c>
      <c r="P3990" s="8">
        <f t="shared" si="373"/>
        <v>8</v>
      </c>
      <c r="Q3990" t="str">
        <f t="shared" si="377"/>
        <v>theater</v>
      </c>
      <c r="R3990" t="str">
        <f t="shared" si="374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7"/>
        <v>theater</v>
      </c>
      <c r="R3991" t="str">
        <f t="shared" si="374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5</v>
      </c>
      <c r="P3992" s="8">
        <f t="shared" si="373"/>
        <v>23</v>
      </c>
      <c r="Q3992" t="str">
        <f t="shared" si="377"/>
        <v>theater</v>
      </c>
      <c r="R3992" t="str">
        <f t="shared" si="374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7"/>
        <v>theater</v>
      </c>
      <c r="R3993" t="str">
        <f t="shared" si="374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6.0000000000000009</v>
      </c>
      <c r="P3994" s="8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1</v>
      </c>
      <c r="P3995" s="8">
        <f t="shared" si="373"/>
        <v>3</v>
      </c>
      <c r="Q3995" t="str">
        <f t="shared" si="377"/>
        <v>theater</v>
      </c>
      <c r="R3995" t="str">
        <f t="shared" si="374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1</v>
      </c>
      <c r="P3996" s="8">
        <f t="shared" si="373"/>
        <v>5</v>
      </c>
      <c r="Q3996" t="str">
        <f t="shared" si="377"/>
        <v>theater</v>
      </c>
      <c r="R3996" t="str">
        <f t="shared" si="374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7"/>
        <v>theater</v>
      </c>
      <c r="R3997" t="str">
        <f t="shared" si="374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 s="8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2">
        <f t="shared" si="375"/>
        <v>41950.26694444444</v>
      </c>
      <c r="T3998" s="12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7"/>
        <v>theater</v>
      </c>
      <c r="R3999" t="str">
        <f t="shared" si="374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57.999999999999993</v>
      </c>
      <c r="P4000" s="8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 s="8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</v>
      </c>
      <c r="P4002" s="8">
        <f t="shared" si="373"/>
        <v>10</v>
      </c>
      <c r="Q4002" t="str">
        <f t="shared" si="377"/>
        <v>theater</v>
      </c>
      <c r="R4002" t="str">
        <f t="shared" si="374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 s="8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 s="8">
        <f t="shared" si="373"/>
        <v>5.75</v>
      </c>
      <c r="Q4004" t="str">
        <f t="shared" si="377"/>
        <v>theater</v>
      </c>
      <c r="R4004" t="str">
        <f t="shared" si="374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11</v>
      </c>
      <c r="P4005" s="8">
        <f t="shared" si="373"/>
        <v>100.5</v>
      </c>
      <c r="Q4005" t="str">
        <f t="shared" si="377"/>
        <v>theater</v>
      </c>
      <c r="R4005" t="str">
        <f t="shared" si="374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1</v>
      </c>
      <c r="P4006" s="8">
        <f t="shared" si="373"/>
        <v>1</v>
      </c>
      <c r="Q4006" t="str">
        <f t="shared" si="377"/>
        <v>theater</v>
      </c>
      <c r="R4006" t="str">
        <f t="shared" si="374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2</v>
      </c>
      <c r="P4007" s="8">
        <f t="shared" si="373"/>
        <v>20</v>
      </c>
      <c r="Q4007" t="str">
        <f t="shared" si="377"/>
        <v>theater</v>
      </c>
      <c r="R4007" t="str">
        <f t="shared" si="374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1</v>
      </c>
      <c r="P4008" s="8">
        <f t="shared" si="373"/>
        <v>2</v>
      </c>
      <c r="Q4008" t="str">
        <f t="shared" si="377"/>
        <v>theater</v>
      </c>
      <c r="R4008" t="str">
        <f t="shared" si="374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1</v>
      </c>
      <c r="P4009" s="8">
        <f t="shared" si="373"/>
        <v>5</v>
      </c>
      <c r="Q4009" t="str">
        <f t="shared" si="377"/>
        <v>theater</v>
      </c>
      <c r="R4009" t="str">
        <f t="shared" si="374"/>
        <v>plays</v>
      </c>
      <c r="S4009" s="12">
        <f t="shared" si="375"/>
        <v>41848.772928240738</v>
      </c>
      <c r="T4009" s="12">
        <f t="shared" si="376"/>
        <v>41877.686111111114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7"/>
        <v>theater</v>
      </c>
      <c r="R4010" t="str">
        <f t="shared" si="374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 s="8">
        <f t="shared" si="373"/>
        <v>25</v>
      </c>
      <c r="Q4011" t="str">
        <f t="shared" si="377"/>
        <v>theater</v>
      </c>
      <c r="R4011" t="str">
        <f t="shared" si="374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25</v>
      </c>
      <c r="P4012" s="8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 s="8">
        <f t="shared" si="373"/>
        <v>4.75</v>
      </c>
      <c r="Q4013" t="str">
        <f t="shared" si="377"/>
        <v>theater</v>
      </c>
      <c r="R4013" t="str">
        <f t="shared" si="374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7"/>
        <v>theater</v>
      </c>
      <c r="R4014" t="str">
        <f t="shared" si="374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2</v>
      </c>
      <c r="P4015" s="8">
        <f t="shared" si="373"/>
        <v>13</v>
      </c>
      <c r="Q4015" t="str">
        <f t="shared" si="377"/>
        <v>theater</v>
      </c>
      <c r="R4015" t="str">
        <f t="shared" si="374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7"/>
        <v>theater</v>
      </c>
      <c r="R4016" t="str">
        <f t="shared" si="374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</v>
      </c>
      <c r="P4017" s="8">
        <f t="shared" si="373"/>
        <v>1</v>
      </c>
      <c r="Q4017" t="str">
        <f t="shared" si="377"/>
        <v>theater</v>
      </c>
      <c r="R4017" t="str">
        <f t="shared" si="374"/>
        <v>plays</v>
      </c>
      <c r="S4017" s="12">
        <f t="shared" si="375"/>
        <v>42174.780821759254</v>
      </c>
      <c r="T4017" s="12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7"/>
        <v>theater</v>
      </c>
      <c r="R4018" t="str">
        <f t="shared" si="374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2</v>
      </c>
      <c r="P4019" s="8">
        <f t="shared" si="373"/>
        <v>52.5</v>
      </c>
      <c r="Q4019" t="str">
        <f t="shared" si="377"/>
        <v>theater</v>
      </c>
      <c r="R4019" t="str">
        <f t="shared" si="374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 s="8">
        <f t="shared" si="373"/>
        <v>32.5</v>
      </c>
      <c r="Q4020" t="str">
        <f t="shared" si="377"/>
        <v>theater</v>
      </c>
      <c r="R4020" t="str">
        <f t="shared" si="374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 s="8">
        <f t="shared" si="373"/>
        <v>7.25</v>
      </c>
      <c r="Q4021" t="str">
        <f t="shared" si="377"/>
        <v>theater</v>
      </c>
      <c r="R4021" t="str">
        <f t="shared" si="374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 s="8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 s="8">
        <f t="shared" si="373"/>
        <v>62.5</v>
      </c>
      <c r="Q4023" t="str">
        <f t="shared" si="377"/>
        <v>theater</v>
      </c>
      <c r="R4023" t="str">
        <f t="shared" si="374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 s="8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2">
        <f t="shared" si="375"/>
        <v>41990.584108796291</v>
      </c>
      <c r="T4024" s="12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7"/>
        <v>theater</v>
      </c>
      <c r="R4025" t="str">
        <f t="shared" si="374"/>
        <v>plays</v>
      </c>
      <c r="S4025" s="12">
        <f t="shared" si="375"/>
        <v>42408.999571759254</v>
      </c>
      <c r="T4025" s="12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2</v>
      </c>
      <c r="P4026" s="8">
        <f t="shared" si="373"/>
        <v>10</v>
      </c>
      <c r="Q4026" t="str">
        <f t="shared" si="377"/>
        <v>theater</v>
      </c>
      <c r="R4026" t="str">
        <f t="shared" si="374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7"/>
        <v>theater</v>
      </c>
      <c r="R4027" t="str">
        <f t="shared" si="374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7"/>
        <v>theater</v>
      </c>
      <c r="R4028" t="str">
        <f t="shared" si="374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8</v>
      </c>
      <c r="P4029" s="8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29.000000000000004</v>
      </c>
      <c r="P4030" s="8">
        <f t="shared" si="373"/>
        <v>51</v>
      </c>
      <c r="Q4030" t="str">
        <f t="shared" si="377"/>
        <v>theater</v>
      </c>
      <c r="R4030" t="str">
        <f t="shared" si="374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7"/>
        <v>theater</v>
      </c>
      <c r="R4031" t="str">
        <f t="shared" si="374"/>
        <v>plays</v>
      </c>
      <c r="S4031" s="12">
        <f t="shared" si="375"/>
        <v>42322.025115740747</v>
      </c>
      <c r="T4031" s="12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2">
        <f t="shared" si="375"/>
        <v>42374.655081018514</v>
      </c>
      <c r="T4032" s="12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7"/>
        <v>theater</v>
      </c>
      <c r="R4033" t="str">
        <f t="shared" si="374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6.9999999999999991</v>
      </c>
      <c r="P4034" s="8">
        <f t="shared" si="373"/>
        <v>59</v>
      </c>
      <c r="Q4034" t="str">
        <f t="shared" si="377"/>
        <v>theater</v>
      </c>
      <c r="R4034" t="str">
        <f t="shared" si="374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ROUNDUP(E4035/D4035,2)*100</f>
        <v>26</v>
      </c>
      <c r="P4035" s="8">
        <f t="shared" ref="P4035:P4098" si="379">IFERROR(E4035/L4035,0)</f>
        <v>65.340319148936175</v>
      </c>
      <c r="Q4035" t="str">
        <f t="shared" si="377"/>
        <v>theater</v>
      </c>
      <c r="R4035" t="str">
        <f t="shared" ref="R4035:R4098" si="380">RIGHT(N4035,LEN(N4035)-SEARCH("/",N4035))</f>
        <v>plays</v>
      </c>
      <c r="S4035" s="12">
        <f t="shared" ref="S4035:S4098" si="381">(((J4035/60)/60)/24)+DATE(1970,1,1)</f>
        <v>42614.268796296295</v>
      </c>
      <c r="T4035" s="12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2</v>
      </c>
      <c r="P4036" s="8">
        <f t="shared" si="379"/>
        <v>100</v>
      </c>
      <c r="Q4036" t="str">
        <f t="shared" ref="Q4036:Q4099" si="383">LEFT(N4036,SEARCH("/",N4036,1)-1)</f>
        <v>theater</v>
      </c>
      <c r="R4036" t="str">
        <f t="shared" si="380"/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 s="8">
        <f t="shared" si="379"/>
        <v>147.4</v>
      </c>
      <c r="Q4037" t="str">
        <f t="shared" si="383"/>
        <v>theater</v>
      </c>
      <c r="R4037" t="str">
        <f t="shared" si="380"/>
        <v>plays</v>
      </c>
      <c r="S4037" s="12">
        <f t="shared" si="381"/>
        <v>41903.882951388885</v>
      </c>
      <c r="T4037" s="12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48</v>
      </c>
      <c r="P4038" s="8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2">
        <f t="shared" si="381"/>
        <v>41804.937083333331</v>
      </c>
      <c r="T4038" s="12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12</v>
      </c>
      <c r="P4039" s="8">
        <f t="shared" si="379"/>
        <v>40</v>
      </c>
      <c r="Q4039" t="str">
        <f t="shared" si="383"/>
        <v>theater</v>
      </c>
      <c r="R4039" t="str">
        <f t="shared" si="380"/>
        <v>plays</v>
      </c>
      <c r="S4039" s="12">
        <f t="shared" si="381"/>
        <v>42497.070775462969</v>
      </c>
      <c r="T4039" s="12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13</v>
      </c>
      <c r="P4040" s="8">
        <f t="shared" si="379"/>
        <v>75.25</v>
      </c>
      <c r="Q4040" t="str">
        <f t="shared" si="383"/>
        <v>theater</v>
      </c>
      <c r="R4040" t="str">
        <f t="shared" si="380"/>
        <v>plays</v>
      </c>
      <c r="S4040" s="12">
        <f t="shared" si="381"/>
        <v>41869.798726851855</v>
      </c>
      <c r="T4040" s="12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3"/>
        <v>theater</v>
      </c>
      <c r="R4041" t="str">
        <f t="shared" si="380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32</v>
      </c>
      <c r="P4042" s="8">
        <f t="shared" si="379"/>
        <v>1250</v>
      </c>
      <c r="Q4042" t="str">
        <f t="shared" si="383"/>
        <v>theater</v>
      </c>
      <c r="R4042" t="str">
        <f t="shared" si="380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1</v>
      </c>
      <c r="P4043" s="8">
        <f t="shared" si="379"/>
        <v>10.5</v>
      </c>
      <c r="Q4043" t="str">
        <f t="shared" si="383"/>
        <v>theater</v>
      </c>
      <c r="R4043" t="str">
        <f t="shared" si="380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1</v>
      </c>
      <c r="P4044" s="8">
        <f t="shared" si="379"/>
        <v>7</v>
      </c>
      <c r="Q4044" t="str">
        <f t="shared" si="383"/>
        <v>theater</v>
      </c>
      <c r="R4044" t="str">
        <f t="shared" si="380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3"/>
        <v>theater</v>
      </c>
      <c r="R4045" t="str">
        <f t="shared" si="380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 s="8">
        <f t="shared" si="379"/>
        <v>56.25</v>
      </c>
      <c r="Q4046" t="str">
        <f t="shared" si="383"/>
        <v>theater</v>
      </c>
      <c r="R4046" t="str">
        <f t="shared" si="380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1</v>
      </c>
      <c r="P4047" s="8">
        <f t="shared" si="379"/>
        <v>1</v>
      </c>
      <c r="Q4047" t="str">
        <f t="shared" si="383"/>
        <v>theater</v>
      </c>
      <c r="R4047" t="str">
        <f t="shared" si="380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9</v>
      </c>
      <c r="P4048" s="8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3</v>
      </c>
      <c r="P4049" s="8">
        <f t="shared" si="379"/>
        <v>27.5</v>
      </c>
      <c r="Q4049" t="str">
        <f t="shared" si="383"/>
        <v>theater</v>
      </c>
      <c r="R4049" t="str">
        <f t="shared" si="380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18.000000000000004</v>
      </c>
      <c r="P4050" s="8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1</v>
      </c>
      <c r="P4051" s="8">
        <f t="shared" si="379"/>
        <v>16</v>
      </c>
      <c r="Q4051" t="str">
        <f t="shared" si="383"/>
        <v>theater</v>
      </c>
      <c r="R4051" t="str">
        <f t="shared" si="380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1</v>
      </c>
      <c r="P4052" s="8">
        <f t="shared" si="379"/>
        <v>1</v>
      </c>
      <c r="Q4052" t="str">
        <f t="shared" si="383"/>
        <v>theater</v>
      </c>
      <c r="R4052" t="str">
        <f t="shared" si="380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3"/>
        <v>theater</v>
      </c>
      <c r="R4053" t="str">
        <f t="shared" si="380"/>
        <v>plays</v>
      </c>
      <c r="S4053" s="12">
        <f t="shared" si="381"/>
        <v>41761.810150462967</v>
      </c>
      <c r="T4053" s="12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 s="8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3"/>
        <v>theater</v>
      </c>
      <c r="R4055" t="str">
        <f t="shared" si="380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3"/>
        <v>theater</v>
      </c>
      <c r="R4056" t="str">
        <f t="shared" si="380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18.000000000000004</v>
      </c>
      <c r="P4057" s="8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2">
        <f t="shared" si="381"/>
        <v>42534.933321759265</v>
      </c>
      <c r="T4058" s="12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23</v>
      </c>
      <c r="P4059" s="8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 s="8">
        <f t="shared" si="379"/>
        <v>23.75</v>
      </c>
      <c r="Q4060" t="str">
        <f t="shared" si="383"/>
        <v>theater</v>
      </c>
      <c r="R4060" t="str">
        <f t="shared" si="380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 s="8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 s="8">
        <f t="shared" si="379"/>
        <v>57</v>
      </c>
      <c r="Q4062" t="str">
        <f t="shared" si="383"/>
        <v>theater</v>
      </c>
      <c r="R4062" t="str">
        <f t="shared" si="380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3"/>
        <v>theater</v>
      </c>
      <c r="R4063" t="str">
        <f t="shared" si="380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3</v>
      </c>
      <c r="P4064" s="8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2</v>
      </c>
      <c r="P4065" s="8">
        <f t="shared" si="379"/>
        <v>15</v>
      </c>
      <c r="Q4065" t="str">
        <f t="shared" si="383"/>
        <v>theater</v>
      </c>
      <c r="R4065" t="str">
        <f t="shared" si="380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20</v>
      </c>
      <c r="P4066" s="8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 s="8">
        <f t="shared" si="379"/>
        <v>6.75</v>
      </c>
      <c r="Q4067" t="str">
        <f t="shared" si="383"/>
        <v>theater</v>
      </c>
      <c r="R4067" t="str">
        <f t="shared" si="380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</v>
      </c>
      <c r="P4068" s="8">
        <f t="shared" si="379"/>
        <v>25</v>
      </c>
      <c r="Q4068" t="str">
        <f t="shared" si="383"/>
        <v>theater</v>
      </c>
      <c r="R4068" t="str">
        <f t="shared" si="380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 s="8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35</v>
      </c>
      <c r="P4071" s="8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 s="8">
        <f t="shared" si="379"/>
        <v>27.5</v>
      </c>
      <c r="Q4072" t="str">
        <f t="shared" si="383"/>
        <v>theater</v>
      </c>
      <c r="R4072" t="str">
        <f t="shared" si="380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3"/>
        <v>theater</v>
      </c>
      <c r="R4073" t="str">
        <f t="shared" si="380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1</v>
      </c>
      <c r="P4074" s="8">
        <f t="shared" si="379"/>
        <v>2</v>
      </c>
      <c r="Q4074" t="str">
        <f t="shared" si="383"/>
        <v>theater</v>
      </c>
      <c r="R4074" t="str">
        <f t="shared" si="380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2</v>
      </c>
      <c r="P4075" s="8">
        <f t="shared" si="379"/>
        <v>18.5</v>
      </c>
      <c r="Q4075" t="str">
        <f t="shared" si="383"/>
        <v>theater</v>
      </c>
      <c r="R4075" t="str">
        <f t="shared" si="380"/>
        <v>plays</v>
      </c>
      <c r="S4075" s="12">
        <f t="shared" si="381"/>
        <v>42078.34520833334</v>
      </c>
      <c r="T4075" s="12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 s="8">
        <f t="shared" si="379"/>
        <v>35</v>
      </c>
      <c r="Q4076" t="str">
        <f t="shared" si="383"/>
        <v>theater</v>
      </c>
      <c r="R4076" t="str">
        <f t="shared" si="380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29.000000000000004</v>
      </c>
      <c r="P4077" s="8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3"/>
        <v>theater</v>
      </c>
      <c r="R4078" t="str">
        <f t="shared" si="380"/>
        <v>plays</v>
      </c>
      <c r="S4078" s="12">
        <f t="shared" si="381"/>
        <v>41905.795706018522</v>
      </c>
      <c r="T4078" s="12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 s="8">
        <f t="shared" si="379"/>
        <v>222.5</v>
      </c>
      <c r="Q4079" t="str">
        <f t="shared" si="383"/>
        <v>theater</v>
      </c>
      <c r="R4079" t="str">
        <f t="shared" si="380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3"/>
        <v>theater</v>
      </c>
      <c r="R4080" t="str">
        <f t="shared" si="380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</v>
      </c>
      <c r="P4081" s="8">
        <f t="shared" si="379"/>
        <v>5</v>
      </c>
      <c r="Q4081" t="str">
        <f t="shared" si="383"/>
        <v>theater</v>
      </c>
      <c r="R4081" t="str">
        <f t="shared" si="380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3"/>
        <v>theater</v>
      </c>
      <c r="R4082" t="str">
        <f t="shared" si="380"/>
        <v>plays</v>
      </c>
      <c r="S4082" s="12">
        <f t="shared" si="381"/>
        <v>42511.698101851856</v>
      </c>
      <c r="T4082" s="12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 s="8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3"/>
        <v>theater</v>
      </c>
      <c r="R4084" t="str">
        <f t="shared" si="380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 s="8">
        <f t="shared" si="379"/>
        <v>126.5</v>
      </c>
      <c r="Q4085" t="str">
        <f t="shared" si="383"/>
        <v>theater</v>
      </c>
      <c r="R4085" t="str">
        <f t="shared" si="380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1</v>
      </c>
      <c r="P4086" s="8">
        <f t="shared" si="379"/>
        <v>10</v>
      </c>
      <c r="Q4086" t="str">
        <f t="shared" si="383"/>
        <v>theater</v>
      </c>
      <c r="R4086" t="str">
        <f t="shared" si="380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1</v>
      </c>
      <c r="P4087" s="8">
        <f t="shared" si="379"/>
        <v>10</v>
      </c>
      <c r="Q4087" t="str">
        <f t="shared" si="383"/>
        <v>theater</v>
      </c>
      <c r="R4087" t="str">
        <f t="shared" si="380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 s="8">
        <f t="shared" si="379"/>
        <v>9.4</v>
      </c>
      <c r="Q4088" t="str">
        <f t="shared" si="383"/>
        <v>theater</v>
      </c>
      <c r="R4088" t="str">
        <f t="shared" si="380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3"/>
        <v>theater</v>
      </c>
      <c r="R4089" t="str">
        <f t="shared" si="380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 s="8">
        <f t="shared" si="379"/>
        <v>72</v>
      </c>
      <c r="Q4090" t="str">
        <f t="shared" si="383"/>
        <v>theater</v>
      </c>
      <c r="R4090" t="str">
        <f t="shared" si="380"/>
        <v>plays</v>
      </c>
      <c r="S4090" s="12">
        <f t="shared" si="381"/>
        <v>41990.612546296295</v>
      </c>
      <c r="T4090" s="12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 s="8">
        <f t="shared" si="379"/>
        <v>30</v>
      </c>
      <c r="Q4091" t="str">
        <f t="shared" si="383"/>
        <v>theater</v>
      </c>
      <c r="R4091" t="str">
        <f t="shared" si="380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4</v>
      </c>
      <c r="P4092" s="8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 s="8">
        <f t="shared" si="379"/>
        <v>25.5</v>
      </c>
      <c r="Q4093" t="str">
        <f t="shared" si="383"/>
        <v>theater</v>
      </c>
      <c r="R4093" t="str">
        <f t="shared" si="380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</v>
      </c>
      <c r="P4094" s="8">
        <f t="shared" si="379"/>
        <v>20</v>
      </c>
      <c r="Q4094" t="str">
        <f t="shared" si="383"/>
        <v>theater</v>
      </c>
      <c r="R4094" t="str">
        <f t="shared" si="380"/>
        <v>plays</v>
      </c>
      <c r="S4094" s="12">
        <f t="shared" si="381"/>
        <v>42039.194988425923</v>
      </c>
      <c r="T4094" s="12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3</v>
      </c>
      <c r="P4095" s="8">
        <f t="shared" si="379"/>
        <v>15</v>
      </c>
      <c r="Q4095" t="str">
        <f t="shared" si="383"/>
        <v>theater</v>
      </c>
      <c r="R4095" t="str">
        <f t="shared" si="380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 s="8">
        <f t="shared" si="379"/>
        <v>91.25</v>
      </c>
      <c r="Q4096" t="str">
        <f t="shared" si="383"/>
        <v>theater</v>
      </c>
      <c r="R4096" t="str">
        <f t="shared" si="380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 s="8">
        <f t="shared" si="379"/>
        <v>800</v>
      </c>
      <c r="Q4097" t="str">
        <f t="shared" si="383"/>
        <v>theater</v>
      </c>
      <c r="R4097" t="str">
        <f t="shared" si="380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12</v>
      </c>
      <c r="P4098" s="8">
        <f t="shared" si="379"/>
        <v>80</v>
      </c>
      <c r="Q4098" t="str">
        <f t="shared" si="383"/>
        <v>theater</v>
      </c>
      <c r="R4098" t="str">
        <f t="shared" si="380"/>
        <v>plays</v>
      </c>
      <c r="S4098" s="12">
        <f t="shared" si="381"/>
        <v>42750.530312499999</v>
      </c>
      <c r="T4098" s="12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ROUNDUP(E4099/D4099,2)*100</f>
        <v>0</v>
      </c>
      <c r="P4099" s="8">
        <f t="shared" ref="P4099:P4115" si="385">IFERROR(E4099/L4099,0)</f>
        <v>0</v>
      </c>
      <c r="Q4099" t="str">
        <f t="shared" si="383"/>
        <v>theater</v>
      </c>
      <c r="R4099" t="str">
        <f t="shared" ref="R4099:R4115" si="386">RIGHT(N4099,LEN(N4099)-SEARCH("/",N4099))</f>
        <v>plays</v>
      </c>
      <c r="S4099" s="12">
        <f t="shared" ref="S4099:S4115" si="387">(((J4099/60)/60)/24)+DATE(1970,1,1)</f>
        <v>42344.824502314819</v>
      </c>
      <c r="T4099" s="12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ref="Q4100:Q4115" si="389">LEFT(N4100,SEARCH("/",N4100,1)-1)</f>
        <v>theater</v>
      </c>
      <c r="R4100" t="str">
        <f t="shared" si="386"/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2</v>
      </c>
      <c r="P4101" s="8">
        <f t="shared" si="385"/>
        <v>50</v>
      </c>
      <c r="Q4101" t="str">
        <f t="shared" si="389"/>
        <v>theater</v>
      </c>
      <c r="R4101" t="str">
        <f t="shared" si="386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9"/>
        <v>theater</v>
      </c>
      <c r="R4102" t="str">
        <f t="shared" si="386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9"/>
        <v>theater</v>
      </c>
      <c r="R4103" t="str">
        <f t="shared" si="386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28.000000000000004</v>
      </c>
      <c r="P4104" s="8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22</v>
      </c>
      <c r="P4106" s="8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6.9999999999999991</v>
      </c>
      <c r="P4107" s="8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 s="8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3</v>
      </c>
      <c r="P4109" s="8">
        <f t="shared" si="385"/>
        <v>10.25</v>
      </c>
      <c r="Q4109" t="str">
        <f t="shared" si="389"/>
        <v>theater</v>
      </c>
      <c r="R4109" t="str">
        <f t="shared" si="386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 s="8">
        <f t="shared" si="385"/>
        <v>59</v>
      </c>
      <c r="Q4110" t="str">
        <f t="shared" si="389"/>
        <v>theater</v>
      </c>
      <c r="R4110" t="str">
        <f t="shared" si="386"/>
        <v>plays</v>
      </c>
      <c r="S4110" s="12">
        <f t="shared" si="387"/>
        <v>42767.031678240746</v>
      </c>
      <c r="T4110" s="12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9"/>
        <v>theater</v>
      </c>
      <c r="R4111" t="str">
        <f t="shared" si="386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29.000000000000004</v>
      </c>
      <c r="P4112" s="8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2">
        <f t="shared" si="387"/>
        <v>42512.626747685179</v>
      </c>
      <c r="T4112" s="12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4</v>
      </c>
      <c r="P4113" s="8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1</v>
      </c>
      <c r="P4114" s="8">
        <f t="shared" si="385"/>
        <v>1</v>
      </c>
      <c r="Q4114" t="str">
        <f t="shared" si="389"/>
        <v>theater</v>
      </c>
      <c r="R4114" t="str">
        <f t="shared" si="386"/>
        <v>plays</v>
      </c>
      <c r="S4114" s="12">
        <f t="shared" si="387"/>
        <v>42400.946597222224</v>
      </c>
      <c r="T4114" s="12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1</v>
      </c>
      <c r="P4115" s="8">
        <f t="shared" si="385"/>
        <v>1</v>
      </c>
      <c r="Q4115" t="str">
        <f t="shared" si="389"/>
        <v>theater</v>
      </c>
      <c r="R4115" t="str">
        <f t="shared" si="386"/>
        <v>plays</v>
      </c>
      <c r="S4115" s="12">
        <f t="shared" si="387"/>
        <v>42358.573182870372</v>
      </c>
      <c r="T4115" s="12">
        <f t="shared" si="388"/>
        <v>42377.273611111115</v>
      </c>
    </row>
    <row r="4116" spans="1:20" x14ac:dyDescent="0.2">
      <c r="O4116" s="6" t="s">
        <v>8308</v>
      </c>
      <c r="P4116" s="8"/>
    </row>
    <row r="4117" spans="1:20" x14ac:dyDescent="0.2">
      <c r="O4117" s="6" t="s">
        <v>8308</v>
      </c>
      <c r="P4117" s="8"/>
    </row>
    <row r="4118" spans="1:20" x14ac:dyDescent="0.2">
      <c r="O4118" s="6" t="s">
        <v>8308</v>
      </c>
      <c r="P4118" s="8"/>
    </row>
    <row r="4119" spans="1:20" x14ac:dyDescent="0.2">
      <c r="O4119" s="6" t="s">
        <v>8308</v>
      </c>
      <c r="P4119" s="8"/>
    </row>
  </sheetData>
  <conditionalFormatting sqref="F1:F1048576">
    <cfRule type="containsText" dxfId="8" priority="5" operator="containsText" text="canceled">
      <formula>NOT(ISERROR(SEARCH("canceled",F1)))</formula>
    </cfRule>
    <cfRule type="containsText" dxfId="7" priority="6" operator="containsText" text="cancelled">
      <formula>NOT(ISERROR(SEARCH("cancelled",F1)))</formula>
    </cfRule>
    <cfRule type="containsText" dxfId="6" priority="7" operator="containsText" text="cancelled">
      <formula>NOT(ISERROR(SEARCH("cancelled",F1)))</formula>
    </cfRule>
    <cfRule type="containsText" dxfId="5" priority="8" operator="containsText" text="live">
      <formula>NOT(ISERROR(SEARCH("live",F1)))</formula>
    </cfRule>
    <cfRule type="containsText" dxfId="4" priority="9" operator="containsText" text="live">
      <formula>NOT(ISERROR(SEARCH("live",F1)))</formula>
    </cfRule>
    <cfRule type="containsText" dxfId="3" priority="10" operator="containsText" text="cancelled">
      <formula>NOT(ISERROR(SEARCH("cancelled",F1)))</formula>
    </cfRule>
    <cfRule type="containsText" dxfId="2" priority="11" operator="containsText" text="successful">
      <formula>NOT(ISERROR(SEARCH("successful",F1)))</formula>
    </cfRule>
    <cfRule type="containsText" dxfId="1" priority="13" operator="containsText" text="failed">
      <formula>NOT(ISERROR(SEARCH("failed",F1)))</formula>
    </cfRule>
  </conditionalFormatting>
  <conditionalFormatting sqref="F4">
    <cfRule type="containsText" dxfId="0" priority="12" operator="containsText" text="successful">
      <formula>NOT(ISERROR(SEARCH("successful",F4)))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initial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2019-02-16T17:06:51Z</dcterms:modified>
</cp:coreProperties>
</file>