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447006\Desktop\"/>
    </mc:Choice>
  </mc:AlternateContent>
  <xr:revisionPtr revIDLastSave="0" documentId="13_ncr:1_{79CE03D4-E658-4031-A017-3FC48BFEDD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アルファ" sheetId="1" r:id="rId1"/>
    <sheet name="ベータ" sheetId="2" r:id="rId2"/>
    <sheet name="マスタ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9" i="1"/>
  <c r="I9" i="1" s="1"/>
  <c r="H10" i="1"/>
  <c r="I10" i="1" s="1"/>
  <c r="H11" i="1"/>
  <c r="I11" i="1" s="1"/>
  <c r="H3" i="1"/>
  <c r="H2" i="1"/>
  <c r="H4" i="1" l="1"/>
  <c r="I4" i="1" s="1"/>
  <c r="J9" i="1"/>
  <c r="J10" i="1"/>
  <c r="J11" i="1"/>
</calcChain>
</file>

<file path=xl/sharedStrings.xml><?xml version="1.0" encoding="utf-8"?>
<sst xmlns="http://schemas.openxmlformats.org/spreadsheetml/2006/main" count="105" uniqueCount="91">
  <si>
    <t>1コスト:3時間 (1日は基本2コスト)</t>
  </si>
  <si>
    <t>アルファ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</si>
  <si>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</si>
  <si>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</si>
  <si>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</si>
  <si>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</si>
  <si>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</si>
  <si>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</si>
  <si>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</si>
  <si>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</si>
  <si>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</si>
  <si>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</si>
  <si>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</si>
  <si>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</si>
  <si>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　ー　UI素材</t>
    <rPh sb="5" eb="7">
      <t>ソザイ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</si>
  <si>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</si>
  <si>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</si>
  <si>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SE</t>
    <phoneticPr fontId="1"/>
  </si>
  <si>
    <t>理想</t>
    <rPh sb="0" eb="2">
      <t>リソウ</t>
    </rPh>
    <phoneticPr fontId="1"/>
  </si>
  <si>
    <t>　ー　BGM</t>
    <phoneticPr fontId="1"/>
  </si>
  <si>
    <t>デッドライン</t>
    <phoneticPr fontId="1"/>
  </si>
  <si>
    <t>　ー　マップ素材</t>
    <rPh sb="6" eb="8">
      <t>ソザイ</t>
    </rPh>
    <phoneticPr fontId="1"/>
  </si>
  <si>
    <t>真実のデッドライン</t>
    <rPh sb="0" eb="2">
      <t>シンジツ</t>
    </rPh>
    <phoneticPr fontId="1"/>
  </si>
  <si>
    <t>　ー　エフェクト</t>
    <phoneticPr fontId="1"/>
  </si>
  <si>
    <t>・当たり判定</t>
    <rPh sb="1" eb="2">
      <t>ア</t>
    </rPh>
    <rPh sb="4" eb="6">
      <t>ハンテイ</t>
    </rPh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</si>
  <si>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</si>
  <si>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・プレイヤー</t>
    <phoneticPr fontId="1"/>
  </si>
  <si>
    <t>　―　ステータス</t>
    <phoneticPr fontId="1"/>
  </si>
  <si>
    <t>　―　待機</t>
    <rPh sb="3" eb="5">
      <t>タイキ</t>
    </rPh>
    <phoneticPr fontId="1"/>
  </si>
  <si>
    <t>　―　移動</t>
    <phoneticPr fontId="1"/>
  </si>
  <si>
    <t>　―　ジャンプ</t>
    <phoneticPr fontId="1"/>
  </si>
  <si>
    <t>　―　ダッシュ</t>
    <phoneticPr fontId="1"/>
  </si>
  <si>
    <t>　―　空中</t>
    <rPh sb="3" eb="5">
      <t>クウチュウ</t>
    </rPh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</si>
  <si>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</si>
  <si>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</si>
  <si>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　―　AI</t>
    <phoneticPr fontId="1"/>
  </si>
  <si>
    <t>・マップ</t>
    <phoneticPr fontId="1"/>
  </si>
  <si>
    <t>　－　マップ設計</t>
  </si>
  <si>
    <t>　ー　配置データの保存</t>
  </si>
  <si>
    <t>　ー　配置データの読み込み</t>
  </si>
  <si>
    <t>　ー　マップ実装</t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</si>
  <si>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</si>
  <si>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</si>
  <si>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</si>
  <si>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</si>
  <si>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</si>
  <si>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</si>
  <si>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</si>
  <si>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</si>
  <si>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</si>
  <si>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</si>
  <si>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</si>
  <si>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</si>
  <si>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</si>
  <si>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</si>
  <si>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</si>
  <si>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</si>
  <si>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</si>
  <si>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</si>
  <si>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</si>
  <si>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　ー　キャラ</t>
    <phoneticPr fontId="1"/>
  </si>
  <si>
    <t>　ー　弾</t>
    <rPh sb="3" eb="4">
      <t>タマ</t>
    </rPh>
    <phoneticPr fontId="1"/>
  </si>
  <si>
    <t>　ー　矩形の当たり判定</t>
    <rPh sb="3" eb="5">
      <t>クケイ</t>
    </rPh>
    <rPh sb="6" eb="7">
      <t>ア</t>
    </rPh>
    <rPh sb="9" eb="11">
      <t>ハンテイ</t>
    </rPh>
    <phoneticPr fontId="1"/>
  </si>
  <si>
    <t>　ー　床の当たり判定</t>
    <rPh sb="3" eb="4">
      <t>ユカ</t>
    </rPh>
    <rPh sb="5" eb="6">
      <t>ア</t>
    </rPh>
    <rPh sb="8" eb="10">
      <t>ハンテイ</t>
    </rPh>
    <phoneticPr fontId="1"/>
  </si>
  <si>
    <t>　－　ショット</t>
    <phoneticPr fontId="1"/>
  </si>
  <si>
    <t>　ー　壁の当たり判定</t>
    <rPh sb="3" eb="4">
      <t>カベ</t>
    </rPh>
    <rPh sb="5" eb="6">
      <t>ア</t>
    </rPh>
    <rPh sb="8" eb="10">
      <t>ハンテイ</t>
    </rPh>
    <phoneticPr fontId="1"/>
  </si>
  <si>
    <t>　―　ダッシュジャンプ</t>
    <phoneticPr fontId="1"/>
  </si>
  <si>
    <t>　－　チャージショット</t>
    <phoneticPr fontId="1"/>
  </si>
  <si>
    <t>　－　ボス武器1</t>
    <rPh sb="5" eb="7">
      <t>ブキ</t>
    </rPh>
    <phoneticPr fontId="1"/>
  </si>
  <si>
    <t>　－　ボス武器2</t>
    <rPh sb="5" eb="7">
      <t>ブキ</t>
    </rPh>
    <phoneticPr fontId="1"/>
  </si>
  <si>
    <t>・エネミーbase</t>
    <phoneticPr fontId="1"/>
  </si>
  <si>
    <t>　―　発見</t>
    <rPh sb="3" eb="5">
      <t>ハッケン</t>
    </rPh>
    <phoneticPr fontId="1"/>
  </si>
  <si>
    <t>　―　攻撃</t>
    <rPh sb="3" eb="5">
      <t>コウゲキ</t>
    </rPh>
    <phoneticPr fontId="1"/>
  </si>
  <si>
    <t>　―　死亡</t>
    <rPh sb="3" eb="5">
      <t>シボウ</t>
    </rPh>
    <phoneticPr fontId="1"/>
  </si>
  <si>
    <t>・ボス1</t>
    <phoneticPr fontId="1"/>
  </si>
  <si>
    <t>　―　死亡演出</t>
    <rPh sb="3" eb="7">
      <t>シボウエンシュツ</t>
    </rPh>
    <phoneticPr fontId="1"/>
  </si>
  <si>
    <t>・ボス2</t>
    <phoneticPr fontId="1"/>
  </si>
  <si>
    <t>　―　被弾</t>
    <rPh sb="3" eb="5">
      <t>ヒダン</t>
    </rPh>
    <phoneticPr fontId="1"/>
  </si>
  <si>
    <t>　－　マップスクロール(生成)</t>
    <rPh sb="12" eb="14">
      <t>セイセイ</t>
    </rPh>
    <phoneticPr fontId="1"/>
  </si>
  <si>
    <t>　ー　ステージセレクト画面</t>
    <rPh sb="11" eb="13">
      <t>ガメン</t>
    </rPh>
    <phoneticPr fontId="1"/>
  </si>
  <si>
    <t>　ー　ランキング画面</t>
    <phoneticPr fontId="1"/>
  </si>
  <si>
    <t>　ー　ゲーム画面</t>
    <phoneticPr fontId="1"/>
  </si>
  <si>
    <t>・ステージギミック</t>
    <phoneticPr fontId="1"/>
  </si>
  <si>
    <t>　―　ギミック1</t>
    <phoneticPr fontId="1"/>
  </si>
  <si>
    <t>　―　ギミック2</t>
    <phoneticPr fontId="1"/>
  </si>
  <si>
    <t>　―　ギミック3</t>
    <phoneticPr fontId="1"/>
  </si>
  <si>
    <t>・地を這うエネミー2種</t>
    <rPh sb="1" eb="2">
      <t>チ</t>
    </rPh>
    <rPh sb="3" eb="4">
      <t>ハ</t>
    </rPh>
    <rPh sb="10" eb="11">
      <t>シュ</t>
    </rPh>
    <phoneticPr fontId="1"/>
  </si>
  <si>
    <t>プロト</t>
    <phoneticPr fontId="1"/>
  </si>
  <si>
    <t>ベータ</t>
    <phoneticPr fontId="1"/>
  </si>
  <si>
    <t>マスター</t>
    <phoneticPr fontId="1"/>
  </si>
  <si>
    <t>１月31</t>
    <rPh sb="1" eb="2">
      <t>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</si>
</sst>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0" fillId="0" borderId="3" xfId="0" applyBorder="1"/>
    <xf numFmtId="0" fontId="0" fillId="11" borderId="4" xfId="0" applyFill="1" applyBorder="1"/>
    <xf numFmtId="0" fontId="0" fillId="4" borderId="4" xfId="0" applyFill="1" applyBorder="1"/>
    <xf numFmtId="0" fontId="0" fillId="12" borderId="4" xfId="0" applyFill="1" applyBorder="1"/>
    <xf numFmtId="0" fontId="0" fillId="13" borderId="4" xfId="0" applyFill="1" applyBorder="1"/>
    <xf numFmtId="56" fontId="0" fillId="0" borderId="0" xfId="0" applyNumberFormat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abSelected="1" topLeftCell="B1" zoomScale="130" zoomScaleNormal="130" workbookViewId="0">
      <selection activeCell="I15" sqref="I15"/>
    </sheetView>
  </sheetViews>
  <sheetFormatPr defaultRowHeight="18.75"/>
  <cols>
    <col min="1" max="1" width="6.75" customWidth="1"/>
    <col min="2" max="2" width="37.875" bestFit="1" customWidth="1"/>
    <col min="4" max="4" width="12.625" customWidth="1"/>
    <col min="5" max="5" width="21" bestFit="1" customWidth="1"/>
    <col min="6" max="6" width="21.125" bestFit="1" customWidth="1"/>
    <col min="7" max="7" width="21" bestFit="1" customWidth="1"/>
    <col min="8" max="8" width="17.25" bestFit="1" customWidth="1"/>
    <col min="9" max="9" width="19" bestFit="1" customWidth="1"/>
  </cols>
  <sheetData>
    <row r="1" spans="1:10">
      <c r="A1" t="s">
        <v>0</v>
      </c>
    </row>
    <row r="2" spans="1:10">
      <c r="B2" s="4" t="s">
        <v>1</v>
      </c>
      <c r="C2" s="5" t="s">
        <v>2</v>
      </c>
      <c r="D2" s="16" t="s">
        <v>3</v>
      </c>
      <c r="E2" s="6" t="s">
        <v>4</v>
      </c>
      <c r="G2" s="9" t="s">
        <v>5</v>
      </c>
      <c r="H2">
        <f>SUM(C3:C86)</f>
        <v>120</v>
      </c>
    </row>
    <row r="3" spans="1:10">
      <c r="B3" s="12" t="s">
        <v>6</v>
      </c>
      <c r="C3" s="7">
        <v>4</v>
      </c>
      <c r="D3" s="14"/>
      <c r="E3" s="7"/>
      <c r="G3" s="10" t="s">
        <v>7</v>
      </c>
      <c r="H3">
        <f>SUMIF(E3:E86,"完了",C3:C86)</f>
        <v>0</v>
      </c>
      <c r="I3" t="s">
        <v>8</v>
      </c>
    </row>
    <row r="4" spans="1:10">
      <c r="B4" s="12" t="s">
        <v>9</v>
      </c>
      <c r="C4" s="7">
        <v>8</v>
      </c>
      <c r="D4" s="14"/>
      <c r="E4" s="7"/>
      <c r="G4" s="11" t="s">
        <v>10</v>
      </c>
      <c r="H4" s="2">
        <f ca="1">NETWORKDAYS(H5,H6)</f>
        <v>3</v>
      </c>
      <c r="I4" s="3">
        <f ca="1" xml:space="preserve"> H3 / H4</f>
        <v>0</v>
      </c>
    </row>
    <row r="5" spans="1:10">
      <c r="B5" s="12" t="s">
        <v>11</v>
      </c>
      <c r="C5" s="7"/>
      <c r="D5" s="14"/>
      <c r="E5" s="7"/>
      <c r="G5" s="12" t="s">
        <v>12</v>
      </c>
      <c r="H5" s="1">
        <f>DATE(2024,11,1)</f>
        <v>45597</v>
      </c>
    </row>
    <row r="6" spans="1:10">
      <c r="B6" s="7" t="s">
        <v>14</v>
      </c>
      <c r="C6" s="7">
        <v>1</v>
      </c>
      <c r="D6" s="14"/>
      <c r="E6" s="7"/>
      <c r="G6" s="13" t="s">
        <v>13</v>
      </c>
      <c r="H6" s="1">
        <f ca="1">TODAY()</f>
        <v>45601</v>
      </c>
    </row>
    <row r="7" spans="1:10">
      <c r="B7" s="7" t="s">
        <v>17</v>
      </c>
      <c r="C7" s="7">
        <v>1</v>
      </c>
      <c r="D7" s="14"/>
      <c r="E7" s="7"/>
    </row>
    <row r="8" spans="1:10">
      <c r="B8" s="7" t="s">
        <v>19</v>
      </c>
      <c r="C8" s="7">
        <v>1</v>
      </c>
      <c r="D8" s="14"/>
      <c r="E8" s="7"/>
      <c r="I8" t="s">
        <v>15</v>
      </c>
      <c r="J8" t="s">
        <v>16</v>
      </c>
    </row>
    <row r="9" spans="1:10">
      <c r="B9" s="7" t="s">
        <v>21</v>
      </c>
      <c r="C9" s="7">
        <v>1</v>
      </c>
      <c r="D9" s="14"/>
      <c r="E9" s="7"/>
      <c r="G9" s="9" t="s">
        <v>18</v>
      </c>
      <c r="H9" s="1">
        <f>DATE(2024,12,20)</f>
        <v>45646</v>
      </c>
      <c r="I9" s="2">
        <f ca="1">NETWORKDAYS(TODAY(),H9)</f>
        <v>34</v>
      </c>
      <c r="J9" s="3">
        <f ca="1">($H$2 - $H$3) / I9</f>
        <v>3.5294117647058822</v>
      </c>
    </row>
    <row r="10" spans="1:10">
      <c r="B10" s="7" t="s">
        <v>23</v>
      </c>
      <c r="C10" s="7">
        <v>1</v>
      </c>
      <c r="D10" s="14"/>
      <c r="E10" s="7"/>
      <c r="G10" s="15" t="s">
        <v>20</v>
      </c>
      <c r="H10" s="1">
        <f>DATE(2025,1,17)</f>
        <v>45674</v>
      </c>
      <c r="I10" s="2">
        <f ca="1">NETWORKDAYS(TODAY(),H10)</f>
        <v>54</v>
      </c>
      <c r="J10" s="3">
        <f ca="1">($H$2 - $H$3) / I10</f>
        <v>2.2222222222222223</v>
      </c>
    </row>
    <row r="11" spans="1:10">
      <c r="B11" s="7" t="s">
        <v>60</v>
      </c>
      <c r="C11" s="7">
        <v>2</v>
      </c>
      <c r="D11" s="14"/>
      <c r="E11" s="7"/>
      <c r="G11" s="11" t="s">
        <v>22</v>
      </c>
      <c r="H11" s="1">
        <f>DATE(2025,2,3)</f>
        <v>45691</v>
      </c>
      <c r="I11" s="2">
        <f ca="1">NETWORKDAYS(TODAY(),H11)</f>
        <v>65</v>
      </c>
      <c r="J11" s="3">
        <f ca="1">($H$2 - $H$3) / I11</f>
        <v>1.8461538461538463</v>
      </c>
    </row>
    <row r="12" spans="1:10">
      <c r="B12" s="7" t="s">
        <v>61</v>
      </c>
      <c r="C12" s="7">
        <v>1</v>
      </c>
      <c r="D12" s="14"/>
      <c r="E12" s="7"/>
    </row>
    <row r="13" spans="1:10">
      <c r="B13" s="12" t="s">
        <v>24</v>
      </c>
      <c r="C13" s="7"/>
      <c r="D13" s="14"/>
      <c r="E13" s="7"/>
    </row>
    <row r="14" spans="1:10">
      <c r="B14" s="7" t="s">
        <v>25</v>
      </c>
      <c r="C14" s="7">
        <v>0.5</v>
      </c>
      <c r="D14" s="7"/>
      <c r="E14" s="17"/>
      <c r="G14" s="18" t="s">
        <v>87</v>
      </c>
      <c r="H14" s="1">
        <v>45631</v>
      </c>
    </row>
    <row r="15" spans="1:10">
      <c r="B15" s="7" t="s">
        <v>62</v>
      </c>
      <c r="C15" s="7">
        <v>0.5</v>
      </c>
      <c r="D15" s="7"/>
      <c r="E15" s="7"/>
      <c r="G15" s="19" t="s">
        <v>1</v>
      </c>
      <c r="H15" s="1">
        <v>45657</v>
      </c>
    </row>
    <row r="16" spans="1:10">
      <c r="B16" s="7" t="s">
        <v>63</v>
      </c>
      <c r="C16" s="7">
        <v>4</v>
      </c>
      <c r="D16" s="7"/>
      <c r="E16" s="7"/>
      <c r="G16" s="20" t="s">
        <v>88</v>
      </c>
      <c r="H16" s="1">
        <v>45306</v>
      </c>
    </row>
    <row r="17" spans="2:8">
      <c r="B17" s="7" t="s">
        <v>65</v>
      </c>
      <c r="C17" s="7">
        <v>4</v>
      </c>
      <c r="D17" s="7"/>
      <c r="E17" s="7"/>
      <c r="G17" s="21" t="s">
        <v>89</v>
      </c>
      <c r="H17" s="22" t="s">
        <v>90</v>
      </c>
    </row>
    <row r="18" spans="2:8">
      <c r="B18" s="12" t="s">
        <v>26</v>
      </c>
      <c r="C18" s="7"/>
      <c r="D18" s="7"/>
      <c r="E18" s="7"/>
    </row>
    <row r="19" spans="2:8">
      <c r="B19" s="7" t="s">
        <v>27</v>
      </c>
      <c r="C19" s="7">
        <v>0.5</v>
      </c>
      <c r="D19" s="7"/>
      <c r="E19" s="7"/>
    </row>
    <row r="20" spans="2:8">
      <c r="B20" s="7" t="s">
        <v>28</v>
      </c>
      <c r="C20" s="7">
        <v>0.5</v>
      </c>
      <c r="D20" s="7"/>
      <c r="E20" s="7"/>
    </row>
    <row r="21" spans="2:8">
      <c r="B21" s="7" t="s">
        <v>29</v>
      </c>
      <c r="C21" s="7">
        <v>0.5</v>
      </c>
      <c r="D21" s="7"/>
      <c r="E21" s="7"/>
    </row>
    <row r="22" spans="2:8">
      <c r="B22" s="7" t="s">
        <v>31</v>
      </c>
      <c r="C22" s="7">
        <v>0.5</v>
      </c>
      <c r="D22" s="7"/>
      <c r="E22" s="7"/>
    </row>
    <row r="23" spans="2:8">
      <c r="B23" s="7" t="s">
        <v>30</v>
      </c>
      <c r="C23" s="7">
        <v>0.5</v>
      </c>
      <c r="D23" s="7"/>
      <c r="E23" s="7"/>
    </row>
    <row r="24" spans="2:8">
      <c r="B24" s="7" t="s">
        <v>66</v>
      </c>
      <c r="C24" s="7">
        <v>1</v>
      </c>
      <c r="D24" s="7"/>
      <c r="E24" s="7"/>
    </row>
    <row r="25" spans="2:8">
      <c r="B25" s="7" t="s">
        <v>32</v>
      </c>
      <c r="C25" s="7">
        <v>0.5</v>
      </c>
      <c r="D25" s="7"/>
      <c r="E25" s="7"/>
    </row>
    <row r="26" spans="2:8">
      <c r="B26" s="7" t="s">
        <v>64</v>
      </c>
      <c r="C26" s="7">
        <v>0.5</v>
      </c>
      <c r="D26" s="7"/>
      <c r="E26" s="7"/>
    </row>
    <row r="27" spans="2:8">
      <c r="B27" s="7" t="s">
        <v>67</v>
      </c>
      <c r="C27" s="7">
        <v>1</v>
      </c>
      <c r="D27" s="7"/>
      <c r="E27" s="7"/>
    </row>
    <row r="28" spans="2:8">
      <c r="B28" s="7" t="s">
        <v>68</v>
      </c>
      <c r="C28" s="7">
        <v>1</v>
      </c>
      <c r="D28" s="7"/>
      <c r="E28" s="7"/>
    </row>
    <row r="29" spans="2:8">
      <c r="B29" s="7" t="s">
        <v>69</v>
      </c>
      <c r="C29" s="7">
        <v>1</v>
      </c>
      <c r="D29" s="7"/>
      <c r="E29" s="7"/>
    </row>
    <row r="30" spans="2:8">
      <c r="B30" s="7" t="s">
        <v>33</v>
      </c>
      <c r="C30" s="7">
        <v>0.5</v>
      </c>
      <c r="D30" s="7"/>
      <c r="E30" s="7"/>
    </row>
    <row r="31" spans="2:8">
      <c r="B31" s="7" t="s">
        <v>34</v>
      </c>
      <c r="C31" s="7">
        <v>0.5</v>
      </c>
      <c r="D31" s="7"/>
      <c r="E31" s="7"/>
    </row>
    <row r="32" spans="2:8">
      <c r="B32" s="12" t="s">
        <v>70</v>
      </c>
      <c r="C32" s="7"/>
      <c r="D32" s="7"/>
      <c r="E32" s="7"/>
    </row>
    <row r="33" spans="2:5">
      <c r="B33" s="7" t="s">
        <v>27</v>
      </c>
      <c r="C33" s="7">
        <v>0.5</v>
      </c>
      <c r="D33" s="7"/>
      <c r="E33" s="7"/>
    </row>
    <row r="34" spans="2:5">
      <c r="B34" s="7" t="s">
        <v>28</v>
      </c>
      <c r="C34" s="7">
        <v>0.5</v>
      </c>
      <c r="D34" s="7"/>
      <c r="E34" s="7"/>
    </row>
    <row r="35" spans="2:5">
      <c r="B35" s="7" t="s">
        <v>71</v>
      </c>
      <c r="C35" s="7">
        <v>3</v>
      </c>
      <c r="D35" s="7"/>
      <c r="E35" s="7"/>
    </row>
    <row r="36" spans="2:5">
      <c r="B36" s="7" t="s">
        <v>73</v>
      </c>
      <c r="C36" s="7">
        <v>0.5</v>
      </c>
      <c r="D36" s="7"/>
      <c r="E36" s="7"/>
    </row>
    <row r="37" spans="2:5">
      <c r="B37" s="12" t="s">
        <v>86</v>
      </c>
      <c r="C37" s="7"/>
      <c r="D37" s="7"/>
      <c r="E37" s="7"/>
    </row>
    <row r="38" spans="2:5">
      <c r="B38" s="7" t="s">
        <v>29</v>
      </c>
      <c r="C38" s="7">
        <v>1.5</v>
      </c>
      <c r="D38" s="7"/>
      <c r="E38" s="7"/>
    </row>
    <row r="39" spans="2:5">
      <c r="B39" s="7" t="s">
        <v>72</v>
      </c>
      <c r="C39" s="7">
        <v>1.5</v>
      </c>
      <c r="D39" s="7"/>
      <c r="E39" s="7"/>
    </row>
    <row r="40" spans="2:5">
      <c r="B40" s="12" t="s">
        <v>86</v>
      </c>
      <c r="C40" s="7"/>
      <c r="D40" s="7"/>
      <c r="E40" s="7"/>
    </row>
    <row r="41" spans="2:5">
      <c r="B41" s="7" t="s">
        <v>29</v>
      </c>
      <c r="C41" s="7">
        <v>1.5</v>
      </c>
      <c r="D41" s="7"/>
      <c r="E41" s="7"/>
    </row>
    <row r="42" spans="2:5">
      <c r="B42" s="7" t="s">
        <v>72</v>
      </c>
      <c r="C42" s="7">
        <v>1.5</v>
      </c>
      <c r="D42" s="7"/>
      <c r="E42" s="7"/>
    </row>
    <row r="43" spans="2:5">
      <c r="B43" s="12" t="s">
        <v>74</v>
      </c>
      <c r="C43" s="7"/>
      <c r="D43" s="7"/>
      <c r="E43" s="7"/>
    </row>
    <row r="44" spans="2:5">
      <c r="B44" s="7" t="s">
        <v>29</v>
      </c>
      <c r="C44" s="7">
        <v>0.5</v>
      </c>
      <c r="D44" s="7"/>
      <c r="E44" s="7"/>
    </row>
    <row r="45" spans="2:5">
      <c r="B45" s="7" t="s">
        <v>72</v>
      </c>
      <c r="C45" s="7">
        <v>2</v>
      </c>
      <c r="D45" s="7"/>
      <c r="E45" s="7"/>
    </row>
    <row r="46" spans="2:5">
      <c r="B46" s="7" t="s">
        <v>77</v>
      </c>
      <c r="C46" s="7">
        <v>0.5</v>
      </c>
      <c r="D46" s="7"/>
      <c r="E46" s="7"/>
    </row>
    <row r="47" spans="2:5">
      <c r="B47" s="7" t="s">
        <v>35</v>
      </c>
      <c r="C47" s="7">
        <v>2</v>
      </c>
      <c r="D47" s="7"/>
      <c r="E47" s="7"/>
    </row>
    <row r="48" spans="2:5">
      <c r="B48" s="7" t="s">
        <v>75</v>
      </c>
      <c r="C48" s="7">
        <v>0.5</v>
      </c>
      <c r="D48" s="7"/>
      <c r="E48" s="7"/>
    </row>
    <row r="49" spans="2:5">
      <c r="B49" s="12" t="s">
        <v>76</v>
      </c>
      <c r="C49" s="7"/>
      <c r="D49" s="7"/>
      <c r="E49" s="7"/>
    </row>
    <row r="50" spans="2:5">
      <c r="B50" s="7" t="s">
        <v>29</v>
      </c>
      <c r="C50" s="7">
        <v>0.5</v>
      </c>
      <c r="D50" s="7"/>
      <c r="E50" s="7"/>
    </row>
    <row r="51" spans="2:5">
      <c r="B51" s="7" t="s">
        <v>72</v>
      </c>
      <c r="C51" s="7">
        <v>2</v>
      </c>
      <c r="D51" s="7"/>
      <c r="E51" s="7"/>
    </row>
    <row r="52" spans="2:5">
      <c r="B52" s="7" t="s">
        <v>77</v>
      </c>
      <c r="C52" s="7">
        <v>0.5</v>
      </c>
      <c r="D52" s="7"/>
      <c r="E52" s="7"/>
    </row>
    <row r="53" spans="2:5">
      <c r="B53" s="7" t="s">
        <v>35</v>
      </c>
      <c r="C53" s="7">
        <v>2</v>
      </c>
      <c r="D53" s="7"/>
      <c r="E53" s="7"/>
    </row>
    <row r="54" spans="2:5">
      <c r="B54" s="7" t="s">
        <v>75</v>
      </c>
      <c r="C54" s="7">
        <v>0.5</v>
      </c>
      <c r="D54" s="7"/>
      <c r="E54" s="7"/>
    </row>
    <row r="55" spans="2:5">
      <c r="B55" s="12" t="s">
        <v>82</v>
      </c>
      <c r="C55" s="7"/>
      <c r="D55" s="7"/>
      <c r="E55" s="7"/>
    </row>
    <row r="56" spans="2:5">
      <c r="B56" s="7" t="s">
        <v>83</v>
      </c>
      <c r="C56" s="7">
        <v>2</v>
      </c>
      <c r="D56" s="7"/>
      <c r="E56" s="7"/>
    </row>
    <row r="57" spans="2:5">
      <c r="B57" s="7" t="s">
        <v>84</v>
      </c>
      <c r="C57" s="7">
        <v>2</v>
      </c>
      <c r="D57" s="7"/>
      <c r="E57" s="7"/>
    </row>
    <row r="58" spans="2:5">
      <c r="B58" s="7" t="s">
        <v>85</v>
      </c>
      <c r="C58" s="7">
        <v>2</v>
      </c>
      <c r="D58" s="7"/>
      <c r="E58" s="7"/>
    </row>
    <row r="59" spans="2:5">
      <c r="B59" s="12" t="s">
        <v>36</v>
      </c>
      <c r="C59" s="7"/>
      <c r="D59" s="7"/>
      <c r="E59" s="7"/>
    </row>
    <row r="60" spans="2:5">
      <c r="B60" s="7" t="s">
        <v>78</v>
      </c>
      <c r="C60" s="7">
        <v>6</v>
      </c>
      <c r="D60" s="7"/>
      <c r="E60" s="7"/>
    </row>
    <row r="61" spans="2:5">
      <c r="B61" s="7" t="s">
        <v>37</v>
      </c>
      <c r="C61" s="7">
        <v>6</v>
      </c>
      <c r="D61" s="7"/>
      <c r="E61" s="7"/>
    </row>
    <row r="62" spans="2:5">
      <c r="B62" s="7" t="s">
        <v>38</v>
      </c>
      <c r="C62" s="7">
        <v>3</v>
      </c>
      <c r="D62" s="7"/>
      <c r="E62" s="7"/>
    </row>
    <row r="63" spans="2:5">
      <c r="B63" s="7" t="s">
        <v>39</v>
      </c>
      <c r="C63" s="7">
        <v>3</v>
      </c>
      <c r="D63" s="7"/>
      <c r="E63" s="7"/>
    </row>
    <row r="64" spans="2:5">
      <c r="B64" s="7" t="s">
        <v>40</v>
      </c>
      <c r="C64" s="7">
        <v>2</v>
      </c>
      <c r="D64" s="7"/>
      <c r="E64" s="7"/>
    </row>
    <row r="65" spans="2:7">
      <c r="B65" s="12" t="s">
        <v>41</v>
      </c>
      <c r="C65" s="7"/>
      <c r="D65" s="7"/>
      <c r="E65" s="7"/>
    </row>
    <row r="66" spans="2:7">
      <c r="B66" s="7" t="s">
        <v>42</v>
      </c>
      <c r="C66" s="7">
        <v>1</v>
      </c>
      <c r="D66" s="7"/>
      <c r="E66" s="7"/>
    </row>
    <row r="67" spans="2:7">
      <c r="B67" s="7" t="s">
        <v>43</v>
      </c>
      <c r="C67" s="7">
        <v>1</v>
      </c>
      <c r="D67" s="7"/>
      <c r="E67" s="7"/>
    </row>
    <row r="68" spans="2:7">
      <c r="B68" s="7" t="s">
        <v>44</v>
      </c>
      <c r="C68" s="7">
        <v>2</v>
      </c>
      <c r="D68" s="7"/>
      <c r="E68" s="7"/>
    </row>
    <row r="69" spans="2:7">
      <c r="B69" s="7" t="s">
        <v>45</v>
      </c>
      <c r="C69" s="7">
        <v>2</v>
      </c>
      <c r="D69" s="7"/>
      <c r="E69" s="7"/>
      <c r="G69" s="1"/>
    </row>
    <row r="70" spans="2:7">
      <c r="B70" s="12" t="s">
        <v>46</v>
      </c>
      <c r="C70" s="7"/>
      <c r="D70" s="7"/>
      <c r="E70" s="7"/>
      <c r="G70" s="1"/>
    </row>
    <row r="71" spans="2:7">
      <c r="B71" s="7" t="s">
        <v>47</v>
      </c>
      <c r="C71" s="7">
        <v>2</v>
      </c>
      <c r="D71" s="7"/>
      <c r="E71" s="7"/>
      <c r="G71" s="1"/>
    </row>
    <row r="72" spans="2:7">
      <c r="B72" s="7" t="s">
        <v>81</v>
      </c>
      <c r="C72" s="7">
        <v>4</v>
      </c>
      <c r="D72" s="7"/>
      <c r="E72" s="7"/>
      <c r="G72" s="1"/>
    </row>
    <row r="73" spans="2:7">
      <c r="B73" s="7" t="s">
        <v>79</v>
      </c>
      <c r="C73" s="7">
        <v>2</v>
      </c>
      <c r="D73" s="7"/>
      <c r="E73" s="7"/>
    </row>
    <row r="74" spans="2:7">
      <c r="B74" s="7" t="s">
        <v>48</v>
      </c>
      <c r="C74" s="7">
        <v>4</v>
      </c>
      <c r="D74" s="7"/>
      <c r="E74" s="7"/>
    </row>
    <row r="75" spans="2:7">
      <c r="B75" s="7" t="s">
        <v>80</v>
      </c>
      <c r="C75" s="7">
        <v>2</v>
      </c>
      <c r="D75" s="7"/>
      <c r="E75" s="7"/>
    </row>
    <row r="76" spans="2:7">
      <c r="B76" s="12" t="s">
        <v>49</v>
      </c>
      <c r="C76" s="7"/>
      <c r="D76" s="7"/>
      <c r="E76" s="7"/>
    </row>
    <row r="77" spans="2:7">
      <c r="B77" s="7" t="s">
        <v>50</v>
      </c>
      <c r="C77" s="7">
        <v>1</v>
      </c>
      <c r="D77" s="7"/>
      <c r="E77" s="7"/>
    </row>
    <row r="78" spans="2:7">
      <c r="B78" s="7" t="s">
        <v>51</v>
      </c>
      <c r="C78" s="7">
        <v>1</v>
      </c>
      <c r="D78" s="7"/>
      <c r="E78" s="7"/>
    </row>
    <row r="79" spans="2:7">
      <c r="B79" s="7" t="s">
        <v>52</v>
      </c>
      <c r="C79" s="7">
        <v>1</v>
      </c>
      <c r="D79" s="7"/>
      <c r="E79" s="7"/>
    </row>
    <row r="80" spans="2:7">
      <c r="B80" s="8" t="s">
        <v>53</v>
      </c>
      <c r="C80" s="8">
        <v>3</v>
      </c>
      <c r="D80" s="8"/>
      <c r="E80" s="8"/>
    </row>
    <row r="81" spans="2:5">
      <c r="B81" s="12" t="s">
        <v>54</v>
      </c>
      <c r="C81" s="7"/>
      <c r="D81" s="7"/>
      <c r="E81" s="7"/>
    </row>
    <row r="82" spans="2:5">
      <c r="B82" s="7" t="s">
        <v>55</v>
      </c>
      <c r="C82" s="7">
        <v>2</v>
      </c>
      <c r="D82" s="7"/>
      <c r="E82" s="7"/>
    </row>
    <row r="83" spans="2:5">
      <c r="B83" s="7" t="s">
        <v>56</v>
      </c>
      <c r="C83" s="7">
        <v>1</v>
      </c>
      <c r="D83" s="7"/>
      <c r="E83" s="7"/>
    </row>
    <row r="84" spans="2:5">
      <c r="B84" s="7" t="s">
        <v>57</v>
      </c>
      <c r="C84" s="7">
        <v>2</v>
      </c>
      <c r="D84" s="7"/>
      <c r="E84" s="7"/>
    </row>
    <row r="85" spans="2:5">
      <c r="B85" s="7" t="s">
        <v>58</v>
      </c>
      <c r="C85" s="7">
        <v>2</v>
      </c>
      <c r="D85" s="7"/>
      <c r="E85" s="7"/>
    </row>
    <row r="86" spans="2:5">
      <c r="B86" s="12" t="s">
        <v>59</v>
      </c>
      <c r="C86" s="7">
        <v>2</v>
      </c>
      <c r="D86" s="7"/>
      <c r="E86" s="7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アルファ</vt:lpstr>
      <vt:lpstr>ベータ</vt:lpstr>
      <vt:lpstr>マスタ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末原　銀次</cp:lastModifiedBy>
  <cp:revision/>
  <dcterms:created xsi:type="dcterms:W3CDTF">2015-06-05T18:19:34Z</dcterms:created>
  <dcterms:modified xsi:type="dcterms:W3CDTF">2024-11-05T07:42:02Z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  <property fmtid="{D5CDD505-2E9C-101B-9397-08002B2CF9AE}" pid="3" name="MediaServiceImageTags">
    <vt:lpwstr/>
  </property>
</Properties>
</file>