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30" windowWidth="27795" windowHeight="12285"/>
  </bookViews>
  <sheets>
    <sheet name="1차 결과" sheetId="1" r:id="rId1"/>
  </sheets>
  <calcPr calcId="145621"/>
</workbook>
</file>

<file path=xl/calcChain.xml><?xml version="1.0" encoding="utf-8"?>
<calcChain xmlns="http://schemas.openxmlformats.org/spreadsheetml/2006/main">
  <c r="L73" i="1" l="1"/>
  <c r="L74" i="1"/>
  <c r="L75" i="1"/>
  <c r="L76" i="1"/>
  <c r="L77" i="1"/>
  <c r="L78" i="1"/>
  <c r="L79" i="1"/>
  <c r="L80" i="1"/>
  <c r="L81" i="1"/>
  <c r="L82" i="1"/>
  <c r="L83" i="1"/>
  <c r="L84" i="1"/>
  <c r="L72" i="1"/>
  <c r="J82" i="1"/>
  <c r="J83" i="1"/>
  <c r="J81" i="1"/>
  <c r="J80" i="1"/>
  <c r="J79" i="1"/>
  <c r="J78" i="1"/>
  <c r="J77" i="1"/>
  <c r="J76" i="1"/>
  <c r="J75" i="1"/>
  <c r="J74" i="1"/>
  <c r="J73" i="1"/>
  <c r="J72" i="1"/>
  <c r="H81" i="1"/>
  <c r="H80" i="1"/>
  <c r="H79" i="1"/>
  <c r="H78" i="1"/>
  <c r="H77" i="1"/>
  <c r="H76" i="1"/>
  <c r="H75" i="1"/>
  <c r="H74" i="1"/>
  <c r="H73" i="1"/>
  <c r="H72" i="1"/>
  <c r="F81" i="1"/>
  <c r="F80" i="1"/>
  <c r="F79" i="1"/>
  <c r="F78" i="1"/>
  <c r="F77" i="1"/>
  <c r="F76" i="1"/>
  <c r="F75" i="1"/>
  <c r="F74" i="1"/>
  <c r="F73" i="1"/>
  <c r="F72" i="1"/>
  <c r="D73" i="1"/>
  <c r="D74" i="1"/>
  <c r="D75" i="1"/>
  <c r="D76" i="1"/>
  <c r="D77" i="1"/>
  <c r="D78" i="1"/>
  <c r="D79" i="1"/>
  <c r="D80" i="1"/>
  <c r="D81" i="1"/>
  <c r="D72" i="1"/>
  <c r="X65" i="1" l="1"/>
  <c r="L65" i="1"/>
  <c r="X64" i="1"/>
  <c r="V64" i="1"/>
  <c r="L64" i="1"/>
  <c r="J64" i="1"/>
  <c r="X63" i="1"/>
  <c r="V63" i="1"/>
  <c r="L63" i="1"/>
  <c r="J63" i="1"/>
  <c r="X62" i="1"/>
  <c r="V62" i="1"/>
  <c r="T62" i="1"/>
  <c r="R62" i="1"/>
  <c r="P62" i="1"/>
  <c r="L62" i="1"/>
  <c r="J62" i="1"/>
  <c r="H62" i="1"/>
  <c r="F62" i="1"/>
  <c r="D62" i="1"/>
  <c r="X61" i="1"/>
  <c r="V61" i="1"/>
  <c r="T61" i="1"/>
  <c r="R61" i="1"/>
  <c r="P61" i="1"/>
  <c r="L61" i="1"/>
  <c r="J61" i="1"/>
  <c r="H61" i="1"/>
  <c r="F61" i="1"/>
  <c r="D61" i="1"/>
  <c r="X60" i="1"/>
  <c r="V60" i="1"/>
  <c r="T60" i="1"/>
  <c r="R60" i="1"/>
  <c r="P60" i="1"/>
  <c r="L60" i="1"/>
  <c r="J60" i="1"/>
  <c r="H60" i="1"/>
  <c r="F60" i="1"/>
  <c r="D60" i="1"/>
  <c r="X59" i="1"/>
  <c r="V59" i="1"/>
  <c r="T59" i="1"/>
  <c r="R59" i="1"/>
  <c r="P59" i="1"/>
  <c r="L59" i="1"/>
  <c r="J59" i="1"/>
  <c r="H59" i="1"/>
  <c r="F59" i="1"/>
  <c r="D59" i="1"/>
  <c r="X58" i="1"/>
  <c r="V58" i="1"/>
  <c r="T58" i="1"/>
  <c r="R58" i="1"/>
  <c r="P58" i="1"/>
  <c r="L58" i="1"/>
  <c r="J58" i="1"/>
  <c r="H58" i="1"/>
  <c r="F58" i="1"/>
  <c r="D58" i="1"/>
  <c r="X57" i="1"/>
  <c r="V57" i="1"/>
  <c r="T57" i="1"/>
  <c r="R57" i="1"/>
  <c r="P57" i="1"/>
  <c r="L57" i="1"/>
  <c r="J57" i="1"/>
  <c r="H57" i="1"/>
  <c r="F57" i="1"/>
  <c r="D57" i="1"/>
  <c r="X56" i="1"/>
  <c r="V56" i="1"/>
  <c r="T56" i="1"/>
  <c r="R56" i="1"/>
  <c r="P56" i="1"/>
  <c r="L56" i="1"/>
  <c r="J56" i="1"/>
  <c r="H56" i="1"/>
  <c r="F56" i="1"/>
  <c r="D56" i="1"/>
  <c r="X55" i="1"/>
  <c r="V55" i="1"/>
  <c r="T55" i="1"/>
  <c r="R55" i="1"/>
  <c r="P55" i="1"/>
  <c r="L55" i="1"/>
  <c r="J55" i="1"/>
  <c r="H55" i="1"/>
  <c r="F55" i="1"/>
  <c r="D55" i="1"/>
  <c r="X54" i="1"/>
  <c r="V54" i="1"/>
  <c r="T54" i="1"/>
  <c r="R54" i="1"/>
  <c r="P54" i="1"/>
  <c r="L54" i="1"/>
  <c r="J54" i="1"/>
  <c r="H54" i="1"/>
  <c r="F54" i="1"/>
  <c r="D54" i="1"/>
  <c r="X53" i="1"/>
  <c r="V53" i="1"/>
  <c r="T53" i="1"/>
  <c r="R53" i="1"/>
  <c r="P53" i="1"/>
  <c r="L53" i="1"/>
  <c r="J53" i="1"/>
  <c r="H53" i="1"/>
  <c r="F53" i="1"/>
  <c r="D53" i="1"/>
</calcChain>
</file>

<file path=xl/sharedStrings.xml><?xml version="1.0" encoding="utf-8"?>
<sst xmlns="http://schemas.openxmlformats.org/spreadsheetml/2006/main" count="113" uniqueCount="15">
  <si>
    <t>free colistin A_77.8 %</t>
    <phoneticPr fontId="3" type="noConversion"/>
  </si>
  <si>
    <t>free colistin B_22.2 %</t>
    <phoneticPr fontId="3" type="noConversion"/>
  </si>
  <si>
    <t>Human 1</t>
    <phoneticPr fontId="3" type="noConversion"/>
  </si>
  <si>
    <t>Human 2</t>
  </si>
  <si>
    <t>Human 3</t>
  </si>
  <si>
    <t>Human 4</t>
  </si>
  <si>
    <t>Human 5</t>
  </si>
  <si>
    <t>Time (hr)</t>
    <phoneticPr fontId="3" type="noConversion"/>
  </si>
  <si>
    <t>conc. (ng/ml)</t>
    <phoneticPr fontId="3" type="noConversion"/>
  </si>
  <si>
    <t>Total colistin A_77.8 %</t>
    <phoneticPr fontId="3" type="noConversion"/>
  </si>
  <si>
    <t>total colistin B_22.2 %</t>
    <phoneticPr fontId="3" type="noConversion"/>
  </si>
  <si>
    <t xml:space="preserve">1. Conc CMS = (Conc total col - Conc free col) × 1743/1163
2. colistin 내 colistin A 와 B 함량: colistin A : colistin B = 77.7%: 22.2% </t>
    <phoneticPr fontId="3" type="noConversion"/>
  </si>
  <si>
    <t>CMS colistin A_77.8 %</t>
    <phoneticPr fontId="3" type="noConversion"/>
  </si>
  <si>
    <t>CMS colistin B_22.2 %</t>
    <phoneticPr fontId="3" type="noConversion"/>
  </si>
  <si>
    <t>CMS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</si>
</sst>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/>
  </cellStyleXfs>
  <cellXfs count="58">
    <xf numFmtId="0" fontId="0" fillId="0" borderId="0" xfId="0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4" fillId="0" borderId="11" xfId="2" applyBorder="1"/>
    <xf numFmtId="0" fontId="4" fillId="0" borderId="11" xfId="2" applyFill="1" applyBorder="1"/>
    <xf numFmtId="0" fontId="0" fillId="0" borderId="12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3" borderId="17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17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4" borderId="18" xfId="0" applyFill="1" applyBorder="1">
      <alignment vertical="center"/>
    </xf>
    <xf numFmtId="0" fontId="0" fillId="0" borderId="0" xfId="0" applyBorder="1">
      <alignment vertical="center"/>
    </xf>
    <xf numFmtId="176" fontId="0" fillId="0" borderId="11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0" fontId="0" fillId="0" borderId="19" xfId="0" applyBorder="1">
      <alignment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" xfId="1" applyFont="1" applyAlignment="1">
      <alignment horizontal="left" vertical="center" wrapText="1"/>
    </xf>
    <xf numFmtId="0" fontId="0" fillId="2" borderId="1" xfId="1" applyFont="1" applyAlignment="1">
      <alignment horizontal="lef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17" xfId="0" applyFill="1" applyBorder="1">
      <alignment vertical="center"/>
    </xf>
  </cellXfs>
  <cellStyles count="3">
    <cellStyle name="메모" xfId="1" builtinId="10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84"/>
  <sheetViews>
    <sheetView tabSelected="1" topLeftCell="C1" workbookViewId="0">
      <selection activeCell="N77" sqref="N77"/>
    </sheetView>
  </sheetViews>
  <sheetFormatPr defaultRowHeight="16.5" x14ac:dyDescent="0.3"/>
  <cols>
    <col min="3" max="3" width="15.625" customWidth="1"/>
    <col min="15" max="15" width="9.25" bestFit="1" customWidth="1"/>
    <col min="16" max="16" width="13.125" bestFit="1" customWidth="1"/>
    <col min="17" max="17" width="9.25" bestFit="1" customWidth="1"/>
    <col min="18" max="18" width="13.125" bestFit="1" customWidth="1"/>
    <col min="19" max="19" width="9.25" bestFit="1" customWidth="1"/>
    <col min="20" max="20" width="13.125" bestFit="1" customWidth="1"/>
    <col min="21" max="21" width="10.125" customWidth="1"/>
    <col min="22" max="22" width="10.875" customWidth="1"/>
    <col min="23" max="23" width="9.25" bestFit="1" customWidth="1"/>
    <col min="24" max="24" width="10.125" customWidth="1"/>
  </cols>
  <sheetData>
    <row r="2" spans="3:24" ht="51" customHeight="1" x14ac:dyDescent="0.3">
      <c r="C2" s="35" t="s">
        <v>11</v>
      </c>
      <c r="D2" s="36"/>
      <c r="E2" s="36"/>
      <c r="F2" s="36"/>
      <c r="G2" s="36"/>
      <c r="H2" s="36"/>
      <c r="I2" s="36"/>
      <c r="J2" s="36"/>
      <c r="K2" s="36"/>
      <c r="L2" s="36"/>
    </row>
    <row r="5" spans="3:24" x14ac:dyDescent="0.3">
      <c r="C5" s="40" t="s">
        <v>0</v>
      </c>
      <c r="D5" s="41"/>
      <c r="E5" s="41"/>
      <c r="F5" s="41"/>
      <c r="G5" s="41"/>
      <c r="H5" s="41"/>
      <c r="I5" s="41"/>
      <c r="J5" s="41"/>
      <c r="K5" s="41"/>
      <c r="L5" s="42"/>
      <c r="O5" s="43" t="s">
        <v>1</v>
      </c>
      <c r="P5" s="44"/>
      <c r="Q5" s="44"/>
      <c r="R5" s="44"/>
      <c r="S5" s="44"/>
      <c r="T5" s="44"/>
      <c r="U5" s="44"/>
      <c r="V5" s="44"/>
      <c r="W5" s="44"/>
      <c r="X5" s="45"/>
    </row>
    <row r="6" spans="3:24" x14ac:dyDescent="0.3">
      <c r="C6" s="37" t="s">
        <v>2</v>
      </c>
      <c r="D6" s="38"/>
      <c r="E6" s="37" t="s">
        <v>3</v>
      </c>
      <c r="F6" s="39"/>
      <c r="G6" s="37" t="s">
        <v>4</v>
      </c>
      <c r="H6" s="38"/>
      <c r="I6" s="39" t="s">
        <v>5</v>
      </c>
      <c r="J6" s="38"/>
      <c r="K6" s="39" t="s">
        <v>6</v>
      </c>
      <c r="L6" s="38"/>
      <c r="O6" s="32" t="s">
        <v>2</v>
      </c>
      <c r="P6" s="34"/>
      <c r="Q6" s="32" t="s">
        <v>3</v>
      </c>
      <c r="R6" s="33"/>
      <c r="S6" s="32" t="s">
        <v>4</v>
      </c>
      <c r="T6" s="34"/>
      <c r="U6" s="33" t="s">
        <v>5</v>
      </c>
      <c r="V6" s="34"/>
      <c r="W6" s="33" t="s">
        <v>6</v>
      </c>
      <c r="X6" s="34"/>
    </row>
    <row r="7" spans="3:24" ht="17.25" thickBot="1" x14ac:dyDescent="0.35">
      <c r="C7" s="1" t="s">
        <v>7</v>
      </c>
      <c r="D7" s="2" t="s">
        <v>8</v>
      </c>
      <c r="E7" s="1" t="s">
        <v>7</v>
      </c>
      <c r="F7" s="1" t="s">
        <v>8</v>
      </c>
      <c r="G7" s="2" t="s">
        <v>7</v>
      </c>
      <c r="H7" s="3" t="s">
        <v>8</v>
      </c>
      <c r="I7" s="3" t="s">
        <v>7</v>
      </c>
      <c r="J7" s="3" t="s">
        <v>8</v>
      </c>
      <c r="K7" s="3" t="s">
        <v>7</v>
      </c>
      <c r="L7" s="3" t="s">
        <v>8</v>
      </c>
      <c r="O7" s="4" t="s">
        <v>7</v>
      </c>
      <c r="P7" s="5" t="s">
        <v>8</v>
      </c>
      <c r="Q7" s="4" t="s">
        <v>7</v>
      </c>
      <c r="R7" s="4" t="s">
        <v>8</v>
      </c>
      <c r="S7" s="5" t="s">
        <v>7</v>
      </c>
      <c r="T7" s="6" t="s">
        <v>8</v>
      </c>
      <c r="U7" s="6" t="s">
        <v>7</v>
      </c>
      <c r="V7" s="6" t="s">
        <v>8</v>
      </c>
      <c r="W7" s="6" t="s">
        <v>7</v>
      </c>
      <c r="X7" s="6" t="s">
        <v>8</v>
      </c>
    </row>
    <row r="8" spans="3:24" ht="17.25" thickTop="1" x14ac:dyDescent="0.3">
      <c r="C8" s="7">
        <v>0</v>
      </c>
      <c r="D8" s="8"/>
      <c r="E8" s="7"/>
      <c r="F8" s="7"/>
      <c r="G8" s="8"/>
      <c r="H8" s="8"/>
      <c r="I8" s="9"/>
      <c r="J8" s="9"/>
      <c r="K8" s="9"/>
      <c r="L8" s="9"/>
      <c r="O8" s="7">
        <v>0</v>
      </c>
      <c r="P8" s="8"/>
      <c r="Q8" s="7"/>
      <c r="R8" s="7"/>
      <c r="S8" s="8"/>
      <c r="T8" s="9"/>
      <c r="U8" s="9"/>
      <c r="V8" s="9"/>
      <c r="W8" s="9"/>
      <c r="X8" s="9"/>
    </row>
    <row r="9" spans="3:24" x14ac:dyDescent="0.3">
      <c r="C9" s="7">
        <v>0.5</v>
      </c>
      <c r="D9" s="7">
        <v>1000</v>
      </c>
      <c r="E9" s="10">
        <v>0.5</v>
      </c>
      <c r="F9" s="7">
        <v>502</v>
      </c>
      <c r="G9" s="8">
        <v>0.5</v>
      </c>
      <c r="H9" s="8">
        <v>894</v>
      </c>
      <c r="I9" s="9">
        <v>0.5</v>
      </c>
      <c r="J9" s="9">
        <v>299</v>
      </c>
      <c r="K9" s="9">
        <v>0.5</v>
      </c>
      <c r="L9" s="9">
        <v>155</v>
      </c>
      <c r="O9" s="7">
        <v>0.5</v>
      </c>
      <c r="P9" s="8">
        <v>230</v>
      </c>
      <c r="Q9" s="10">
        <v>0.5</v>
      </c>
      <c r="R9" s="7">
        <v>26.4</v>
      </c>
      <c r="S9" s="8">
        <v>0.5</v>
      </c>
      <c r="T9" s="9">
        <v>41.3</v>
      </c>
      <c r="U9" s="9">
        <v>0.5</v>
      </c>
      <c r="V9" s="9">
        <v>10.4</v>
      </c>
      <c r="W9" s="9">
        <v>0.5</v>
      </c>
      <c r="X9" s="9">
        <v>8.8000000000000007</v>
      </c>
    </row>
    <row r="10" spans="3:24" x14ac:dyDescent="0.3">
      <c r="C10" s="7">
        <v>1.5</v>
      </c>
      <c r="D10" s="7">
        <v>2400</v>
      </c>
      <c r="E10" s="10">
        <v>2</v>
      </c>
      <c r="F10" s="7">
        <v>1670</v>
      </c>
      <c r="G10" s="8">
        <v>1.5</v>
      </c>
      <c r="H10" s="8">
        <v>3080</v>
      </c>
      <c r="I10" s="9">
        <v>2</v>
      </c>
      <c r="J10" s="9">
        <v>1750</v>
      </c>
      <c r="K10" s="9">
        <v>2</v>
      </c>
      <c r="L10" s="9">
        <v>499</v>
      </c>
      <c r="O10" s="7">
        <v>1.5</v>
      </c>
      <c r="P10" s="8">
        <v>182</v>
      </c>
      <c r="Q10" s="10">
        <v>2</v>
      </c>
      <c r="R10" s="7">
        <v>94</v>
      </c>
      <c r="S10" s="8">
        <v>1.5</v>
      </c>
      <c r="T10" s="9">
        <v>157</v>
      </c>
      <c r="U10" s="9">
        <v>2</v>
      </c>
      <c r="V10" s="9">
        <v>94.1</v>
      </c>
      <c r="W10" s="9">
        <v>2</v>
      </c>
      <c r="X10" s="9">
        <v>31.5</v>
      </c>
    </row>
    <row r="11" spans="3:24" x14ac:dyDescent="0.3">
      <c r="C11" s="7">
        <v>2</v>
      </c>
      <c r="D11" s="7">
        <v>3250</v>
      </c>
      <c r="E11" s="10">
        <v>2.5</v>
      </c>
      <c r="F11" s="7">
        <v>2040</v>
      </c>
      <c r="G11" s="8">
        <v>2</v>
      </c>
      <c r="H11" s="8">
        <v>4190</v>
      </c>
      <c r="I11" s="9">
        <v>2.5</v>
      </c>
      <c r="J11" s="9">
        <v>979</v>
      </c>
      <c r="K11" s="9">
        <v>2.5</v>
      </c>
      <c r="L11" s="9">
        <v>257</v>
      </c>
      <c r="O11" s="7">
        <v>2</v>
      </c>
      <c r="P11" s="8">
        <v>189</v>
      </c>
      <c r="Q11" s="10">
        <v>2.5</v>
      </c>
      <c r="R11" s="7">
        <v>112</v>
      </c>
      <c r="S11" s="8">
        <v>2</v>
      </c>
      <c r="T11" s="9">
        <v>242</v>
      </c>
      <c r="U11" s="9">
        <v>2.5</v>
      </c>
      <c r="V11" s="9">
        <v>52.5</v>
      </c>
      <c r="W11" s="9">
        <v>2.5</v>
      </c>
      <c r="X11" s="9">
        <v>12.3</v>
      </c>
    </row>
    <row r="12" spans="3:24" x14ac:dyDescent="0.3">
      <c r="C12" s="7">
        <v>4</v>
      </c>
      <c r="D12" s="7">
        <v>3360</v>
      </c>
      <c r="E12" s="10">
        <v>3.5</v>
      </c>
      <c r="F12" s="7">
        <v>2860</v>
      </c>
      <c r="G12" s="8">
        <v>3</v>
      </c>
      <c r="H12" s="8">
        <v>4730</v>
      </c>
      <c r="I12" s="9">
        <v>3.5</v>
      </c>
      <c r="J12" s="9">
        <v>2130</v>
      </c>
      <c r="K12" s="9">
        <v>3.5</v>
      </c>
      <c r="L12" s="9">
        <v>357</v>
      </c>
      <c r="O12" s="7">
        <v>4</v>
      </c>
      <c r="P12" s="8">
        <v>171</v>
      </c>
      <c r="Q12" s="10">
        <v>3.5</v>
      </c>
      <c r="R12" s="7">
        <v>159</v>
      </c>
      <c r="S12" s="8">
        <v>3</v>
      </c>
      <c r="T12" s="9">
        <v>267</v>
      </c>
      <c r="U12" s="9">
        <v>3.5</v>
      </c>
      <c r="V12" s="9">
        <v>108</v>
      </c>
      <c r="W12" s="9">
        <v>3.5</v>
      </c>
      <c r="X12" s="9">
        <v>20.9</v>
      </c>
    </row>
    <row r="13" spans="3:24" x14ac:dyDescent="0.3">
      <c r="C13" s="7">
        <v>6</v>
      </c>
      <c r="D13" s="7">
        <v>3540</v>
      </c>
      <c r="E13" s="10">
        <v>5.5</v>
      </c>
      <c r="F13" s="7">
        <v>3600</v>
      </c>
      <c r="G13" s="8">
        <v>5</v>
      </c>
      <c r="H13" s="8">
        <v>6320</v>
      </c>
      <c r="I13" s="9">
        <v>5.5</v>
      </c>
      <c r="J13" s="9">
        <v>2440</v>
      </c>
      <c r="K13" s="9">
        <v>5.5</v>
      </c>
      <c r="L13" s="9">
        <v>531</v>
      </c>
      <c r="O13" s="7">
        <v>6</v>
      </c>
      <c r="P13" s="8">
        <v>168</v>
      </c>
      <c r="Q13" s="10">
        <v>5.5</v>
      </c>
      <c r="R13" s="7">
        <v>193</v>
      </c>
      <c r="S13" s="8">
        <v>5</v>
      </c>
      <c r="T13" s="9">
        <v>335</v>
      </c>
      <c r="U13" s="9">
        <v>5.5</v>
      </c>
      <c r="V13" s="9">
        <v>126</v>
      </c>
      <c r="W13" s="9">
        <v>5.5</v>
      </c>
      <c r="X13" s="9">
        <v>25</v>
      </c>
    </row>
    <row r="14" spans="3:24" x14ac:dyDescent="0.3">
      <c r="C14" s="7">
        <v>9</v>
      </c>
      <c r="D14" s="7">
        <v>2560</v>
      </c>
      <c r="E14" s="11">
        <v>8.5</v>
      </c>
      <c r="F14" s="7">
        <v>3450</v>
      </c>
      <c r="G14" s="12">
        <v>8</v>
      </c>
      <c r="H14" s="8">
        <v>6080</v>
      </c>
      <c r="I14" s="9">
        <v>9.5</v>
      </c>
      <c r="J14" s="9">
        <v>2520</v>
      </c>
      <c r="K14" s="9">
        <v>9.5</v>
      </c>
      <c r="L14" s="9">
        <v>1230</v>
      </c>
      <c r="O14" s="7">
        <v>9</v>
      </c>
      <c r="P14" s="8">
        <v>111</v>
      </c>
      <c r="Q14" s="11">
        <v>8.5</v>
      </c>
      <c r="R14" s="7">
        <v>165</v>
      </c>
      <c r="S14" s="12">
        <v>8</v>
      </c>
      <c r="T14" s="9">
        <v>316</v>
      </c>
      <c r="U14" s="9">
        <v>9.5</v>
      </c>
      <c r="V14" s="9">
        <v>132</v>
      </c>
      <c r="W14" s="9">
        <v>9.5</v>
      </c>
      <c r="X14" s="9">
        <v>58.5</v>
      </c>
    </row>
    <row r="15" spans="3:24" x14ac:dyDescent="0.3">
      <c r="C15" s="7">
        <v>121</v>
      </c>
      <c r="D15" s="7">
        <v>2160</v>
      </c>
      <c r="E15" s="11">
        <v>93.5</v>
      </c>
      <c r="F15" s="7">
        <v>6390</v>
      </c>
      <c r="G15" s="12">
        <v>115.16</v>
      </c>
      <c r="H15" s="8">
        <v>2060</v>
      </c>
      <c r="I15" s="9">
        <v>12.5</v>
      </c>
      <c r="J15" s="9">
        <v>1050</v>
      </c>
      <c r="K15" s="9">
        <v>24.5</v>
      </c>
      <c r="L15" s="9">
        <v>884</v>
      </c>
      <c r="O15" s="7">
        <v>121</v>
      </c>
      <c r="P15" s="8">
        <v>95.4</v>
      </c>
      <c r="Q15" s="11">
        <v>93.5</v>
      </c>
      <c r="R15" s="7">
        <v>348</v>
      </c>
      <c r="S15" s="12">
        <v>115.16</v>
      </c>
      <c r="T15" s="9">
        <v>96.6</v>
      </c>
      <c r="U15" s="9">
        <v>12.5</v>
      </c>
      <c r="V15" s="9">
        <v>52.9</v>
      </c>
      <c r="W15" s="9">
        <v>24.5</v>
      </c>
      <c r="X15" s="9">
        <v>43</v>
      </c>
    </row>
    <row r="16" spans="3:24" x14ac:dyDescent="0.3">
      <c r="C16" s="7">
        <v>123</v>
      </c>
      <c r="D16" s="7">
        <v>2740</v>
      </c>
      <c r="E16" s="11">
        <v>96.5</v>
      </c>
      <c r="F16" s="7">
        <v>7800</v>
      </c>
      <c r="G16" s="12">
        <v>117.16</v>
      </c>
      <c r="H16" s="8">
        <v>1730</v>
      </c>
      <c r="I16" s="9">
        <v>96.66</v>
      </c>
      <c r="J16" s="9">
        <v>1890</v>
      </c>
      <c r="K16" s="9">
        <v>133.5</v>
      </c>
      <c r="L16" s="9">
        <v>1860</v>
      </c>
      <c r="O16" s="7">
        <v>123</v>
      </c>
      <c r="P16" s="8">
        <v>123</v>
      </c>
      <c r="Q16" s="11">
        <v>96.5</v>
      </c>
      <c r="R16" s="7">
        <v>380</v>
      </c>
      <c r="S16" s="12">
        <v>117.16</v>
      </c>
      <c r="T16" s="9">
        <v>82.9</v>
      </c>
      <c r="U16" s="9">
        <v>96.66</v>
      </c>
      <c r="V16" s="9">
        <v>92.6</v>
      </c>
      <c r="W16" s="9">
        <v>133.5</v>
      </c>
      <c r="X16" s="9">
        <v>114</v>
      </c>
    </row>
    <row r="17" spans="3:24" x14ac:dyDescent="0.3">
      <c r="C17" s="7">
        <v>125</v>
      </c>
      <c r="D17" s="7">
        <v>3680</v>
      </c>
      <c r="E17" s="11">
        <v>98.5</v>
      </c>
      <c r="F17" s="7">
        <v>8230</v>
      </c>
      <c r="G17" s="12">
        <v>119.16</v>
      </c>
      <c r="H17" s="8">
        <v>6700</v>
      </c>
      <c r="I17" s="9">
        <v>98.66</v>
      </c>
      <c r="J17" s="9">
        <v>2910</v>
      </c>
      <c r="K17" s="9">
        <v>135.5</v>
      </c>
      <c r="L17" s="9">
        <v>1020</v>
      </c>
      <c r="O17" s="7">
        <v>125</v>
      </c>
      <c r="P17" s="8">
        <v>178</v>
      </c>
      <c r="Q17" s="11">
        <v>98.5</v>
      </c>
      <c r="R17" s="7">
        <v>395</v>
      </c>
      <c r="S17" s="12">
        <v>119.16</v>
      </c>
      <c r="T17" s="9">
        <v>310</v>
      </c>
      <c r="U17" s="9">
        <v>98.66</v>
      </c>
      <c r="V17" s="9">
        <v>161</v>
      </c>
      <c r="W17" s="9">
        <v>135.5</v>
      </c>
      <c r="X17" s="9">
        <v>65.400000000000006</v>
      </c>
    </row>
    <row r="18" spans="3:24" x14ac:dyDescent="0.3">
      <c r="C18" s="7">
        <v>129</v>
      </c>
      <c r="D18" s="7">
        <v>3470</v>
      </c>
      <c r="E18" s="11">
        <v>102.5</v>
      </c>
      <c r="F18" s="7">
        <v>9740</v>
      </c>
      <c r="G18" s="12">
        <v>123.16</v>
      </c>
      <c r="H18" s="8">
        <v>5840</v>
      </c>
      <c r="I18" s="9">
        <v>100.66</v>
      </c>
      <c r="J18" s="9">
        <v>2870</v>
      </c>
      <c r="K18" s="9">
        <v>137.5</v>
      </c>
      <c r="L18" s="9">
        <v>1070</v>
      </c>
      <c r="O18" s="7">
        <v>129</v>
      </c>
      <c r="P18" s="8">
        <v>153</v>
      </c>
      <c r="Q18" s="11">
        <v>102.5</v>
      </c>
      <c r="R18" s="7">
        <v>490</v>
      </c>
      <c r="S18" s="12">
        <v>123.16</v>
      </c>
      <c r="T18" s="9">
        <v>308</v>
      </c>
      <c r="U18" s="9">
        <v>100.66</v>
      </c>
      <c r="V18" s="9">
        <v>155</v>
      </c>
      <c r="W18" s="9">
        <v>137.5</v>
      </c>
      <c r="X18" s="9">
        <v>61.4</v>
      </c>
    </row>
    <row r="19" spans="3:24" x14ac:dyDescent="0.3">
      <c r="C19" s="7"/>
      <c r="D19" s="8"/>
      <c r="E19" s="13"/>
      <c r="F19" s="7"/>
      <c r="G19" s="12"/>
      <c r="H19" s="8"/>
      <c r="I19" s="9">
        <v>104.66</v>
      </c>
      <c r="J19" s="9">
        <v>1910</v>
      </c>
      <c r="K19" s="9">
        <v>141.5</v>
      </c>
      <c r="L19" s="9">
        <v>1070</v>
      </c>
      <c r="O19" s="7"/>
      <c r="P19" s="8"/>
      <c r="Q19" s="13"/>
      <c r="R19" s="7"/>
      <c r="S19" s="12"/>
      <c r="T19" s="9"/>
      <c r="U19" s="9">
        <v>104.66</v>
      </c>
      <c r="V19" s="9">
        <v>107</v>
      </c>
      <c r="W19" s="9">
        <v>141.5</v>
      </c>
      <c r="X19" s="9">
        <v>63.1</v>
      </c>
    </row>
    <row r="20" spans="3:24" x14ac:dyDescent="0.3">
      <c r="C20" s="7"/>
      <c r="D20" s="8"/>
      <c r="E20" s="7"/>
      <c r="F20" s="7"/>
      <c r="G20" s="8"/>
      <c r="H20" s="8"/>
      <c r="I20" s="9">
        <v>108.66</v>
      </c>
      <c r="J20" s="9">
        <v>2070</v>
      </c>
      <c r="K20" s="9">
        <v>145.5</v>
      </c>
      <c r="L20" s="9">
        <v>1420</v>
      </c>
      <c r="O20" s="7"/>
      <c r="P20" s="8"/>
      <c r="Q20" s="7"/>
      <c r="R20" s="7"/>
      <c r="S20" s="8"/>
      <c r="T20" s="9"/>
      <c r="U20" s="9">
        <v>108.66</v>
      </c>
      <c r="V20" s="9">
        <v>111</v>
      </c>
      <c r="W20" s="9">
        <v>145.5</v>
      </c>
      <c r="X20" s="9">
        <v>82.9</v>
      </c>
    </row>
    <row r="21" spans="3:24" x14ac:dyDescent="0.3">
      <c r="C21" s="14"/>
      <c r="D21" s="15"/>
      <c r="E21" s="14"/>
      <c r="F21" s="14"/>
      <c r="G21" s="15"/>
      <c r="H21" s="15"/>
      <c r="I21" s="16"/>
      <c r="J21" s="16"/>
      <c r="K21" s="16">
        <v>157.5</v>
      </c>
      <c r="L21" s="16">
        <v>1020</v>
      </c>
      <c r="O21" s="14"/>
      <c r="P21" s="15"/>
      <c r="Q21" s="14"/>
      <c r="R21" s="14"/>
      <c r="S21" s="15"/>
      <c r="T21" s="16"/>
      <c r="U21" s="16"/>
      <c r="V21" s="16"/>
      <c r="W21" s="16">
        <v>157.5</v>
      </c>
      <c r="X21" s="16">
        <v>62.9</v>
      </c>
    </row>
    <row r="28" spans="3:24" x14ac:dyDescent="0.3">
      <c r="C28" s="40" t="s">
        <v>9</v>
      </c>
      <c r="D28" s="41"/>
      <c r="E28" s="41"/>
      <c r="F28" s="41"/>
      <c r="G28" s="41"/>
      <c r="H28" s="41"/>
      <c r="I28" s="41"/>
      <c r="J28" s="41"/>
      <c r="K28" s="41"/>
      <c r="L28" s="42"/>
      <c r="O28" s="43" t="s">
        <v>10</v>
      </c>
      <c r="P28" s="44"/>
      <c r="Q28" s="44"/>
      <c r="R28" s="44"/>
      <c r="S28" s="44"/>
      <c r="T28" s="44"/>
      <c r="U28" s="44"/>
      <c r="V28" s="44"/>
      <c r="W28" s="44"/>
      <c r="X28" s="45"/>
    </row>
    <row r="29" spans="3:24" x14ac:dyDescent="0.3">
      <c r="C29" s="37" t="s">
        <v>2</v>
      </c>
      <c r="D29" s="38"/>
      <c r="E29" s="37" t="s">
        <v>3</v>
      </c>
      <c r="F29" s="39"/>
      <c r="G29" s="37" t="s">
        <v>4</v>
      </c>
      <c r="H29" s="38"/>
      <c r="I29" s="39" t="s">
        <v>5</v>
      </c>
      <c r="J29" s="38"/>
      <c r="K29" s="39" t="s">
        <v>6</v>
      </c>
      <c r="L29" s="38"/>
      <c r="O29" s="32" t="s">
        <v>2</v>
      </c>
      <c r="P29" s="34"/>
      <c r="Q29" s="32" t="s">
        <v>3</v>
      </c>
      <c r="R29" s="33"/>
      <c r="S29" s="32" t="s">
        <v>4</v>
      </c>
      <c r="T29" s="34"/>
      <c r="U29" s="33" t="s">
        <v>5</v>
      </c>
      <c r="V29" s="34"/>
      <c r="W29" s="33" t="s">
        <v>6</v>
      </c>
      <c r="X29" s="34"/>
    </row>
    <row r="30" spans="3:24" ht="17.25" thickBot="1" x14ac:dyDescent="0.35">
      <c r="C30" s="1" t="s">
        <v>7</v>
      </c>
      <c r="D30" s="17" t="s">
        <v>8</v>
      </c>
      <c r="E30" s="18" t="s">
        <v>7</v>
      </c>
      <c r="F30" s="18" t="s">
        <v>8</v>
      </c>
      <c r="G30" s="17" t="s">
        <v>7</v>
      </c>
      <c r="H30" s="19" t="s">
        <v>8</v>
      </c>
      <c r="I30" s="19" t="s">
        <v>7</v>
      </c>
      <c r="J30" s="19" t="s">
        <v>8</v>
      </c>
      <c r="K30" s="19" t="s">
        <v>7</v>
      </c>
      <c r="L30" s="19" t="s">
        <v>8</v>
      </c>
      <c r="O30" s="4" t="s">
        <v>7</v>
      </c>
      <c r="P30" s="20" t="s">
        <v>8</v>
      </c>
      <c r="Q30" s="21" t="s">
        <v>7</v>
      </c>
      <c r="R30" s="21" t="s">
        <v>8</v>
      </c>
      <c r="S30" s="20" t="s">
        <v>7</v>
      </c>
      <c r="T30" s="22" t="s">
        <v>8</v>
      </c>
      <c r="U30" s="22" t="s">
        <v>7</v>
      </c>
      <c r="V30" s="22" t="s">
        <v>8</v>
      </c>
      <c r="W30" s="22" t="s">
        <v>7</v>
      </c>
      <c r="X30" s="22" t="s">
        <v>8</v>
      </c>
    </row>
    <row r="31" spans="3:24" ht="17.25" thickTop="1" x14ac:dyDescent="0.3">
      <c r="C31" s="7">
        <v>0</v>
      </c>
      <c r="D31" s="23"/>
      <c r="E31" s="24"/>
      <c r="F31" s="24"/>
      <c r="G31" s="23"/>
      <c r="H31" s="23"/>
      <c r="I31" s="23"/>
      <c r="J31" s="25"/>
      <c r="K31" s="25"/>
      <c r="L31" s="25"/>
      <c r="O31" s="7">
        <v>0</v>
      </c>
      <c r="P31" s="23"/>
      <c r="Q31" s="24"/>
      <c r="R31" s="24"/>
      <c r="S31" s="23"/>
      <c r="T31" s="23"/>
      <c r="U31" s="25"/>
      <c r="V31" s="25"/>
      <c r="W31" s="25"/>
      <c r="X31" s="25"/>
    </row>
    <row r="32" spans="3:24" x14ac:dyDescent="0.3">
      <c r="C32" s="7">
        <v>0.5</v>
      </c>
      <c r="D32" s="7">
        <v>2870</v>
      </c>
      <c r="E32" s="10">
        <v>0.5</v>
      </c>
      <c r="F32" s="7">
        <v>966</v>
      </c>
      <c r="G32" s="8">
        <v>0.5</v>
      </c>
      <c r="H32" s="9">
        <v>1420</v>
      </c>
      <c r="I32" s="8">
        <v>0.5</v>
      </c>
      <c r="J32" s="9">
        <v>1070</v>
      </c>
      <c r="K32" s="9">
        <v>0.5</v>
      </c>
      <c r="L32" s="9">
        <v>1030</v>
      </c>
      <c r="O32" s="7">
        <v>0.5</v>
      </c>
      <c r="P32" s="7">
        <v>864</v>
      </c>
      <c r="Q32" s="10">
        <v>0.5</v>
      </c>
      <c r="R32" s="7">
        <v>308</v>
      </c>
      <c r="S32" s="8">
        <v>0.5</v>
      </c>
      <c r="T32" s="8">
        <v>429</v>
      </c>
      <c r="U32" s="9">
        <v>0.5</v>
      </c>
      <c r="V32" s="9">
        <v>314</v>
      </c>
      <c r="W32" s="9">
        <v>0.5</v>
      </c>
      <c r="X32" s="9">
        <v>337</v>
      </c>
    </row>
    <row r="33" spans="3:24" x14ac:dyDescent="0.3">
      <c r="C33" s="7">
        <v>1.5</v>
      </c>
      <c r="D33" s="7">
        <v>12000</v>
      </c>
      <c r="E33" s="10">
        <v>2</v>
      </c>
      <c r="F33" s="7">
        <v>11100</v>
      </c>
      <c r="G33" s="8">
        <v>1.5</v>
      </c>
      <c r="H33" s="9">
        <v>29000</v>
      </c>
      <c r="I33" s="8">
        <v>2</v>
      </c>
      <c r="J33" s="9">
        <v>9770</v>
      </c>
      <c r="K33" s="9">
        <v>2</v>
      </c>
      <c r="L33" s="9">
        <v>8690</v>
      </c>
      <c r="O33" s="7">
        <v>1.5</v>
      </c>
      <c r="P33" s="7">
        <v>3130</v>
      </c>
      <c r="Q33" s="10">
        <v>2</v>
      </c>
      <c r="R33" s="7">
        <v>2930</v>
      </c>
      <c r="S33" s="8">
        <v>1.5</v>
      </c>
      <c r="T33" s="8">
        <v>7800</v>
      </c>
      <c r="U33" s="9">
        <v>2</v>
      </c>
      <c r="V33" s="9">
        <v>2460</v>
      </c>
      <c r="W33" s="9">
        <v>2</v>
      </c>
      <c r="X33" s="9">
        <v>2150</v>
      </c>
    </row>
    <row r="34" spans="3:24" x14ac:dyDescent="0.3">
      <c r="C34" s="7">
        <v>2</v>
      </c>
      <c r="D34" s="7">
        <v>14000</v>
      </c>
      <c r="E34" s="10">
        <v>2.5</v>
      </c>
      <c r="F34" s="7">
        <v>10700</v>
      </c>
      <c r="G34" s="8">
        <v>2</v>
      </c>
      <c r="H34" s="9">
        <v>23800</v>
      </c>
      <c r="I34" s="8">
        <v>2.5</v>
      </c>
      <c r="J34" s="9">
        <v>11500</v>
      </c>
      <c r="K34" s="9">
        <v>2.5</v>
      </c>
      <c r="L34" s="9">
        <v>6810</v>
      </c>
      <c r="O34" s="7">
        <v>2</v>
      </c>
      <c r="P34" s="7">
        <v>3480</v>
      </c>
      <c r="Q34" s="10">
        <v>2.5</v>
      </c>
      <c r="R34" s="7">
        <v>2910</v>
      </c>
      <c r="S34" s="8">
        <v>2</v>
      </c>
      <c r="T34" s="8">
        <v>6440</v>
      </c>
      <c r="U34" s="9">
        <v>2.5</v>
      </c>
      <c r="V34" s="9">
        <v>3100</v>
      </c>
      <c r="W34" s="9">
        <v>2.5</v>
      </c>
      <c r="X34" s="9">
        <v>1820</v>
      </c>
    </row>
    <row r="35" spans="3:24" x14ac:dyDescent="0.3">
      <c r="C35" s="7">
        <v>4</v>
      </c>
      <c r="D35" s="7">
        <v>11400</v>
      </c>
      <c r="E35" s="10">
        <v>3.5</v>
      </c>
      <c r="F35" s="7">
        <v>9660</v>
      </c>
      <c r="G35" s="8">
        <v>3</v>
      </c>
      <c r="H35" s="9">
        <v>16500</v>
      </c>
      <c r="I35" s="8">
        <v>3.5</v>
      </c>
      <c r="J35" s="9">
        <v>9910</v>
      </c>
      <c r="K35" s="9">
        <v>3.5</v>
      </c>
      <c r="L35" s="9">
        <v>8030</v>
      </c>
      <c r="O35" s="7">
        <v>4</v>
      </c>
      <c r="P35" s="7">
        <v>2860</v>
      </c>
      <c r="Q35" s="10">
        <v>3.5</v>
      </c>
      <c r="R35" s="7">
        <v>2560</v>
      </c>
      <c r="S35" s="8">
        <v>3</v>
      </c>
      <c r="T35" s="8">
        <v>4370</v>
      </c>
      <c r="U35" s="9">
        <v>3.5</v>
      </c>
      <c r="V35" s="9">
        <v>2620</v>
      </c>
      <c r="W35" s="9">
        <v>3.5</v>
      </c>
      <c r="X35" s="9">
        <v>2180</v>
      </c>
    </row>
    <row r="36" spans="3:24" x14ac:dyDescent="0.3">
      <c r="C36" s="7">
        <v>6</v>
      </c>
      <c r="D36" s="7">
        <v>5170</v>
      </c>
      <c r="E36" s="10">
        <v>5.5</v>
      </c>
      <c r="F36" s="7">
        <v>5100</v>
      </c>
      <c r="G36" s="8">
        <v>5</v>
      </c>
      <c r="H36" s="9">
        <v>12600</v>
      </c>
      <c r="I36" s="8">
        <v>5.5</v>
      </c>
      <c r="J36" s="9">
        <v>7170</v>
      </c>
      <c r="K36" s="9">
        <v>5.5</v>
      </c>
      <c r="L36" s="9">
        <v>4030</v>
      </c>
      <c r="O36" s="7">
        <v>6</v>
      </c>
      <c r="P36" s="7">
        <v>1260</v>
      </c>
      <c r="Q36" s="10">
        <v>5.5</v>
      </c>
      <c r="R36" s="7">
        <v>1380</v>
      </c>
      <c r="S36" s="8">
        <v>5</v>
      </c>
      <c r="T36" s="8">
        <v>3300</v>
      </c>
      <c r="U36" s="9">
        <v>5.5</v>
      </c>
      <c r="V36" s="9">
        <v>1750</v>
      </c>
      <c r="W36" s="9">
        <v>5.5</v>
      </c>
      <c r="X36" s="9">
        <v>1190</v>
      </c>
    </row>
    <row r="37" spans="3:24" x14ac:dyDescent="0.3">
      <c r="C37" s="7">
        <v>9</v>
      </c>
      <c r="D37" s="7">
        <v>2580</v>
      </c>
      <c r="E37" s="11">
        <v>8.5</v>
      </c>
      <c r="F37" s="7">
        <v>4020</v>
      </c>
      <c r="G37" s="12">
        <v>8</v>
      </c>
      <c r="H37" s="9">
        <v>7750</v>
      </c>
      <c r="I37" s="8">
        <v>9.5</v>
      </c>
      <c r="J37" s="9">
        <v>5940</v>
      </c>
      <c r="K37" s="9">
        <v>9.5</v>
      </c>
      <c r="L37" s="9">
        <v>4160</v>
      </c>
      <c r="O37" s="7">
        <v>9</v>
      </c>
      <c r="P37" s="7">
        <v>649</v>
      </c>
      <c r="Q37" s="11">
        <v>8.5</v>
      </c>
      <c r="R37" s="7">
        <v>1100</v>
      </c>
      <c r="S37" s="12">
        <v>8</v>
      </c>
      <c r="T37" s="8">
        <v>2100</v>
      </c>
      <c r="U37" s="9">
        <v>9.5</v>
      </c>
      <c r="V37" s="9">
        <v>1690</v>
      </c>
      <c r="W37" s="9">
        <v>9.5</v>
      </c>
      <c r="X37" s="9">
        <v>1140</v>
      </c>
    </row>
    <row r="38" spans="3:24" x14ac:dyDescent="0.3">
      <c r="C38" s="7">
        <v>121</v>
      </c>
      <c r="D38" s="7">
        <v>2620</v>
      </c>
      <c r="E38" s="11">
        <v>93.5</v>
      </c>
      <c r="F38" s="7">
        <v>7390</v>
      </c>
      <c r="G38" s="12">
        <v>115.16</v>
      </c>
      <c r="H38" s="9">
        <v>6140</v>
      </c>
      <c r="I38" s="8">
        <v>12.5</v>
      </c>
      <c r="J38" s="9">
        <v>3710</v>
      </c>
      <c r="K38" s="9">
        <v>24.5</v>
      </c>
      <c r="L38" s="9">
        <v>3060</v>
      </c>
      <c r="O38" s="7">
        <v>121</v>
      </c>
      <c r="P38" s="7">
        <v>644</v>
      </c>
      <c r="Q38" s="11">
        <v>93.5</v>
      </c>
      <c r="R38" s="7">
        <v>1640</v>
      </c>
      <c r="S38" s="12">
        <v>115.16</v>
      </c>
      <c r="T38" s="8">
        <v>1630</v>
      </c>
      <c r="U38" s="9">
        <v>12.5</v>
      </c>
      <c r="V38" s="9">
        <v>989</v>
      </c>
      <c r="W38" s="9">
        <v>24.5</v>
      </c>
      <c r="X38" s="9">
        <v>846</v>
      </c>
    </row>
    <row r="39" spans="3:24" x14ac:dyDescent="0.3">
      <c r="C39" s="7">
        <v>123</v>
      </c>
      <c r="D39" s="7">
        <v>16200</v>
      </c>
      <c r="E39" s="11">
        <v>96.5</v>
      </c>
      <c r="F39" s="7">
        <v>10200</v>
      </c>
      <c r="G39" s="12">
        <v>117.16</v>
      </c>
      <c r="H39" s="9">
        <v>8950</v>
      </c>
      <c r="I39" s="8">
        <v>96.66</v>
      </c>
      <c r="J39" s="9">
        <v>3450</v>
      </c>
      <c r="K39" s="9">
        <v>133.5</v>
      </c>
      <c r="L39" s="9">
        <v>3150</v>
      </c>
      <c r="O39" s="7">
        <v>123</v>
      </c>
      <c r="P39" s="7">
        <v>4100</v>
      </c>
      <c r="Q39" s="11">
        <v>96.5</v>
      </c>
      <c r="R39" s="7">
        <v>2750</v>
      </c>
      <c r="S39" s="12">
        <v>117.16</v>
      </c>
      <c r="T39" s="8">
        <v>2310</v>
      </c>
      <c r="U39" s="9">
        <v>96.66</v>
      </c>
      <c r="V39" s="9">
        <v>955</v>
      </c>
      <c r="W39" s="9">
        <v>133.5</v>
      </c>
      <c r="X39" s="9">
        <v>885</v>
      </c>
    </row>
    <row r="40" spans="3:24" x14ac:dyDescent="0.3">
      <c r="C40" s="7">
        <v>125</v>
      </c>
      <c r="D40" s="7">
        <v>7370</v>
      </c>
      <c r="E40" s="11">
        <v>98.5</v>
      </c>
      <c r="F40" s="7">
        <v>9260</v>
      </c>
      <c r="G40" s="12">
        <v>119.16</v>
      </c>
      <c r="H40" s="9">
        <v>7110</v>
      </c>
      <c r="I40" s="8">
        <v>98.66</v>
      </c>
      <c r="J40" s="9">
        <v>11600</v>
      </c>
      <c r="K40" s="9">
        <v>135.5</v>
      </c>
      <c r="L40" s="9">
        <v>4170</v>
      </c>
      <c r="O40" s="7">
        <v>125</v>
      </c>
      <c r="P40" s="7">
        <v>1760</v>
      </c>
      <c r="Q40" s="11">
        <v>98.5</v>
      </c>
      <c r="R40" s="7">
        <v>2500</v>
      </c>
      <c r="S40" s="12">
        <v>119.16</v>
      </c>
      <c r="T40" s="8">
        <v>1790</v>
      </c>
      <c r="U40" s="9">
        <v>98.66</v>
      </c>
      <c r="V40" s="9">
        <v>3120</v>
      </c>
      <c r="W40" s="9">
        <v>135.5</v>
      </c>
      <c r="X40" s="9">
        <v>1240</v>
      </c>
    </row>
    <row r="41" spans="3:24" x14ac:dyDescent="0.3">
      <c r="C41" s="7">
        <v>129</v>
      </c>
      <c r="D41" s="7">
        <v>3740</v>
      </c>
      <c r="E41" s="11">
        <v>102.5</v>
      </c>
      <c r="F41" s="7">
        <v>10500</v>
      </c>
      <c r="G41" s="12">
        <v>123.16</v>
      </c>
      <c r="H41" s="9">
        <v>6800</v>
      </c>
      <c r="I41" s="8">
        <v>100.66</v>
      </c>
      <c r="J41" s="9">
        <v>9520</v>
      </c>
      <c r="K41" s="9">
        <v>137.5</v>
      </c>
      <c r="L41" s="9">
        <v>2590</v>
      </c>
      <c r="O41" s="7">
        <v>129</v>
      </c>
      <c r="P41" s="7">
        <v>936</v>
      </c>
      <c r="Q41" s="11">
        <v>102.5</v>
      </c>
      <c r="R41" s="7">
        <v>2460</v>
      </c>
      <c r="S41" s="12">
        <v>123.16</v>
      </c>
      <c r="T41" s="8">
        <v>1430</v>
      </c>
      <c r="U41" s="9">
        <v>100.66</v>
      </c>
      <c r="V41" s="9">
        <v>2540</v>
      </c>
      <c r="W41" s="9">
        <v>137.5</v>
      </c>
      <c r="X41" s="9">
        <v>747</v>
      </c>
    </row>
    <row r="42" spans="3:24" x14ac:dyDescent="0.3">
      <c r="C42" s="7"/>
      <c r="D42" s="8"/>
      <c r="E42" s="13"/>
      <c r="F42" s="7"/>
      <c r="G42" s="12"/>
      <c r="H42" s="8"/>
      <c r="I42" s="8">
        <v>104.66</v>
      </c>
      <c r="J42" s="9">
        <v>6490</v>
      </c>
      <c r="K42" s="9">
        <v>141.5</v>
      </c>
      <c r="L42" s="9">
        <v>6180</v>
      </c>
      <c r="O42" s="7"/>
      <c r="P42" s="8"/>
      <c r="Q42" s="13"/>
      <c r="R42" s="7"/>
      <c r="S42" s="12"/>
      <c r="T42" s="8"/>
      <c r="U42" s="9">
        <v>104.66</v>
      </c>
      <c r="V42" s="9">
        <v>1870</v>
      </c>
      <c r="W42" s="9">
        <v>141.5</v>
      </c>
      <c r="X42" s="9">
        <v>1730</v>
      </c>
    </row>
    <row r="43" spans="3:24" x14ac:dyDescent="0.3">
      <c r="C43" s="7"/>
      <c r="D43" s="8"/>
      <c r="E43" s="7"/>
      <c r="F43" s="7"/>
      <c r="G43" s="8"/>
      <c r="H43" s="8"/>
      <c r="I43" s="8">
        <v>108.66</v>
      </c>
      <c r="J43" s="9">
        <v>5830</v>
      </c>
      <c r="K43" s="9">
        <v>145.5</v>
      </c>
      <c r="L43" s="9">
        <v>5140</v>
      </c>
      <c r="O43" s="7"/>
      <c r="P43" s="8"/>
      <c r="Q43" s="7"/>
      <c r="R43" s="7"/>
      <c r="S43" s="8"/>
      <c r="T43" s="8"/>
      <c r="U43" s="9">
        <v>108.66</v>
      </c>
      <c r="V43" s="9">
        <v>1640</v>
      </c>
      <c r="W43" s="9">
        <v>145.5</v>
      </c>
      <c r="X43" s="9">
        <v>1470</v>
      </c>
    </row>
    <row r="44" spans="3:24" x14ac:dyDescent="0.3">
      <c r="C44" s="14"/>
      <c r="D44" s="15"/>
      <c r="E44" s="14"/>
      <c r="F44" s="14"/>
      <c r="G44" s="15"/>
      <c r="H44" s="15"/>
      <c r="I44" s="15"/>
      <c r="J44" s="16"/>
      <c r="K44" s="16">
        <v>157.5</v>
      </c>
      <c r="L44" s="16">
        <v>5220</v>
      </c>
      <c r="O44" s="14"/>
      <c r="P44" s="15"/>
      <c r="Q44" s="14"/>
      <c r="R44" s="14"/>
      <c r="S44" s="15"/>
      <c r="T44" s="15"/>
      <c r="U44" s="16"/>
      <c r="V44" s="16"/>
      <c r="W44" s="16">
        <v>157.5</v>
      </c>
      <c r="X44" s="16">
        <v>1440</v>
      </c>
    </row>
    <row r="49" spans="3:24" x14ac:dyDescent="0.3">
      <c r="C49" s="40" t="s">
        <v>12</v>
      </c>
      <c r="D49" s="41"/>
      <c r="E49" s="41"/>
      <c r="F49" s="41"/>
      <c r="G49" s="41"/>
      <c r="H49" s="41"/>
      <c r="I49" s="41"/>
      <c r="J49" s="41"/>
      <c r="K49" s="41"/>
      <c r="L49" s="42"/>
      <c r="O49" s="43" t="s">
        <v>13</v>
      </c>
      <c r="P49" s="44"/>
      <c r="Q49" s="44"/>
      <c r="R49" s="44"/>
      <c r="S49" s="44"/>
      <c r="T49" s="44"/>
      <c r="U49" s="44"/>
      <c r="V49" s="44"/>
      <c r="W49" s="44"/>
      <c r="X49" s="45"/>
    </row>
    <row r="50" spans="3:24" x14ac:dyDescent="0.3">
      <c r="C50" s="37" t="s">
        <v>2</v>
      </c>
      <c r="D50" s="38"/>
      <c r="E50" s="37" t="s">
        <v>3</v>
      </c>
      <c r="F50" s="39"/>
      <c r="G50" s="37" t="s">
        <v>4</v>
      </c>
      <c r="H50" s="38"/>
      <c r="I50" s="39" t="s">
        <v>5</v>
      </c>
      <c r="J50" s="38"/>
      <c r="K50" s="39" t="s">
        <v>6</v>
      </c>
      <c r="L50" s="38"/>
      <c r="O50" s="32" t="s">
        <v>2</v>
      </c>
      <c r="P50" s="34"/>
      <c r="Q50" s="32" t="s">
        <v>3</v>
      </c>
      <c r="R50" s="33"/>
      <c r="S50" s="32" t="s">
        <v>4</v>
      </c>
      <c r="T50" s="33"/>
      <c r="U50" s="32" t="s">
        <v>5</v>
      </c>
      <c r="V50" s="34"/>
      <c r="W50" s="33" t="s">
        <v>6</v>
      </c>
      <c r="X50" s="34"/>
    </row>
    <row r="51" spans="3:24" ht="17.25" thickBot="1" x14ac:dyDescent="0.35">
      <c r="C51" s="1" t="s">
        <v>7</v>
      </c>
      <c r="D51" s="2" t="s">
        <v>8</v>
      </c>
      <c r="E51" s="1" t="s">
        <v>7</v>
      </c>
      <c r="F51" s="1" t="s">
        <v>8</v>
      </c>
      <c r="G51" s="2" t="s">
        <v>7</v>
      </c>
      <c r="H51" s="3" t="s">
        <v>8</v>
      </c>
      <c r="I51" s="19" t="s">
        <v>7</v>
      </c>
      <c r="J51" s="19" t="s">
        <v>8</v>
      </c>
      <c r="K51" s="19" t="s">
        <v>7</v>
      </c>
      <c r="L51" s="19" t="s">
        <v>8</v>
      </c>
      <c r="O51" s="4" t="s">
        <v>7</v>
      </c>
      <c r="P51" s="5" t="s">
        <v>8</v>
      </c>
      <c r="Q51" s="4" t="s">
        <v>7</v>
      </c>
      <c r="R51" s="4" t="s">
        <v>8</v>
      </c>
      <c r="S51" s="5" t="s">
        <v>7</v>
      </c>
      <c r="T51" s="26" t="s">
        <v>8</v>
      </c>
      <c r="U51" s="5" t="s">
        <v>7</v>
      </c>
      <c r="V51" s="6" t="s">
        <v>8</v>
      </c>
      <c r="W51" s="6" t="s">
        <v>7</v>
      </c>
      <c r="X51" s="6" t="s">
        <v>8</v>
      </c>
    </row>
    <row r="52" spans="3:24" ht="17.25" thickTop="1" x14ac:dyDescent="0.3">
      <c r="C52" s="7">
        <v>0</v>
      </c>
      <c r="D52" s="8"/>
      <c r="E52" s="7"/>
      <c r="F52" s="7"/>
      <c r="G52" s="8"/>
      <c r="H52" s="7"/>
      <c r="I52" s="24"/>
      <c r="J52" s="23"/>
      <c r="K52" s="25"/>
      <c r="L52" s="25"/>
      <c r="O52" s="7">
        <v>0</v>
      </c>
      <c r="P52" s="8"/>
      <c r="Q52" s="7"/>
      <c r="R52" s="7"/>
      <c r="S52" s="8"/>
      <c r="T52" s="27"/>
      <c r="U52" s="8"/>
      <c r="V52" s="9"/>
      <c r="W52" s="9"/>
      <c r="X52" s="9"/>
    </row>
    <row r="53" spans="3:24" x14ac:dyDescent="0.3">
      <c r="C53" s="7">
        <v>0.5</v>
      </c>
      <c r="D53" s="28">
        <f>(D32-D9)*1743/1163</f>
        <v>2802.5881341358554</v>
      </c>
      <c r="E53" s="10">
        <v>0.5</v>
      </c>
      <c r="F53" s="28">
        <f>(F32-F9)*1743/1163</f>
        <v>695.40154772141011</v>
      </c>
      <c r="G53" s="8">
        <v>0.5</v>
      </c>
      <c r="H53" s="28">
        <f>(H32-H9)*1743/1163</f>
        <v>788.32158211521926</v>
      </c>
      <c r="I53" s="7">
        <v>0.5</v>
      </c>
      <c r="J53" s="29">
        <f>(J32-J9)*1743/1163</f>
        <v>1155.5055889939811</v>
      </c>
      <c r="K53" s="9">
        <v>0.5</v>
      </c>
      <c r="L53" s="29">
        <f>(L32-L9)*1743/1163</f>
        <v>1311.3714531384351</v>
      </c>
      <c r="O53" s="7">
        <v>0.5</v>
      </c>
      <c r="P53" s="29">
        <f>(P32-P9)*1743/1163</f>
        <v>950.18228718830608</v>
      </c>
      <c r="Q53" s="10">
        <v>0.5</v>
      </c>
      <c r="R53" s="28">
        <f>(R32-R9)*1743/1163</f>
        <v>422.03680137575242</v>
      </c>
      <c r="S53" s="8">
        <v>0.5</v>
      </c>
      <c r="T53" s="28">
        <f>(T32-T9)*1743/1163</f>
        <v>581.04995700773861</v>
      </c>
      <c r="U53" s="8">
        <v>0.5</v>
      </c>
      <c r="V53" s="29">
        <f>(V32-V9)*1743/1163</f>
        <v>455.00842648323305</v>
      </c>
      <c r="W53" s="9">
        <v>0.5</v>
      </c>
      <c r="X53" s="29">
        <f>(X32-X9)*1743/1163</f>
        <v>491.876698194325</v>
      </c>
    </row>
    <row r="54" spans="3:24" x14ac:dyDescent="0.3">
      <c r="C54" s="7">
        <v>1.5</v>
      </c>
      <c r="D54" s="28">
        <f t="shared" ref="D54:F62" si="0">(D33-D10)*1743/1163</f>
        <v>14387.618228718831</v>
      </c>
      <c r="E54" s="10">
        <v>2</v>
      </c>
      <c r="F54" s="28">
        <f t="shared" si="0"/>
        <v>14132.837489251935</v>
      </c>
      <c r="G54" s="8">
        <v>1.5</v>
      </c>
      <c r="H54" s="28">
        <f t="shared" ref="H54:H62" si="1">(H33-H10)*1743/1163</f>
        <v>38846.56921754084</v>
      </c>
      <c r="I54" s="7">
        <v>2</v>
      </c>
      <c r="J54" s="29">
        <f t="shared" ref="J54:J64" si="2">(J33-J10)*1743/1163</f>
        <v>12019.656061908856</v>
      </c>
      <c r="K54" s="9">
        <v>2</v>
      </c>
      <c r="L54" s="29">
        <f t="shared" ref="L54:L65" si="3">(L33-L10)*1743/1163</f>
        <v>12275.935511607911</v>
      </c>
      <c r="O54" s="7">
        <v>1.5</v>
      </c>
      <c r="P54" s="29">
        <f t="shared" ref="P54:P62" si="4">(P33-P10)*1174/1163</f>
        <v>2975.8830610490113</v>
      </c>
      <c r="Q54" s="10">
        <v>2</v>
      </c>
      <c r="R54" s="28">
        <f t="shared" ref="R54:R62" si="5">(R33-R10)*1743/1163</f>
        <v>4250.3422184006877</v>
      </c>
      <c r="S54" s="8">
        <v>1.5</v>
      </c>
      <c r="T54" s="28">
        <f t="shared" ref="T54:T61" si="6">(T33-T10)*1743/1163</f>
        <v>11454.64230438521</v>
      </c>
      <c r="U54" s="8">
        <v>2</v>
      </c>
      <c r="V54" s="29">
        <f t="shared" ref="V54:V63" si="7">(V33-V10)*1743/1163</f>
        <v>3545.7985382631127</v>
      </c>
      <c r="W54" s="9">
        <v>2</v>
      </c>
      <c r="X54" s="29">
        <f t="shared" ref="X54:X65" si="8">(X33-X10)*1743/1163</f>
        <v>3175.0176268271712</v>
      </c>
    </row>
    <row r="55" spans="3:24" x14ac:dyDescent="0.3">
      <c r="C55" s="7">
        <v>2</v>
      </c>
      <c r="D55" s="28">
        <f t="shared" si="0"/>
        <v>16111.134995700773</v>
      </c>
      <c r="E55" s="10">
        <v>2.5</v>
      </c>
      <c r="F55" s="28">
        <f t="shared" si="0"/>
        <v>12978.830610490111</v>
      </c>
      <c r="G55" s="8">
        <v>2</v>
      </c>
      <c r="H55" s="28">
        <f t="shared" si="1"/>
        <v>29389.707652622528</v>
      </c>
      <c r="I55" s="7">
        <v>2.5</v>
      </c>
      <c r="J55" s="29">
        <f t="shared" si="2"/>
        <v>15767.930352536543</v>
      </c>
      <c r="K55" s="9">
        <v>2.5</v>
      </c>
      <c r="L55" s="29">
        <f t="shared" si="3"/>
        <v>9821.0481513327595</v>
      </c>
      <c r="O55" s="7">
        <v>2</v>
      </c>
      <c r="P55" s="29">
        <f t="shared" si="4"/>
        <v>3322.1272570937231</v>
      </c>
      <c r="Q55" s="10">
        <v>2.5</v>
      </c>
      <c r="R55" s="28">
        <f t="shared" si="5"/>
        <v>4193.3912295786758</v>
      </c>
      <c r="S55" s="8">
        <v>2</v>
      </c>
      <c r="T55" s="28">
        <f t="shared" si="6"/>
        <v>9289.0060189165943</v>
      </c>
      <c r="U55" s="8">
        <v>2.5</v>
      </c>
      <c r="V55" s="29">
        <f t="shared" si="7"/>
        <v>4567.3194325021495</v>
      </c>
      <c r="W55" s="9">
        <v>2.5</v>
      </c>
      <c r="X55" s="29">
        <f t="shared" si="8"/>
        <v>2709.2184866723992</v>
      </c>
    </row>
    <row r="56" spans="3:24" x14ac:dyDescent="0.3">
      <c r="C56" s="7">
        <v>4</v>
      </c>
      <c r="D56" s="28">
        <f t="shared" si="0"/>
        <v>12049.63026655202</v>
      </c>
      <c r="E56" s="10">
        <v>3.5</v>
      </c>
      <c r="F56" s="28">
        <f t="shared" si="0"/>
        <v>10191.229578675839</v>
      </c>
      <c r="G56" s="8">
        <v>3</v>
      </c>
      <c r="H56" s="28">
        <f t="shared" si="1"/>
        <v>17639.81943250215</v>
      </c>
      <c r="I56" s="7">
        <v>3.5</v>
      </c>
      <c r="J56" s="29">
        <f t="shared" si="2"/>
        <v>11659.965606190886</v>
      </c>
      <c r="K56" s="9">
        <v>3.5</v>
      </c>
      <c r="L56" s="29">
        <f t="shared" si="3"/>
        <v>11499.603611349958</v>
      </c>
      <c r="O56" s="7">
        <v>4</v>
      </c>
      <c r="P56" s="29">
        <f t="shared" si="4"/>
        <v>2714.4333619948411</v>
      </c>
      <c r="Q56" s="10">
        <v>3.5</v>
      </c>
      <c r="R56" s="28">
        <f t="shared" si="5"/>
        <v>3598.4032674118657</v>
      </c>
      <c r="S56" s="8">
        <v>3</v>
      </c>
      <c r="T56" s="28">
        <f t="shared" si="6"/>
        <v>6149.2080825451421</v>
      </c>
      <c r="U56" s="8">
        <v>3.5</v>
      </c>
      <c r="V56" s="29">
        <f t="shared" si="7"/>
        <v>3764.7601031814274</v>
      </c>
      <c r="W56" s="9">
        <v>3.5</v>
      </c>
      <c r="X56" s="29">
        <f t="shared" si="8"/>
        <v>3235.8652622527943</v>
      </c>
    </row>
    <row r="57" spans="3:24" x14ac:dyDescent="0.3">
      <c r="C57" s="7">
        <v>6</v>
      </c>
      <c r="D57" s="28">
        <f t="shared" si="0"/>
        <v>2442.8976784178849</v>
      </c>
      <c r="E57" s="10">
        <v>5.5</v>
      </c>
      <c r="F57" s="28">
        <f t="shared" si="0"/>
        <v>2248.0653482373173</v>
      </c>
      <c r="G57" s="8">
        <v>5</v>
      </c>
      <c r="H57" s="28">
        <f t="shared" si="1"/>
        <v>9411.9002579535681</v>
      </c>
      <c r="I57" s="7">
        <v>5.5</v>
      </c>
      <c r="J57" s="29">
        <f t="shared" si="2"/>
        <v>7088.8993981083404</v>
      </c>
      <c r="K57" s="9">
        <v>5.5</v>
      </c>
      <c r="L57" s="29">
        <f t="shared" si="3"/>
        <v>5243.9871023215819</v>
      </c>
      <c r="O57" s="7">
        <v>6</v>
      </c>
      <c r="P57" s="29">
        <f t="shared" si="4"/>
        <v>1102.3284608770421</v>
      </c>
      <c r="Q57" s="10">
        <v>5.5</v>
      </c>
      <c r="R57" s="28">
        <f t="shared" si="5"/>
        <v>1778.9690455717971</v>
      </c>
      <c r="S57" s="8">
        <v>5</v>
      </c>
      <c r="T57" s="28">
        <f t="shared" si="6"/>
        <v>4443.6758383490969</v>
      </c>
      <c r="U57" s="8">
        <v>5.5</v>
      </c>
      <c r="V57" s="29">
        <f t="shared" si="7"/>
        <v>2433.9054170249356</v>
      </c>
      <c r="W57" s="9">
        <v>5.5</v>
      </c>
      <c r="X57" s="29">
        <f t="shared" si="8"/>
        <v>1745.9974204643165</v>
      </c>
    </row>
    <row r="58" spans="3:24" x14ac:dyDescent="0.3">
      <c r="C58" s="7">
        <v>9</v>
      </c>
      <c r="D58" s="28">
        <f t="shared" si="0"/>
        <v>29.974204643164231</v>
      </c>
      <c r="E58" s="11">
        <v>8.5</v>
      </c>
      <c r="F58" s="28">
        <f t="shared" si="0"/>
        <v>854.26483233018052</v>
      </c>
      <c r="G58" s="12">
        <v>8</v>
      </c>
      <c r="H58" s="28">
        <f t="shared" si="1"/>
        <v>2502.8460877042135</v>
      </c>
      <c r="I58" s="7">
        <v>9.5</v>
      </c>
      <c r="J58" s="29">
        <f t="shared" si="2"/>
        <v>5125.5889939810831</v>
      </c>
      <c r="K58" s="9">
        <v>9.5</v>
      </c>
      <c r="L58" s="29">
        <f t="shared" si="3"/>
        <v>4391.2209802235593</v>
      </c>
      <c r="O58" s="7">
        <v>9</v>
      </c>
      <c r="P58" s="29">
        <f t="shared" si="4"/>
        <v>543.0885640584695</v>
      </c>
      <c r="Q58" s="11">
        <v>8.5</v>
      </c>
      <c r="R58" s="28">
        <f t="shared" si="5"/>
        <v>1401.2940670679277</v>
      </c>
      <c r="S58" s="12">
        <v>8</v>
      </c>
      <c r="T58" s="28">
        <f t="shared" si="6"/>
        <v>2673.6990541702494</v>
      </c>
      <c r="U58" s="8">
        <v>9.5</v>
      </c>
      <c r="V58" s="29">
        <f t="shared" si="7"/>
        <v>2334.9905417024934</v>
      </c>
      <c r="W58" s="9">
        <v>9.5</v>
      </c>
      <c r="X58" s="29">
        <f t="shared" si="8"/>
        <v>1620.8551160791058</v>
      </c>
    </row>
    <row r="59" spans="3:24" x14ac:dyDescent="0.3">
      <c r="C59" s="7">
        <v>121</v>
      </c>
      <c r="D59" s="28">
        <f t="shared" si="0"/>
        <v>689.4067067927773</v>
      </c>
      <c r="E59" s="11">
        <v>93.5</v>
      </c>
      <c r="F59" s="28">
        <f t="shared" si="0"/>
        <v>1498.7102321582115</v>
      </c>
      <c r="G59" s="12">
        <v>115.16</v>
      </c>
      <c r="H59" s="28">
        <f t="shared" si="1"/>
        <v>6114.7377472055032</v>
      </c>
      <c r="I59" s="7">
        <v>12.5</v>
      </c>
      <c r="J59" s="29">
        <f t="shared" si="2"/>
        <v>3986.5692175408426</v>
      </c>
      <c r="K59" s="9">
        <v>24.5</v>
      </c>
      <c r="L59" s="29">
        <f t="shared" si="3"/>
        <v>3261.1934651762681</v>
      </c>
      <c r="O59" s="7">
        <v>121</v>
      </c>
      <c r="P59" s="29">
        <f t="shared" si="4"/>
        <v>553.78882201203783</v>
      </c>
      <c r="Q59" s="11">
        <v>93.5</v>
      </c>
      <c r="R59" s="28">
        <f t="shared" si="5"/>
        <v>1936.3336199484093</v>
      </c>
      <c r="S59" s="12">
        <v>115.16</v>
      </c>
      <c r="T59" s="28">
        <f t="shared" si="6"/>
        <v>2298.1222699914015</v>
      </c>
      <c r="U59" s="8">
        <v>12.5</v>
      </c>
      <c r="V59" s="29">
        <f t="shared" si="7"/>
        <v>1402.9426483233019</v>
      </c>
      <c r="W59" s="9">
        <v>24.5</v>
      </c>
      <c r="X59" s="29">
        <f t="shared" si="8"/>
        <v>1203.4643164230438</v>
      </c>
    </row>
    <row r="60" spans="3:24" x14ac:dyDescent="0.3">
      <c r="C60" s="7">
        <v>123</v>
      </c>
      <c r="D60" s="28">
        <f t="shared" si="0"/>
        <v>20172.639724849527</v>
      </c>
      <c r="E60" s="11">
        <v>96.5</v>
      </c>
      <c r="F60" s="28">
        <f t="shared" si="0"/>
        <v>3596.9045571797078</v>
      </c>
      <c r="G60" s="12">
        <v>117.16</v>
      </c>
      <c r="H60" s="28">
        <f t="shared" si="1"/>
        <v>10820.687876182286</v>
      </c>
      <c r="I60" s="7">
        <v>96.66</v>
      </c>
      <c r="J60" s="29">
        <f t="shared" si="2"/>
        <v>2337.9879621668101</v>
      </c>
      <c r="K60" s="9">
        <v>133.5</v>
      </c>
      <c r="L60" s="29">
        <f t="shared" si="3"/>
        <v>1933.336199484093</v>
      </c>
      <c r="O60" s="7">
        <v>123</v>
      </c>
      <c r="P60" s="29">
        <f t="shared" si="4"/>
        <v>4014.6156491831471</v>
      </c>
      <c r="Q60" s="11">
        <v>96.5</v>
      </c>
      <c r="R60" s="28">
        <f t="shared" si="5"/>
        <v>3551.9432502149612</v>
      </c>
      <c r="S60" s="12">
        <v>117.16</v>
      </c>
      <c r="T60" s="28">
        <f t="shared" si="6"/>
        <v>3337.7775580395528</v>
      </c>
      <c r="U60" s="8">
        <v>96.66</v>
      </c>
      <c r="V60" s="29">
        <f t="shared" si="7"/>
        <v>1292.4877042132416</v>
      </c>
      <c r="W60" s="9">
        <v>133.5</v>
      </c>
      <c r="X60" s="29">
        <f t="shared" si="8"/>
        <v>1155.5055889939811</v>
      </c>
    </row>
    <row r="61" spans="3:24" x14ac:dyDescent="0.3">
      <c r="C61" s="7">
        <v>125</v>
      </c>
      <c r="D61" s="28">
        <f t="shared" si="0"/>
        <v>5530.2407566638003</v>
      </c>
      <c r="E61" s="11">
        <v>98.5</v>
      </c>
      <c r="F61" s="28">
        <f t="shared" si="0"/>
        <v>1543.6715391229579</v>
      </c>
      <c r="G61" s="12">
        <v>119.16</v>
      </c>
      <c r="H61" s="28">
        <f t="shared" si="1"/>
        <v>614.4711951848667</v>
      </c>
      <c r="I61" s="7">
        <v>98.66</v>
      </c>
      <c r="J61" s="29">
        <f t="shared" si="2"/>
        <v>13023.791917454859</v>
      </c>
      <c r="K61" s="9">
        <v>135.5</v>
      </c>
      <c r="L61" s="29">
        <f t="shared" si="3"/>
        <v>4720.937231298366</v>
      </c>
      <c r="O61" s="7">
        <v>125</v>
      </c>
      <c r="P61" s="29">
        <f t="shared" si="4"/>
        <v>1596.9630266552022</v>
      </c>
      <c r="Q61" s="11">
        <v>98.5</v>
      </c>
      <c r="R61" s="28">
        <f t="shared" si="5"/>
        <v>3154.7850386930354</v>
      </c>
      <c r="S61" s="12">
        <v>119.16</v>
      </c>
      <c r="T61" s="28">
        <f t="shared" si="6"/>
        <v>2218.091143594153</v>
      </c>
      <c r="U61" s="8">
        <v>98.66</v>
      </c>
      <c r="V61" s="29">
        <f t="shared" si="7"/>
        <v>4434.6835769561476</v>
      </c>
      <c r="W61" s="9">
        <v>135.5</v>
      </c>
      <c r="X61" s="29">
        <f t="shared" si="8"/>
        <v>1760.3850386930351</v>
      </c>
    </row>
    <row r="62" spans="3:24" x14ac:dyDescent="0.3">
      <c r="C62" s="7">
        <v>129</v>
      </c>
      <c r="D62" s="28">
        <f t="shared" si="0"/>
        <v>404.65176268271711</v>
      </c>
      <c r="E62" s="11">
        <v>102.5</v>
      </c>
      <c r="F62" s="28">
        <f t="shared" si="0"/>
        <v>1139.0197764402408</v>
      </c>
      <c r="G62" s="12">
        <v>123.16</v>
      </c>
      <c r="H62" s="28">
        <f t="shared" si="1"/>
        <v>1438.7618228718832</v>
      </c>
      <c r="I62" s="7">
        <v>100.66</v>
      </c>
      <c r="J62" s="29">
        <f t="shared" si="2"/>
        <v>9966.4230438521063</v>
      </c>
      <c r="K62" s="9">
        <v>137.5</v>
      </c>
      <c r="L62" s="29">
        <f t="shared" si="3"/>
        <v>2278.0395528804816</v>
      </c>
      <c r="O62" s="7">
        <v>129</v>
      </c>
      <c r="P62" s="29">
        <f t="shared" si="4"/>
        <v>790.40584694754943</v>
      </c>
      <c r="Q62" s="11">
        <v>102.5</v>
      </c>
      <c r="R62" s="28">
        <f t="shared" si="5"/>
        <v>2952.4591573516768</v>
      </c>
      <c r="S62" s="12">
        <v>123.16</v>
      </c>
      <c r="T62" s="28">
        <f>(T41-T18)*1743/1163</f>
        <v>1681.5528804815133</v>
      </c>
      <c r="U62" s="8">
        <v>100.66</v>
      </c>
      <c r="V62" s="29">
        <f t="shared" si="7"/>
        <v>3574.4239036973345</v>
      </c>
      <c r="W62" s="9">
        <v>137.5</v>
      </c>
      <c r="X62" s="29">
        <f t="shared" si="8"/>
        <v>1027.5157351676698</v>
      </c>
    </row>
    <row r="63" spans="3:24" x14ac:dyDescent="0.3">
      <c r="C63" s="7"/>
      <c r="D63" s="8"/>
      <c r="E63" s="13"/>
      <c r="F63" s="7"/>
      <c r="G63" s="12"/>
      <c r="H63" s="7"/>
      <c r="I63" s="7">
        <v>104.66</v>
      </c>
      <c r="J63" s="29">
        <f t="shared" si="2"/>
        <v>6864.0928632846089</v>
      </c>
      <c r="K63" s="9">
        <v>141.5</v>
      </c>
      <c r="L63" s="29">
        <f t="shared" si="3"/>
        <v>7658.4092863284604</v>
      </c>
      <c r="O63" s="7"/>
      <c r="P63" s="8"/>
      <c r="Q63" s="13"/>
      <c r="R63" s="7"/>
      <c r="S63" s="12"/>
      <c r="T63" s="27"/>
      <c r="U63" s="8">
        <v>104.66</v>
      </c>
      <c r="V63" s="29">
        <f t="shared" si="7"/>
        <v>2642.2261392949267</v>
      </c>
      <c r="W63" s="9">
        <v>141.5</v>
      </c>
      <c r="X63" s="29">
        <f t="shared" si="8"/>
        <v>2498.200085984523</v>
      </c>
    </row>
    <row r="64" spans="3:24" x14ac:dyDescent="0.3">
      <c r="C64" s="7"/>
      <c r="D64" s="8"/>
      <c r="E64" s="7"/>
      <c r="F64" s="7"/>
      <c r="G64" s="8"/>
      <c r="H64" s="7"/>
      <c r="I64" s="7">
        <v>108.66</v>
      </c>
      <c r="J64" s="29">
        <f t="shared" si="2"/>
        <v>5635.1504729148755</v>
      </c>
      <c r="K64" s="9">
        <v>145.5</v>
      </c>
      <c r="L64" s="29">
        <f t="shared" si="3"/>
        <v>5575.202063628547</v>
      </c>
      <c r="O64" s="7"/>
      <c r="P64" s="8"/>
      <c r="Q64" s="7"/>
      <c r="R64" s="7"/>
      <c r="S64" s="8"/>
      <c r="T64" s="27"/>
      <c r="U64" s="8">
        <v>108.66</v>
      </c>
      <c r="V64" s="29">
        <f>(V43-V20)*1743/1163</f>
        <v>2291.5279449699055</v>
      </c>
      <c r="W64" s="9">
        <v>145.5</v>
      </c>
      <c r="X64" s="29">
        <f t="shared" si="8"/>
        <v>2078.8609630266551</v>
      </c>
    </row>
    <row r="65" spans="3:24" x14ac:dyDescent="0.3">
      <c r="C65" s="14"/>
      <c r="D65" s="15"/>
      <c r="E65" s="14"/>
      <c r="F65" s="14"/>
      <c r="G65" s="15"/>
      <c r="H65" s="14"/>
      <c r="I65" s="14"/>
      <c r="J65" s="15"/>
      <c r="K65" s="16">
        <v>157.5</v>
      </c>
      <c r="L65" s="30">
        <f t="shared" si="3"/>
        <v>6294.582975064488</v>
      </c>
      <c r="O65" s="14"/>
      <c r="P65" s="15"/>
      <c r="Q65" s="14"/>
      <c r="R65" s="14"/>
      <c r="S65" s="15"/>
      <c r="T65" s="31"/>
      <c r="U65" s="15"/>
      <c r="V65" s="16"/>
      <c r="W65" s="16">
        <v>157.5</v>
      </c>
      <c r="X65" s="30">
        <f t="shared" si="8"/>
        <v>2063.8738607050727</v>
      </c>
    </row>
    <row r="68" spans="3:24" x14ac:dyDescent="0.3">
      <c r="C68" s="46" t="s">
        <v>14</v>
      </c>
      <c r="D68" s="47"/>
      <c r="E68" s="47"/>
      <c r="F68" s="47"/>
      <c r="G68" s="47"/>
      <c r="H68" s="47"/>
      <c r="I68" s="47"/>
      <c r="J68" s="47"/>
      <c r="K68" s="47"/>
      <c r="L68" s="48"/>
    </row>
    <row r="69" spans="3:24" x14ac:dyDescent="0.3">
      <c r="C69" s="49" t="s">
        <v>2</v>
      </c>
      <c r="D69" s="50"/>
      <c r="E69" s="49" t="s">
        <v>3</v>
      </c>
      <c r="F69" s="51"/>
      <c r="G69" s="49" t="s">
        <v>4</v>
      </c>
      <c r="H69" s="50"/>
      <c r="I69" s="51" t="s">
        <v>5</v>
      </c>
      <c r="J69" s="51"/>
      <c r="K69" s="49" t="s">
        <v>6</v>
      </c>
      <c r="L69" s="50"/>
    </row>
    <row r="70" spans="3:24" ht="17.25" thickBot="1" x14ac:dyDescent="0.35">
      <c r="C70" s="52" t="s">
        <v>7</v>
      </c>
      <c r="D70" s="53" t="s">
        <v>8</v>
      </c>
      <c r="E70" s="52" t="s">
        <v>7</v>
      </c>
      <c r="F70" s="52" t="s">
        <v>8</v>
      </c>
      <c r="G70" s="53" t="s">
        <v>7</v>
      </c>
      <c r="H70" s="54" t="s">
        <v>8</v>
      </c>
      <c r="I70" s="55" t="s">
        <v>7</v>
      </c>
      <c r="J70" s="56" t="s">
        <v>8</v>
      </c>
      <c r="K70" s="57" t="s">
        <v>7</v>
      </c>
      <c r="L70" s="55" t="s">
        <v>8</v>
      </c>
    </row>
    <row r="71" spans="3:24" ht="17.25" thickTop="1" x14ac:dyDescent="0.3">
      <c r="C71" s="7">
        <v>0</v>
      </c>
      <c r="D71" s="8"/>
      <c r="E71" s="7"/>
      <c r="F71" s="7"/>
      <c r="G71" s="8"/>
      <c r="H71" s="7"/>
      <c r="I71" s="24"/>
      <c r="J71" s="24"/>
      <c r="K71" s="23"/>
      <c r="L71" s="25"/>
    </row>
    <row r="72" spans="3:24" x14ac:dyDescent="0.3">
      <c r="C72" s="7">
        <v>0.5</v>
      </c>
      <c r="D72" s="28">
        <f>D53+P53</f>
        <v>3752.7704213241614</v>
      </c>
      <c r="E72" s="10">
        <v>0.5</v>
      </c>
      <c r="F72" s="28">
        <f>F53+R53</f>
        <v>1117.4383490971625</v>
      </c>
      <c r="G72" s="8">
        <v>0.5</v>
      </c>
      <c r="H72" s="28">
        <f>H53+T53</f>
        <v>1369.371539122958</v>
      </c>
      <c r="I72" s="7">
        <v>0.5</v>
      </c>
      <c r="J72" s="28">
        <f>J53+V53</f>
        <v>1610.5140154772141</v>
      </c>
      <c r="K72" s="8">
        <v>0.5</v>
      </c>
      <c r="L72" s="29">
        <f>L53+X53</f>
        <v>1803.24815133276</v>
      </c>
    </row>
    <row r="73" spans="3:24" x14ac:dyDescent="0.3">
      <c r="C73" s="7">
        <v>1.5</v>
      </c>
      <c r="D73" s="28">
        <f t="shared" ref="D73:J83" si="9">D54+P54</f>
        <v>17363.501289767843</v>
      </c>
      <c r="E73" s="10">
        <v>2</v>
      </c>
      <c r="F73" s="28">
        <f t="shared" si="9"/>
        <v>18383.179707652624</v>
      </c>
      <c r="G73" s="8">
        <v>1.5</v>
      </c>
      <c r="H73" s="28">
        <f t="shared" si="9"/>
        <v>50301.211521926052</v>
      </c>
      <c r="I73" s="7">
        <v>2</v>
      </c>
      <c r="J73" s="28">
        <f t="shared" si="9"/>
        <v>15565.454600171968</v>
      </c>
      <c r="K73" s="8">
        <v>2</v>
      </c>
      <c r="L73" s="29">
        <f t="shared" ref="L73:L84" si="10">L54+X54</f>
        <v>15450.953138435083</v>
      </c>
    </row>
    <row r="74" spans="3:24" x14ac:dyDescent="0.3">
      <c r="C74" s="7">
        <v>2</v>
      </c>
      <c r="D74" s="28">
        <f t="shared" si="9"/>
        <v>19433.262252794495</v>
      </c>
      <c r="E74" s="10">
        <v>2.5</v>
      </c>
      <c r="F74" s="28">
        <f t="shared" si="9"/>
        <v>17172.221840068785</v>
      </c>
      <c r="G74" s="8">
        <v>2</v>
      </c>
      <c r="H74" s="28">
        <f t="shared" si="9"/>
        <v>38678.713671539124</v>
      </c>
      <c r="I74" s="7">
        <v>2.5</v>
      </c>
      <c r="J74" s="28">
        <f t="shared" si="9"/>
        <v>20335.249785038694</v>
      </c>
      <c r="K74" s="8">
        <v>2.5</v>
      </c>
      <c r="L74" s="29">
        <f t="shared" si="10"/>
        <v>12530.26663800516</v>
      </c>
    </row>
    <row r="75" spans="3:24" x14ac:dyDescent="0.3">
      <c r="C75" s="7">
        <v>4</v>
      </c>
      <c r="D75" s="28">
        <f t="shared" si="9"/>
        <v>14764.063628546861</v>
      </c>
      <c r="E75" s="10">
        <v>3.5</v>
      </c>
      <c r="F75" s="28">
        <f t="shared" si="9"/>
        <v>13789.632846087705</v>
      </c>
      <c r="G75" s="8">
        <v>3</v>
      </c>
      <c r="H75" s="28">
        <f t="shared" si="9"/>
        <v>23789.027515047292</v>
      </c>
      <c r="I75" s="7">
        <v>3.5</v>
      </c>
      <c r="J75" s="28">
        <f t="shared" si="9"/>
        <v>15424.725709372313</v>
      </c>
      <c r="K75" s="8">
        <v>3.5</v>
      </c>
      <c r="L75" s="29">
        <f t="shared" si="10"/>
        <v>14735.468873602753</v>
      </c>
    </row>
    <row r="76" spans="3:24" x14ac:dyDescent="0.3">
      <c r="C76" s="7">
        <v>6</v>
      </c>
      <c r="D76" s="28">
        <f t="shared" si="9"/>
        <v>3545.2261392949267</v>
      </c>
      <c r="E76" s="10">
        <v>5.5</v>
      </c>
      <c r="F76" s="28">
        <f t="shared" si="9"/>
        <v>4027.0343938091146</v>
      </c>
      <c r="G76" s="8">
        <v>5</v>
      </c>
      <c r="H76" s="28">
        <f t="shared" si="9"/>
        <v>13855.576096302666</v>
      </c>
      <c r="I76" s="7">
        <v>5.5</v>
      </c>
      <c r="J76" s="28">
        <f t="shared" si="9"/>
        <v>9522.8048151332769</v>
      </c>
      <c r="K76" s="8">
        <v>5.5</v>
      </c>
      <c r="L76" s="29">
        <f t="shared" si="10"/>
        <v>6989.9845227858987</v>
      </c>
    </row>
    <row r="77" spans="3:24" x14ac:dyDescent="0.3">
      <c r="C77" s="7">
        <v>9</v>
      </c>
      <c r="D77" s="28">
        <f t="shared" si="9"/>
        <v>573.06276870163379</v>
      </c>
      <c r="E77" s="11">
        <v>8.5</v>
      </c>
      <c r="F77" s="28">
        <f t="shared" si="9"/>
        <v>2255.5588993981082</v>
      </c>
      <c r="G77" s="12">
        <v>8</v>
      </c>
      <c r="H77" s="28">
        <f t="shared" si="9"/>
        <v>5176.5451418744633</v>
      </c>
      <c r="I77" s="7">
        <v>9.5</v>
      </c>
      <c r="J77" s="28">
        <f t="shared" si="9"/>
        <v>7460.579535683577</v>
      </c>
      <c r="K77" s="8">
        <v>9.5</v>
      </c>
      <c r="L77" s="29">
        <f t="shared" si="10"/>
        <v>6012.0760963026651</v>
      </c>
    </row>
    <row r="78" spans="3:24" x14ac:dyDescent="0.3">
      <c r="C78" s="7">
        <v>121</v>
      </c>
      <c r="D78" s="28">
        <f t="shared" si="9"/>
        <v>1243.1955288048152</v>
      </c>
      <c r="E78" s="11">
        <v>93.5</v>
      </c>
      <c r="F78" s="28">
        <f t="shared" si="9"/>
        <v>3435.0438521066208</v>
      </c>
      <c r="G78" s="12">
        <v>115.16</v>
      </c>
      <c r="H78" s="28">
        <f t="shared" si="9"/>
        <v>8412.8600171969047</v>
      </c>
      <c r="I78" s="7">
        <v>12.5</v>
      </c>
      <c r="J78" s="28">
        <f t="shared" si="9"/>
        <v>5389.5118658641441</v>
      </c>
      <c r="K78" s="8">
        <v>24.5</v>
      </c>
      <c r="L78" s="29">
        <f t="shared" si="10"/>
        <v>4464.6577815993114</v>
      </c>
    </row>
    <row r="79" spans="3:24" x14ac:dyDescent="0.3">
      <c r="C79" s="7">
        <v>123</v>
      </c>
      <c r="D79" s="28">
        <f t="shared" si="9"/>
        <v>24187.255374032673</v>
      </c>
      <c r="E79" s="11">
        <v>96.5</v>
      </c>
      <c r="F79" s="28">
        <f t="shared" si="9"/>
        <v>7148.847807394669</v>
      </c>
      <c r="G79" s="12">
        <v>117.16</v>
      </c>
      <c r="H79" s="28">
        <f t="shared" si="9"/>
        <v>14158.465434221838</v>
      </c>
      <c r="I79" s="7">
        <v>96.66</v>
      </c>
      <c r="J79" s="28">
        <f t="shared" si="9"/>
        <v>3630.4756663800517</v>
      </c>
      <c r="K79" s="8">
        <v>133.5</v>
      </c>
      <c r="L79" s="29">
        <f t="shared" si="10"/>
        <v>3088.8417884780738</v>
      </c>
    </row>
    <row r="80" spans="3:24" x14ac:dyDescent="0.3">
      <c r="C80" s="7">
        <v>125</v>
      </c>
      <c r="D80" s="28">
        <f t="shared" si="9"/>
        <v>7127.2037833190025</v>
      </c>
      <c r="E80" s="11">
        <v>98.5</v>
      </c>
      <c r="F80" s="28">
        <f t="shared" si="9"/>
        <v>4698.4565778159931</v>
      </c>
      <c r="G80" s="12">
        <v>119.16</v>
      </c>
      <c r="H80" s="28">
        <f t="shared" si="9"/>
        <v>2832.5623387790197</v>
      </c>
      <c r="I80" s="7">
        <v>98.66</v>
      </c>
      <c r="J80" s="28">
        <f t="shared" si="9"/>
        <v>17458.475494411006</v>
      </c>
      <c r="K80" s="8">
        <v>135.5</v>
      </c>
      <c r="L80" s="29">
        <f t="shared" si="10"/>
        <v>6481.3222699914013</v>
      </c>
    </row>
    <row r="81" spans="3:12" x14ac:dyDescent="0.3">
      <c r="C81" s="7">
        <v>129</v>
      </c>
      <c r="D81" s="28">
        <f t="shared" si="9"/>
        <v>1195.0576096302666</v>
      </c>
      <c r="E81" s="11">
        <v>102.5</v>
      </c>
      <c r="F81" s="28">
        <f t="shared" si="9"/>
        <v>4091.4789337919174</v>
      </c>
      <c r="G81" s="12">
        <v>123.16</v>
      </c>
      <c r="H81" s="28">
        <f t="shared" si="9"/>
        <v>3120.3147033533965</v>
      </c>
      <c r="I81" s="7">
        <v>100.66</v>
      </c>
      <c r="J81" s="28">
        <f t="shared" si="9"/>
        <v>13540.84694754944</v>
      </c>
      <c r="K81" s="8">
        <v>137.5</v>
      </c>
      <c r="L81" s="29">
        <f t="shared" si="10"/>
        <v>3305.5552880481514</v>
      </c>
    </row>
    <row r="82" spans="3:12" x14ac:dyDescent="0.3">
      <c r="C82" s="7"/>
      <c r="D82" s="8"/>
      <c r="E82" s="13"/>
      <c r="F82" s="7"/>
      <c r="G82" s="12"/>
      <c r="H82" s="7"/>
      <c r="I82" s="7">
        <v>104.66</v>
      </c>
      <c r="J82" s="28">
        <f>J63+V63</f>
        <v>9506.3190025795357</v>
      </c>
      <c r="K82" s="8">
        <v>141.5</v>
      </c>
      <c r="L82" s="29">
        <f t="shared" si="10"/>
        <v>10156.609372312983</v>
      </c>
    </row>
    <row r="83" spans="3:12" x14ac:dyDescent="0.3">
      <c r="C83" s="7"/>
      <c r="D83" s="8"/>
      <c r="E83" s="7"/>
      <c r="F83" s="7"/>
      <c r="G83" s="8"/>
      <c r="H83" s="7"/>
      <c r="I83" s="7">
        <v>108.66</v>
      </c>
      <c r="J83" s="28">
        <f t="shared" si="9"/>
        <v>7926.6784178847811</v>
      </c>
      <c r="K83" s="8">
        <v>145.5</v>
      </c>
      <c r="L83" s="29">
        <f t="shared" si="10"/>
        <v>7654.0630266552016</v>
      </c>
    </row>
    <row r="84" spans="3:12" x14ac:dyDescent="0.3">
      <c r="C84" s="14"/>
      <c r="D84" s="15"/>
      <c r="E84" s="14"/>
      <c r="F84" s="14"/>
      <c r="G84" s="15"/>
      <c r="H84" s="14"/>
      <c r="I84" s="14"/>
      <c r="J84" s="14"/>
      <c r="K84" s="15">
        <v>157.5</v>
      </c>
      <c r="L84" s="30">
        <f t="shared" si="10"/>
        <v>8358.4568357695607</v>
      </c>
    </row>
  </sheetData>
  <mergeCells count="43">
    <mergeCell ref="C68:L68"/>
    <mergeCell ref="C69:D69"/>
    <mergeCell ref="E69:F69"/>
    <mergeCell ref="G69:H69"/>
    <mergeCell ref="I69:J69"/>
    <mergeCell ref="K69:L69"/>
    <mergeCell ref="C5:L5"/>
    <mergeCell ref="O5:X5"/>
    <mergeCell ref="C6:D6"/>
    <mergeCell ref="E6:F6"/>
    <mergeCell ref="G6:H6"/>
    <mergeCell ref="I6:J6"/>
    <mergeCell ref="K6:L6"/>
    <mergeCell ref="O6:P6"/>
    <mergeCell ref="Q6:R6"/>
    <mergeCell ref="S6:T6"/>
    <mergeCell ref="O49:X49"/>
    <mergeCell ref="U6:V6"/>
    <mergeCell ref="W6:X6"/>
    <mergeCell ref="C28:L28"/>
    <mergeCell ref="O28:X28"/>
    <mergeCell ref="C29:D29"/>
    <mergeCell ref="E29:F29"/>
    <mergeCell ref="G29:H29"/>
    <mergeCell ref="I29:J29"/>
    <mergeCell ref="K29:L29"/>
    <mergeCell ref="O29:P29"/>
    <mergeCell ref="Q50:R50"/>
    <mergeCell ref="S50:T50"/>
    <mergeCell ref="U50:V50"/>
    <mergeCell ref="W50:X50"/>
    <mergeCell ref="C2:L2"/>
    <mergeCell ref="C50:D50"/>
    <mergeCell ref="E50:F50"/>
    <mergeCell ref="G50:H50"/>
    <mergeCell ref="I50:J50"/>
    <mergeCell ref="K50:L50"/>
    <mergeCell ref="O50:P50"/>
    <mergeCell ref="Q29:R29"/>
    <mergeCell ref="S29:T29"/>
    <mergeCell ref="U29:V29"/>
    <mergeCell ref="W29:X29"/>
    <mergeCell ref="C49:L4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1차 결과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kirams</dc:creator>
  <cp:lastModifiedBy>kirams</cp:lastModifiedBy>
  <dcterms:created xsi:type="dcterms:W3CDTF">2021-12-31T06:13:18Z</dcterms:created>
  <dcterms:modified xsi:type="dcterms:W3CDTF">2021-12-31T09:06:18Z</dcterms:modified>
</cp:coreProperties>
</file>