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laenge-my.sharepoint.com/personal/s_cordeiro_plaenge_com_br/Documents/Área de Trabalho/Cursos/FACINT/"/>
    </mc:Choice>
  </mc:AlternateContent>
  <xr:revisionPtr revIDLastSave="333" documentId="8_{B9887A18-07D5-4CC6-ABFB-B851A74D15A2}" xr6:coauthVersionLast="47" xr6:coauthVersionMax="47" xr10:uidLastSave="{C9B5B7D2-428F-49BF-9E60-15406D73C8EA}"/>
  <bookViews>
    <workbookView xWindow="-120" yWindow="-120" windowWidth="29040" windowHeight="15720" activeTab="1" xr2:uid="{B5212650-1031-49E0-A37F-8DAB181C5D40}"/>
  </bookViews>
  <sheets>
    <sheet name="Cadastro Clientes" sheetId="1" r:id="rId1"/>
    <sheet name="Valor de Entrada (Venda Efetiva" sheetId="2" r:id="rId2"/>
    <sheet name="Valor de Saida (Despesas)" sheetId="3" r:id="rId3"/>
    <sheet name="Estoque" sheetId="4" r:id="rId4"/>
    <sheet name="Cadastro de Produ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/>
  <c r="G21" i="2" s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7" i="2"/>
  <c r="G7" i="2" s="1"/>
  <c r="F3" i="2"/>
  <c r="G3" i="2" s="1"/>
  <c r="F4" i="2"/>
  <c r="G4" i="2" s="1"/>
  <c r="F5" i="2"/>
  <c r="G5" i="2" s="1"/>
  <c r="F6" i="2"/>
  <c r="G6" i="2" s="1"/>
  <c r="F2" i="2"/>
  <c r="G2" i="2" s="1"/>
</calcChain>
</file>

<file path=xl/sharedStrings.xml><?xml version="1.0" encoding="utf-8"?>
<sst xmlns="http://schemas.openxmlformats.org/spreadsheetml/2006/main" count="305" uniqueCount="214">
  <si>
    <t>Nome</t>
  </si>
  <si>
    <t>Camilla de Souza</t>
  </si>
  <si>
    <t>Rena Ferraz</t>
  </si>
  <si>
    <t>Talita Cristina</t>
  </si>
  <si>
    <t>Sexo</t>
  </si>
  <si>
    <t>F</t>
  </si>
  <si>
    <t>M</t>
  </si>
  <si>
    <t>Telefone</t>
  </si>
  <si>
    <t>Nome do Produto</t>
  </si>
  <si>
    <t>Categoria</t>
  </si>
  <si>
    <t>Enderço</t>
  </si>
  <si>
    <t>CPF</t>
  </si>
  <si>
    <t>123.458.158-85</t>
  </si>
  <si>
    <t>951.753.852-12</t>
  </si>
  <si>
    <t>963.852.741.32</t>
  </si>
  <si>
    <t>Av. das Maritacas, 12</t>
  </si>
  <si>
    <t>Rua. Sebastião, 154</t>
  </si>
  <si>
    <t>Rod. Jair gonçalvez, SN</t>
  </si>
  <si>
    <t>Data Input</t>
  </si>
  <si>
    <t>Qtd. Add</t>
  </si>
  <si>
    <t>Shampoo 500ml</t>
  </si>
  <si>
    <t>Condicionador 500ml</t>
  </si>
  <si>
    <t>Máscara Capilar 300g</t>
  </si>
  <si>
    <t>Hidratante Corporal</t>
  </si>
  <si>
    <t>ID</t>
  </si>
  <si>
    <t>P001</t>
  </si>
  <si>
    <t>P002</t>
  </si>
  <si>
    <t>P003</t>
  </si>
  <si>
    <t>P004</t>
  </si>
  <si>
    <t>P005</t>
  </si>
  <si>
    <t>P006</t>
  </si>
  <si>
    <t>Valor Unitário</t>
  </si>
  <si>
    <t>Cabelos</t>
  </si>
  <si>
    <t>Unhas</t>
  </si>
  <si>
    <t>Perfumes</t>
  </si>
  <si>
    <t>Corpo</t>
  </si>
  <si>
    <t>Perfume Floral 100ml</t>
  </si>
  <si>
    <t>Sabonete Líquido 250ml</t>
  </si>
  <si>
    <t>Protetor Solar Facial 50ml</t>
  </si>
  <si>
    <t>Facial</t>
  </si>
  <si>
    <t>Serum Facial Vitamina C 30ml</t>
  </si>
  <si>
    <t>P007</t>
  </si>
  <si>
    <t>P008</t>
  </si>
  <si>
    <t>P009</t>
  </si>
  <si>
    <t>Esmalte Rosa Chic</t>
  </si>
  <si>
    <t>P010</t>
  </si>
  <si>
    <t>óleo Capilar Nutritivo 100ml</t>
  </si>
  <si>
    <t>Data da Venda</t>
  </si>
  <si>
    <t>Cliente</t>
  </si>
  <si>
    <t>Maria Souza</t>
  </si>
  <si>
    <t>Carla Lima</t>
  </si>
  <si>
    <t>Ana Paula</t>
  </si>
  <si>
    <t>João Silva</t>
  </si>
  <si>
    <t>Juliana Alves</t>
  </si>
  <si>
    <t>Produto</t>
  </si>
  <si>
    <t>Qtde.</t>
  </si>
  <si>
    <t>Valor Total</t>
  </si>
  <si>
    <t>Data</t>
  </si>
  <si>
    <t>Tipo de Despesa</t>
  </si>
  <si>
    <t>Descrição</t>
  </si>
  <si>
    <t>Valor (R$)</t>
  </si>
  <si>
    <t>Compra de Estoque</t>
  </si>
  <si>
    <t>Energia</t>
  </si>
  <si>
    <t>Embalagens</t>
  </si>
  <si>
    <t>Reposição de Shampoo e Esmalte</t>
  </si>
  <si>
    <t>Conta de Luz</t>
  </si>
  <si>
    <t>Sacolas Personalizadas</t>
  </si>
  <si>
    <t>C001</t>
  </si>
  <si>
    <t>C002</t>
  </si>
  <si>
    <t>C003</t>
  </si>
  <si>
    <t>Joao Silva</t>
  </si>
  <si>
    <t>C004</t>
  </si>
  <si>
    <t>C005</t>
  </si>
  <si>
    <t>145.963.526-89</t>
  </si>
  <si>
    <t>741.852.963-74</t>
  </si>
  <si>
    <t>(44) 96666-6666</t>
  </si>
  <si>
    <t>(11) 99999-8888</t>
  </si>
  <si>
    <t>(41) 98888-8888</t>
  </si>
  <si>
    <t>(43) 99999-9999</t>
  </si>
  <si>
    <t>(44) 95555-0005</t>
  </si>
  <si>
    <t>Rua Y</t>
  </si>
  <si>
    <t>Rua X</t>
  </si>
  <si>
    <t>E001</t>
  </si>
  <si>
    <t>E002</t>
  </si>
  <si>
    <t>C006</t>
  </si>
  <si>
    <t>Ricardo Menezes</t>
  </si>
  <si>
    <t>258.741.963-11</t>
  </si>
  <si>
    <t>(21) 97777-8888</t>
  </si>
  <si>
    <t>Av. Atlântica, 300</t>
  </si>
  <si>
    <t>C007</t>
  </si>
  <si>
    <t>Larissa Carvalho</t>
  </si>
  <si>
    <t>357.159.258-44</t>
  </si>
  <si>
    <t>(43) 98888-7777</t>
  </si>
  <si>
    <t>Rua das Orquídeas, 45</t>
  </si>
  <si>
    <t>C008</t>
  </si>
  <si>
    <t>Felipe Moreira</t>
  </si>
  <si>
    <t>789.654.123-70</t>
  </si>
  <si>
    <t>(11) 95555-1234</t>
  </si>
  <si>
    <t>Rua São Bento, 98</t>
  </si>
  <si>
    <t>C009</t>
  </si>
  <si>
    <t>Amanda Rocha</t>
  </si>
  <si>
    <t>951.258.147-60</t>
  </si>
  <si>
    <t>(31) 98888-9999</t>
  </si>
  <si>
    <t>Av. Brasil, 552</t>
  </si>
  <si>
    <t>C010</t>
  </si>
  <si>
    <t>Bruno Ferreira</t>
  </si>
  <si>
    <t>852.963.741-09</t>
  </si>
  <si>
    <t>(41) 97777-4444</t>
  </si>
  <si>
    <t>Rua Marechal, 20</t>
  </si>
  <si>
    <t>C011</t>
  </si>
  <si>
    <t>Juliane Oliveira</t>
  </si>
  <si>
    <t>963.258.741-20</t>
  </si>
  <si>
    <t>(44) 98888-5555</t>
  </si>
  <si>
    <t>Rua dos Ipês, 300</t>
  </si>
  <si>
    <t>C012</t>
  </si>
  <si>
    <t>Diego Lima</t>
  </si>
  <si>
    <t>147.852.963-33</t>
  </si>
  <si>
    <t>(45) 96666-7777</t>
  </si>
  <si>
    <t>Rua das Palmeiras, 102</t>
  </si>
  <si>
    <t>C013</t>
  </si>
  <si>
    <t>Michele Andrade</t>
  </si>
  <si>
    <t>753.951.456-80</t>
  </si>
  <si>
    <t>(31) 98888-2233</t>
  </si>
  <si>
    <t>Av. Santa Rita, 45</t>
  </si>
  <si>
    <t>C014</t>
  </si>
  <si>
    <t>André Santos</t>
  </si>
  <si>
    <t>456.987.321-00</t>
  </si>
  <si>
    <t>(43) 99999-8877</t>
  </si>
  <si>
    <t>Rua Projetada, 13</t>
  </si>
  <si>
    <t>C015</t>
  </si>
  <si>
    <t>Beatriz Ramos</t>
  </si>
  <si>
    <t>654.852.147-12</t>
  </si>
  <si>
    <t>(21) 97777-5544</t>
  </si>
  <si>
    <t>Rua das Flores, 209</t>
  </si>
  <si>
    <t>C016</t>
  </si>
  <si>
    <t>Guilherme Pires</t>
  </si>
  <si>
    <t>258.963.147-31</t>
  </si>
  <si>
    <t>(41) 99999-6633</t>
  </si>
  <si>
    <t>Rua Lago Azul, 55</t>
  </si>
  <si>
    <t>C017</t>
  </si>
  <si>
    <t>Daniela Lopes</t>
  </si>
  <si>
    <t>789.321.654-22</t>
  </si>
  <si>
    <t>(11) 96666-8888</t>
  </si>
  <si>
    <t>Av. Central, 1010</t>
  </si>
  <si>
    <t>C018</t>
  </si>
  <si>
    <t>Matheus Borges</t>
  </si>
  <si>
    <t>951.456.852-91</t>
  </si>
  <si>
    <t>(31) 95555-3322</t>
  </si>
  <si>
    <t>Rua do Comércio, 87</t>
  </si>
  <si>
    <t>C019</t>
  </si>
  <si>
    <t>Karina Matos</t>
  </si>
  <si>
    <t>147.963.258-66</t>
  </si>
  <si>
    <t>(44) 97777-9900</t>
  </si>
  <si>
    <t>Av. das Palmeiras, 240</t>
  </si>
  <si>
    <t>C020</t>
  </si>
  <si>
    <t>Tiago Costa</t>
  </si>
  <si>
    <t>753.258.159-40</t>
  </si>
  <si>
    <t>(21) 96666-4455</t>
  </si>
  <si>
    <t>Rua das Laranjeiras, 78</t>
  </si>
  <si>
    <t>C021</t>
  </si>
  <si>
    <t>Priscila Fernandes</t>
  </si>
  <si>
    <t>852.741.369-29</t>
  </si>
  <si>
    <t>(43) 98888-2211</t>
  </si>
  <si>
    <t>Rua Bela Vista, 320</t>
  </si>
  <si>
    <t>C022</t>
  </si>
  <si>
    <t>Eduardo Martins</t>
  </si>
  <si>
    <t>963.159.852-08</t>
  </si>
  <si>
    <t>(41) 97777-1133</t>
  </si>
  <si>
    <t>Av. Curitiba, 500</t>
  </si>
  <si>
    <t>C023</t>
  </si>
  <si>
    <t>Aline Batista</t>
  </si>
  <si>
    <t>357.456.951-50</t>
  </si>
  <si>
    <t>(11) 99999-3344</t>
  </si>
  <si>
    <t>Rua Santa Luzia, 12</t>
  </si>
  <si>
    <t>C024</t>
  </si>
  <si>
    <t>Leonardo Souza</t>
  </si>
  <si>
    <t>654.987.321-18</t>
  </si>
  <si>
    <t>(31) 98888-5566</t>
  </si>
  <si>
    <t>Rua Pioneiros, 64</t>
  </si>
  <si>
    <t>C025</t>
  </si>
  <si>
    <t>Rafaela Nunes</t>
  </si>
  <si>
    <t>741.369.258-02</t>
  </si>
  <si>
    <t>(44) 95555-6677</t>
  </si>
  <si>
    <t>Av. das Américas, 900</t>
  </si>
  <si>
    <t>Óleo Capilar Nutritivo 100ml</t>
  </si>
  <si>
    <t>Reposição de Perfume Floral e Sabonete</t>
  </si>
  <si>
    <t>Internet</t>
  </si>
  <si>
    <t>Plano Empresarial</t>
  </si>
  <si>
    <t>Transporte</t>
  </si>
  <si>
    <t>Entregas Locais</t>
  </si>
  <si>
    <t>Material de Escritório</t>
  </si>
  <si>
    <t>Papel, etiquetas e canetas</t>
  </si>
  <si>
    <t>Máscara Capilar e Hidratante</t>
  </si>
  <si>
    <t>Marketing</t>
  </si>
  <si>
    <t>Divulgação em redes sociais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</si>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</sst>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5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53A7-E8F0-4246-8C7D-8E47F3E424CF}">
  <dimension ref="A1:F26"/>
  <sheetViews>
    <sheetView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1" max="1" width="14.5703125" customWidth="1"/>
    <col min="2" max="2" width="32.5703125" customWidth="1"/>
    <col min="3" max="3" width="21" customWidth="1"/>
    <col min="5" max="5" width="33.28515625" customWidth="1"/>
    <col min="6" max="7" width="42.7109375" customWidth="1"/>
  </cols>
  <sheetData>
    <row r="1" spans="1:6" x14ac:dyDescent="0.25">
      <c r="A1" s="1" t="s">
        <v>24</v>
      </c>
      <c r="B1" s="1" t="s">
        <v>0</v>
      </c>
      <c r="C1" s="1" t="s">
        <v>11</v>
      </c>
      <c r="D1" s="1" t="s">
        <v>4</v>
      </c>
      <c r="E1" s="1" t="s">
        <v>7</v>
      </c>
      <c r="F1" s="1" t="s">
        <v>10</v>
      </c>
    </row>
    <row r="2" spans="1:6" x14ac:dyDescent="0.25">
      <c r="A2" t="s">
        <v>67</v>
      </c>
      <c r="B2" t="s">
        <v>1</v>
      </c>
      <c r="C2" t="s">
        <v>12</v>
      </c>
      <c r="D2" t="s">
        <v>5</v>
      </c>
      <c r="E2" t="s">
        <v>78</v>
      </c>
      <c r="F2" t="s">
        <v>15</v>
      </c>
    </row>
    <row r="3" spans="1:6" x14ac:dyDescent="0.25">
      <c r="A3" t="s">
        <v>68</v>
      </c>
      <c r="B3" t="s">
        <v>2</v>
      </c>
      <c r="C3" t="s">
        <v>13</v>
      </c>
      <c r="D3" t="s">
        <v>6</v>
      </c>
      <c r="E3" t="s">
        <v>77</v>
      </c>
      <c r="F3" t="s">
        <v>16</v>
      </c>
    </row>
    <row r="4" spans="1:6" x14ac:dyDescent="0.25">
      <c r="A4" t="s">
        <v>69</v>
      </c>
      <c r="B4" t="s">
        <v>3</v>
      </c>
      <c r="C4" t="s">
        <v>14</v>
      </c>
      <c r="D4" t="s">
        <v>5</v>
      </c>
      <c r="E4" t="s">
        <v>76</v>
      </c>
      <c r="F4" t="s">
        <v>17</v>
      </c>
    </row>
    <row r="5" spans="1:6" x14ac:dyDescent="0.25">
      <c r="A5" t="s">
        <v>71</v>
      </c>
      <c r="B5" t="s">
        <v>70</v>
      </c>
      <c r="C5" t="s">
        <v>73</v>
      </c>
      <c r="D5" t="s">
        <v>6</v>
      </c>
      <c r="E5" t="s">
        <v>75</v>
      </c>
      <c r="F5" t="s">
        <v>81</v>
      </c>
    </row>
    <row r="6" spans="1:6" x14ac:dyDescent="0.25">
      <c r="A6" t="s">
        <v>72</v>
      </c>
      <c r="B6" t="s">
        <v>53</v>
      </c>
      <c r="C6" t="s">
        <v>74</v>
      </c>
      <c r="D6" t="s">
        <v>5</v>
      </c>
      <c r="E6" t="s">
        <v>79</v>
      </c>
      <c r="F6" t="s">
        <v>80</v>
      </c>
    </row>
    <row r="7" spans="1:6" x14ac:dyDescent="0.25">
      <c r="A7" s="3" t="s">
        <v>84</v>
      </c>
      <c r="B7" s="3" t="s">
        <v>85</v>
      </c>
      <c r="C7" s="3" t="s">
        <v>86</v>
      </c>
      <c r="D7" s="3" t="s">
        <v>6</v>
      </c>
      <c r="E7" s="3" t="s">
        <v>87</v>
      </c>
      <c r="F7" s="3" t="s">
        <v>88</v>
      </c>
    </row>
    <row r="8" spans="1:6" x14ac:dyDescent="0.25">
      <c r="A8" s="3" t="s">
        <v>89</v>
      </c>
      <c r="B8" s="3" t="s">
        <v>90</v>
      </c>
      <c r="C8" s="3" t="s">
        <v>91</v>
      </c>
      <c r="D8" s="3" t="s">
        <v>5</v>
      </c>
      <c r="E8" s="3" t="s">
        <v>92</v>
      </c>
      <c r="F8" s="3" t="s">
        <v>93</v>
      </c>
    </row>
    <row r="9" spans="1:6" x14ac:dyDescent="0.25">
      <c r="A9" s="3" t="s">
        <v>94</v>
      </c>
      <c r="B9" s="3" t="s">
        <v>95</v>
      </c>
      <c r="C9" s="3" t="s">
        <v>96</v>
      </c>
      <c r="D9" s="3" t="s">
        <v>6</v>
      </c>
      <c r="E9" s="3" t="s">
        <v>97</v>
      </c>
      <c r="F9" s="3" t="s">
        <v>98</v>
      </c>
    </row>
    <row r="10" spans="1:6" x14ac:dyDescent="0.25">
      <c r="A10" s="3" t="s">
        <v>99</v>
      </c>
      <c r="B10" s="3" t="s">
        <v>100</v>
      </c>
      <c r="C10" s="3" t="s">
        <v>101</v>
      </c>
      <c r="D10" s="3" t="s">
        <v>5</v>
      </c>
      <c r="E10" s="3" t="s">
        <v>102</v>
      </c>
      <c r="F10" s="3" t="s">
        <v>103</v>
      </c>
    </row>
    <row r="11" spans="1:6" x14ac:dyDescent="0.25">
      <c r="A11" s="3" t="s">
        <v>104</v>
      </c>
      <c r="B11" s="3" t="s">
        <v>105</v>
      </c>
      <c r="C11" s="3" t="s">
        <v>106</v>
      </c>
      <c r="D11" s="3" t="s">
        <v>6</v>
      </c>
      <c r="E11" s="3" t="s">
        <v>107</v>
      </c>
      <c r="F11" s="3" t="s">
        <v>108</v>
      </c>
    </row>
    <row r="12" spans="1:6" x14ac:dyDescent="0.25">
      <c r="A12" s="3" t="s">
        <v>109</v>
      </c>
      <c r="B12" s="3" t="s">
        <v>110</v>
      </c>
      <c r="C12" s="3" t="s">
        <v>111</v>
      </c>
      <c r="D12" s="3" t="s">
        <v>5</v>
      </c>
      <c r="E12" s="3" t="s">
        <v>112</v>
      </c>
      <c r="F12" s="3" t="s">
        <v>113</v>
      </c>
    </row>
    <row r="13" spans="1:6" x14ac:dyDescent="0.25">
      <c r="A13" s="3" t="s">
        <v>114</v>
      </c>
      <c r="B13" s="3" t="s">
        <v>115</v>
      </c>
      <c r="C13" s="3" t="s">
        <v>116</v>
      </c>
      <c r="D13" s="3" t="s">
        <v>6</v>
      </c>
      <c r="E13" s="3" t="s">
        <v>117</v>
      </c>
      <c r="F13" s="3" t="s">
        <v>118</v>
      </c>
    </row>
    <row r="14" spans="1:6" x14ac:dyDescent="0.25">
      <c r="A14" s="3" t="s">
        <v>119</v>
      </c>
      <c r="B14" s="3" t="s">
        <v>120</v>
      </c>
      <c r="C14" s="3" t="s">
        <v>121</v>
      </c>
      <c r="D14" s="3" t="s">
        <v>5</v>
      </c>
      <c r="E14" s="3" t="s">
        <v>122</v>
      </c>
      <c r="F14" s="3" t="s">
        <v>123</v>
      </c>
    </row>
    <row r="15" spans="1:6" x14ac:dyDescent="0.25">
      <c r="A15" s="3" t="s">
        <v>124</v>
      </c>
      <c r="B15" s="3" t="s">
        <v>125</v>
      </c>
      <c r="C15" s="3" t="s">
        <v>126</v>
      </c>
      <c r="D15" s="3" t="s">
        <v>6</v>
      </c>
      <c r="E15" s="3" t="s">
        <v>127</v>
      </c>
      <c r="F15" s="3" t="s">
        <v>128</v>
      </c>
    </row>
    <row r="16" spans="1:6" x14ac:dyDescent="0.25">
      <c r="A16" s="3" t="s">
        <v>129</v>
      </c>
      <c r="B16" s="3" t="s">
        <v>130</v>
      </c>
      <c r="C16" s="3" t="s">
        <v>131</v>
      </c>
      <c r="D16" s="3" t="s">
        <v>5</v>
      </c>
      <c r="E16" s="3" t="s">
        <v>132</v>
      </c>
      <c r="F16" s="3" t="s">
        <v>133</v>
      </c>
    </row>
    <row r="17" spans="1:6" x14ac:dyDescent="0.25">
      <c r="A17" s="3" t="s">
        <v>134</v>
      </c>
      <c r="B17" s="3" t="s">
        <v>135</v>
      </c>
      <c r="C17" s="3" t="s">
        <v>136</v>
      </c>
      <c r="D17" s="3" t="s">
        <v>6</v>
      </c>
      <c r="E17" s="3" t="s">
        <v>137</v>
      </c>
      <c r="F17" s="3" t="s">
        <v>138</v>
      </c>
    </row>
    <row r="18" spans="1:6" x14ac:dyDescent="0.25">
      <c r="A18" s="3" t="s">
        <v>139</v>
      </c>
      <c r="B18" s="3" t="s">
        <v>140</v>
      </c>
      <c r="C18" s="3" t="s">
        <v>141</v>
      </c>
      <c r="D18" s="3" t="s">
        <v>5</v>
      </c>
      <c r="E18" s="3" t="s">
        <v>142</v>
      </c>
      <c r="F18" s="3" t="s">
        <v>143</v>
      </c>
    </row>
    <row r="19" spans="1:6" x14ac:dyDescent="0.25">
      <c r="A19" s="3" t="s">
        <v>144</v>
      </c>
      <c r="B19" s="3" t="s">
        <v>145</v>
      </c>
      <c r="C19" s="3" t="s">
        <v>146</v>
      </c>
      <c r="D19" s="3" t="s">
        <v>6</v>
      </c>
      <c r="E19" s="3" t="s">
        <v>147</v>
      </c>
      <c r="F19" s="3" t="s">
        <v>148</v>
      </c>
    </row>
    <row r="20" spans="1:6" x14ac:dyDescent="0.25">
      <c r="A20" s="3" t="s">
        <v>149</v>
      </c>
      <c r="B20" s="3" t="s">
        <v>150</v>
      </c>
      <c r="C20" s="3" t="s">
        <v>151</v>
      </c>
      <c r="D20" s="3" t="s">
        <v>5</v>
      </c>
      <c r="E20" s="3" t="s">
        <v>152</v>
      </c>
      <c r="F20" s="3" t="s">
        <v>153</v>
      </c>
    </row>
    <row r="21" spans="1:6" x14ac:dyDescent="0.25">
      <c r="A21" s="3" t="s">
        <v>154</v>
      </c>
      <c r="B21" s="3" t="s">
        <v>155</v>
      </c>
      <c r="C21" s="3" t="s">
        <v>156</v>
      </c>
      <c r="D21" s="3" t="s">
        <v>6</v>
      </c>
      <c r="E21" s="3" t="s">
        <v>157</v>
      </c>
      <c r="F21" s="3" t="s">
        <v>158</v>
      </c>
    </row>
    <row r="22" spans="1:6" x14ac:dyDescent="0.25">
      <c r="A22" s="3" t="s">
        <v>159</v>
      </c>
      <c r="B22" s="3" t="s">
        <v>160</v>
      </c>
      <c r="C22" s="3" t="s">
        <v>161</v>
      </c>
      <c r="D22" s="3" t="s">
        <v>5</v>
      </c>
      <c r="E22" s="3" t="s">
        <v>162</v>
      </c>
      <c r="F22" s="3" t="s">
        <v>163</v>
      </c>
    </row>
    <row r="23" spans="1:6" x14ac:dyDescent="0.25">
      <c r="A23" s="3" t="s">
        <v>164</v>
      </c>
      <c r="B23" s="3" t="s">
        <v>165</v>
      </c>
      <c r="C23" s="3" t="s">
        <v>166</v>
      </c>
      <c r="D23" s="3" t="s">
        <v>6</v>
      </c>
      <c r="E23" s="3" t="s">
        <v>167</v>
      </c>
      <c r="F23" s="3" t="s">
        <v>168</v>
      </c>
    </row>
    <row r="24" spans="1:6" x14ac:dyDescent="0.25">
      <c r="A24" s="3" t="s">
        <v>169</v>
      </c>
      <c r="B24" s="3" t="s">
        <v>170</v>
      </c>
      <c r="C24" s="3" t="s">
        <v>171</v>
      </c>
      <c r="D24" s="3" t="s">
        <v>5</v>
      </c>
      <c r="E24" s="3" t="s">
        <v>172</v>
      </c>
      <c r="F24" s="3" t="s">
        <v>173</v>
      </c>
    </row>
    <row r="25" spans="1:6" x14ac:dyDescent="0.25">
      <c r="A25" s="3" t="s">
        <v>174</v>
      </c>
      <c r="B25" s="3" t="s">
        <v>175</v>
      </c>
      <c r="C25" s="3" t="s">
        <v>176</v>
      </c>
      <c r="D25" s="3" t="s">
        <v>6</v>
      </c>
      <c r="E25" s="3" t="s">
        <v>177</v>
      </c>
      <c r="F25" s="3" t="s">
        <v>178</v>
      </c>
    </row>
    <row r="26" spans="1:6" x14ac:dyDescent="0.25">
      <c r="A26" s="3" t="s">
        <v>179</v>
      </c>
      <c r="B26" s="3" t="s">
        <v>180</v>
      </c>
      <c r="C26" s="3" t="s">
        <v>181</v>
      </c>
      <c r="D26" s="3" t="s">
        <v>5</v>
      </c>
      <c r="E26" s="3" t="s">
        <v>182</v>
      </c>
      <c r="F26" s="3" t="s">
        <v>183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4BB2-855B-4582-99AF-4E05C8447BEC}">
  <dimension ref="A1:G31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14" bestFit="1" customWidth="1"/>
    <col min="2" max="2" width="38.140625" customWidth="1"/>
    <col min="3" max="3" width="39" customWidth="1"/>
    <col min="4" max="4" width="11.5703125" customWidth="1"/>
    <col min="5" max="5" width="23.42578125" customWidth="1"/>
    <col min="6" max="6" width="20.5703125" customWidth="1"/>
    <col min="7" max="7" width="13.7109375" customWidth="1"/>
  </cols>
  <sheetData>
    <row r="1" spans="1:7" x14ac:dyDescent="0.25">
      <c r="A1" s="1" t="s">
        <v>47</v>
      </c>
      <c r="B1" s="1" t="s">
        <v>48</v>
      </c>
      <c r="C1" s="1" t="s">
        <v>54</v>
      </c>
      <c r="D1" s="1" t="s">
        <v>55</v>
      </c>
      <c r="E1" s="1" t="s">
        <v>9</v>
      </c>
      <c r="F1" s="1" t="s">
        <v>31</v>
      </c>
      <c r="G1" s="1" t="s">
        <v>56</v>
      </c>
    </row>
    <row r="2" spans="1:7" x14ac:dyDescent="0.25">
      <c r="A2" s="4">
        <v>45667</v>
      </c>
      <c r="B2" s="3" t="s">
        <v>49</v>
      </c>
      <c r="C2" s="3" t="s">
        <v>20</v>
      </c>
      <c r="D2" s="3">
        <v>2</v>
      </c>
      <c r="E2" t="str">
        <f>VLOOKUP(C2,'Cadastro de Produtos'!B:D,2,FALSE)</f>
        <v>Cabelos</v>
      </c>
      <c r="F2" s="2">
        <f>VLOOKUP(C2,'Cadastro de Produtos'!B:D,3,FALSE)</f>
        <v>25</v>
      </c>
      <c r="G2" s="2">
        <f>F2*D2</f>
        <v>50</v>
      </c>
    </row>
    <row r="3" spans="1:7" x14ac:dyDescent="0.25">
      <c r="A3" s="4">
        <v>45698</v>
      </c>
      <c r="B3" s="3" t="s">
        <v>50</v>
      </c>
      <c r="C3" s="3" t="s">
        <v>36</v>
      </c>
      <c r="D3" s="3">
        <v>1</v>
      </c>
      <c r="E3" t="str">
        <f>VLOOKUP(C3,'Cadastro de Produtos'!B:D,2,FALSE)</f>
        <v>Perfumes</v>
      </c>
      <c r="F3" s="2">
        <f>VLOOKUP(C3,'Cadastro de Produtos'!B:D,3,FALSE)</f>
        <v>120</v>
      </c>
      <c r="G3" s="2">
        <f t="shared" ref="G3:G6" si="0">F3*D3</f>
        <v>120</v>
      </c>
    </row>
    <row r="4" spans="1:7" x14ac:dyDescent="0.25">
      <c r="A4" s="4">
        <v>45726</v>
      </c>
      <c r="B4" s="3" t="s">
        <v>51</v>
      </c>
      <c r="C4" s="3" t="s">
        <v>23</v>
      </c>
      <c r="D4" s="3">
        <v>2</v>
      </c>
      <c r="E4" t="str">
        <f>VLOOKUP(C4,'Cadastro de Produtos'!B:D,2,FALSE)</f>
        <v>Corpo</v>
      </c>
      <c r="F4" s="2">
        <f>VLOOKUP(C4,'Cadastro de Produtos'!B:D,3,FALSE)</f>
        <v>35</v>
      </c>
      <c r="G4" s="2">
        <f t="shared" si="0"/>
        <v>70</v>
      </c>
    </row>
    <row r="5" spans="1:7" x14ac:dyDescent="0.25">
      <c r="A5" s="4">
        <v>45757</v>
      </c>
      <c r="B5" s="3" t="s">
        <v>52</v>
      </c>
      <c r="C5" s="3" t="s">
        <v>44</v>
      </c>
      <c r="D5" s="3">
        <v>5</v>
      </c>
      <c r="E5" t="str">
        <f>VLOOKUP(C5,'Cadastro de Produtos'!B:D,2,FALSE)</f>
        <v>Unhas</v>
      </c>
      <c r="F5" s="2">
        <f>VLOOKUP(C5,'Cadastro de Produtos'!B:D,3,FALSE)</f>
        <v>8</v>
      </c>
      <c r="G5" s="2">
        <f t="shared" si="0"/>
        <v>40</v>
      </c>
    </row>
    <row r="6" spans="1:7" x14ac:dyDescent="0.25">
      <c r="A6" s="4">
        <v>45787</v>
      </c>
      <c r="B6" s="3" t="s">
        <v>53</v>
      </c>
      <c r="C6" s="3" t="s">
        <v>22</v>
      </c>
      <c r="D6" s="3">
        <v>1</v>
      </c>
      <c r="E6" t="str">
        <f>VLOOKUP(C6,'Cadastro de Produtos'!B:D,2,FALSE)</f>
        <v>Cabelos</v>
      </c>
      <c r="F6" s="2">
        <f>VLOOKUP(C6,'Cadastro de Produtos'!B:D,3,FALSE)</f>
        <v>40</v>
      </c>
      <c r="G6" s="2">
        <f t="shared" si="0"/>
        <v>40</v>
      </c>
    </row>
    <row r="7" spans="1:7" x14ac:dyDescent="0.25">
      <c r="A7" s="4">
        <v>45818</v>
      </c>
      <c r="B7" s="3" t="s">
        <v>85</v>
      </c>
      <c r="C7" s="3" t="s">
        <v>20</v>
      </c>
      <c r="D7" s="3">
        <v>3</v>
      </c>
      <c r="E7" t="str">
        <f>VLOOKUP(C7,'Cadastro de Produtos'!B:D,2,FALSE)</f>
        <v>Cabelos</v>
      </c>
      <c r="F7" s="2">
        <f>VLOOKUP(C7,'Cadastro de Produtos'!B:D,3,FALSE)</f>
        <v>25</v>
      </c>
      <c r="G7" s="2">
        <f t="shared" ref="G7" si="1">F7*D7</f>
        <v>75</v>
      </c>
    </row>
    <row r="8" spans="1:7" x14ac:dyDescent="0.25">
      <c r="A8" s="4">
        <v>45818</v>
      </c>
      <c r="B8" s="3" t="s">
        <v>90</v>
      </c>
      <c r="C8" s="3" t="s">
        <v>37</v>
      </c>
      <c r="D8" s="3">
        <v>2</v>
      </c>
      <c r="E8" t="str">
        <f>VLOOKUP(C8,'Cadastro de Produtos'!B:D,2,FALSE)</f>
        <v>Corpo</v>
      </c>
      <c r="F8" s="2">
        <f>VLOOKUP(C8,'Cadastro de Produtos'!B:D,3,FALSE)</f>
        <v>18</v>
      </c>
      <c r="G8" s="2">
        <f t="shared" ref="G8:G20" si="2">F8*D8</f>
        <v>36</v>
      </c>
    </row>
    <row r="9" spans="1:7" x14ac:dyDescent="0.25">
      <c r="A9" s="4">
        <v>45848</v>
      </c>
      <c r="B9" s="3" t="s">
        <v>95</v>
      </c>
      <c r="C9" s="3" t="s">
        <v>21</v>
      </c>
      <c r="D9" s="3">
        <v>1</v>
      </c>
      <c r="E9" t="str">
        <f>VLOOKUP(C9,'Cadastro de Produtos'!B:D,2,FALSE)</f>
        <v>Cabelos</v>
      </c>
      <c r="F9" s="2">
        <f>VLOOKUP(C9,'Cadastro de Produtos'!B:D,3,FALSE)</f>
        <v>27</v>
      </c>
      <c r="G9" s="2">
        <f t="shared" si="2"/>
        <v>27</v>
      </c>
    </row>
    <row r="10" spans="1:7" x14ac:dyDescent="0.25">
      <c r="A10" s="4">
        <v>45848</v>
      </c>
      <c r="B10" s="3" t="s">
        <v>100</v>
      </c>
      <c r="C10" s="3" t="s">
        <v>23</v>
      </c>
      <c r="D10" s="3">
        <v>3</v>
      </c>
      <c r="E10" t="str">
        <f>VLOOKUP(C10,'Cadastro de Produtos'!B:D,2,FALSE)</f>
        <v>Corpo</v>
      </c>
      <c r="F10" s="2">
        <f>VLOOKUP(C10,'Cadastro de Produtos'!B:D,3,FALSE)</f>
        <v>35</v>
      </c>
      <c r="G10" s="2">
        <f t="shared" si="2"/>
        <v>105</v>
      </c>
    </row>
    <row r="11" spans="1:7" x14ac:dyDescent="0.25">
      <c r="A11" s="4">
        <v>45879</v>
      </c>
      <c r="B11" s="3" t="s">
        <v>105</v>
      </c>
      <c r="C11" s="3" t="s">
        <v>40</v>
      </c>
      <c r="D11" s="3">
        <v>1</v>
      </c>
      <c r="E11" t="str">
        <f>VLOOKUP(C11,'Cadastro de Produtos'!B:D,2,FALSE)</f>
        <v>Facial</v>
      </c>
      <c r="F11" s="2">
        <f>VLOOKUP(C11,'Cadastro de Produtos'!B:D,3,FALSE)</f>
        <v>85</v>
      </c>
      <c r="G11" s="2">
        <f t="shared" si="2"/>
        <v>85</v>
      </c>
    </row>
    <row r="12" spans="1:7" x14ac:dyDescent="0.25">
      <c r="A12" s="4">
        <v>45879</v>
      </c>
      <c r="B12" s="3" t="s">
        <v>110</v>
      </c>
      <c r="C12" s="3" t="s">
        <v>22</v>
      </c>
      <c r="D12" s="3">
        <v>2</v>
      </c>
      <c r="E12" t="str">
        <f>VLOOKUP(C12,'Cadastro de Produtos'!B:D,2,FALSE)</f>
        <v>Cabelos</v>
      </c>
      <c r="F12" s="2">
        <f>VLOOKUP(C12,'Cadastro de Produtos'!B:D,3,FALSE)</f>
        <v>40</v>
      </c>
      <c r="G12" s="2">
        <f t="shared" si="2"/>
        <v>80</v>
      </c>
    </row>
    <row r="13" spans="1:7" x14ac:dyDescent="0.25">
      <c r="A13" s="4">
        <v>45910</v>
      </c>
      <c r="B13" s="3" t="s">
        <v>115</v>
      </c>
      <c r="C13" s="3" t="s">
        <v>44</v>
      </c>
      <c r="D13" s="3">
        <v>4</v>
      </c>
      <c r="E13" t="str">
        <f>VLOOKUP(C13,'Cadastro de Produtos'!B:D,2,FALSE)</f>
        <v>Unhas</v>
      </c>
      <c r="F13" s="2">
        <f>VLOOKUP(C13,'Cadastro de Produtos'!B:D,3,FALSE)</f>
        <v>8</v>
      </c>
      <c r="G13" s="2">
        <f t="shared" si="2"/>
        <v>32</v>
      </c>
    </row>
    <row r="14" spans="1:7" x14ac:dyDescent="0.25">
      <c r="A14" s="4">
        <v>45910</v>
      </c>
      <c r="B14" s="3" t="s">
        <v>120</v>
      </c>
      <c r="C14" s="3" t="s">
        <v>20</v>
      </c>
      <c r="D14" s="3">
        <v>2</v>
      </c>
      <c r="E14" t="str">
        <f>VLOOKUP(C14,'Cadastro de Produtos'!B:D,2,FALSE)</f>
        <v>Cabelos</v>
      </c>
      <c r="F14" s="2">
        <f>VLOOKUP(C14,'Cadastro de Produtos'!B:D,3,FALSE)</f>
        <v>25</v>
      </c>
      <c r="G14" s="2">
        <f t="shared" si="2"/>
        <v>50</v>
      </c>
    </row>
    <row r="15" spans="1:7" x14ac:dyDescent="0.25">
      <c r="A15" s="4">
        <v>45940</v>
      </c>
      <c r="B15" s="3" t="s">
        <v>125</v>
      </c>
      <c r="C15" s="3" t="s">
        <v>21</v>
      </c>
      <c r="D15" s="3">
        <v>1</v>
      </c>
      <c r="E15" t="str">
        <f>VLOOKUP(C15,'Cadastro de Produtos'!B:D,2,FALSE)</f>
        <v>Cabelos</v>
      </c>
      <c r="F15" s="2">
        <f>VLOOKUP(C15,'Cadastro de Produtos'!B:D,3,FALSE)</f>
        <v>27</v>
      </c>
      <c r="G15" s="2">
        <f t="shared" si="2"/>
        <v>27</v>
      </c>
    </row>
    <row r="16" spans="1:7" x14ac:dyDescent="0.25">
      <c r="A16" s="4">
        <v>45940</v>
      </c>
      <c r="B16" s="3" t="s">
        <v>130</v>
      </c>
      <c r="C16" s="3" t="s">
        <v>36</v>
      </c>
      <c r="D16" s="3">
        <v>1</v>
      </c>
      <c r="E16" t="str">
        <f>VLOOKUP(C16,'Cadastro de Produtos'!B:D,2,FALSE)</f>
        <v>Perfumes</v>
      </c>
      <c r="F16" s="2">
        <f>VLOOKUP(C16,'Cadastro de Produtos'!B:D,3,FALSE)</f>
        <v>120</v>
      </c>
      <c r="G16" s="2">
        <f t="shared" si="2"/>
        <v>120</v>
      </c>
    </row>
    <row r="17" spans="1:7" x14ac:dyDescent="0.25">
      <c r="A17" s="4">
        <v>45971</v>
      </c>
      <c r="B17" s="3" t="s">
        <v>135</v>
      </c>
      <c r="C17" s="3" t="s">
        <v>38</v>
      </c>
      <c r="D17" s="3">
        <v>2</v>
      </c>
      <c r="E17" t="str">
        <f>VLOOKUP(C17,'Cadastro de Produtos'!B:D,2,FALSE)</f>
        <v>Facial</v>
      </c>
      <c r="F17" s="2">
        <f>VLOOKUP(C17,'Cadastro de Produtos'!B:D,3,FALSE)</f>
        <v>65</v>
      </c>
      <c r="G17" s="2">
        <f t="shared" si="2"/>
        <v>130</v>
      </c>
    </row>
    <row r="18" spans="1:7" x14ac:dyDescent="0.25">
      <c r="A18" s="4">
        <v>45971</v>
      </c>
      <c r="B18" s="3" t="s">
        <v>140</v>
      </c>
      <c r="C18" s="3" t="s">
        <v>23</v>
      </c>
      <c r="D18" s="3">
        <v>1</v>
      </c>
      <c r="E18" t="str">
        <f>VLOOKUP(C18,'Cadastro de Produtos'!B:D,2,FALSE)</f>
        <v>Corpo</v>
      </c>
      <c r="F18" s="2">
        <f>VLOOKUP(C18,'Cadastro de Produtos'!B:D,3,FALSE)</f>
        <v>35</v>
      </c>
      <c r="G18" s="2">
        <f t="shared" si="2"/>
        <v>35</v>
      </c>
    </row>
    <row r="19" spans="1:7" x14ac:dyDescent="0.25">
      <c r="A19" s="4">
        <v>46001</v>
      </c>
      <c r="B19" s="3" t="s">
        <v>145</v>
      </c>
      <c r="C19" s="3" t="s">
        <v>184</v>
      </c>
      <c r="D19" s="3">
        <v>2</v>
      </c>
      <c r="E19" t="str">
        <f>VLOOKUP(C19,'Cadastro de Produtos'!B:D,2,FALSE)</f>
        <v>Cabelos</v>
      </c>
      <c r="F19" s="2">
        <f>VLOOKUP(C19,'Cadastro de Produtos'!B:D,3,FALSE)</f>
        <v>45</v>
      </c>
      <c r="G19" s="2">
        <f t="shared" si="2"/>
        <v>90</v>
      </c>
    </row>
    <row r="20" spans="1:7" x14ac:dyDescent="0.25">
      <c r="A20" s="4">
        <v>46001</v>
      </c>
      <c r="B20" s="3" t="s">
        <v>150</v>
      </c>
      <c r="C20" s="3" t="s">
        <v>37</v>
      </c>
      <c r="D20" s="3">
        <v>3</v>
      </c>
      <c r="E20" t="str">
        <f>VLOOKUP(C20,'Cadastro de Produtos'!B:D,2,FALSE)</f>
        <v>Corpo</v>
      </c>
      <c r="F20" s="2">
        <f>VLOOKUP(C20,'Cadastro de Produtos'!B:D,3,FALSE)</f>
        <v>18</v>
      </c>
      <c r="G20" s="2">
        <f t="shared" si="2"/>
        <v>54</v>
      </c>
    </row>
    <row r="21" spans="1:7" x14ac:dyDescent="0.25">
      <c r="A21" s="3"/>
      <c r="B21" s="3"/>
      <c r="C21" s="3"/>
      <c r="D21" s="3"/>
      <c r="E21" t="e">
        <f>VLOOKUP(C21,'Cadastro de Produtos'!B:D,2,FALSE)</f>
        <v>#N/A</v>
      </c>
      <c r="F21" s="2" t="e">
        <f>VLOOKUP(C21,'Cadastro de Produtos'!B:D,3,FALSE)</f>
        <v>#N/A</v>
      </c>
      <c r="G21" s="2" t="e">
        <f t="shared" ref="G21" si="3">F21*D21</f>
        <v>#N/A</v>
      </c>
    </row>
    <row r="22" spans="1:7" x14ac:dyDescent="0.25">
      <c r="A22" s="3"/>
      <c r="B22" s="3"/>
      <c r="C22" s="3"/>
      <c r="D22" s="3"/>
      <c r="F22" s="2"/>
      <c r="G22" s="2"/>
    </row>
    <row r="23" spans="1:7" x14ac:dyDescent="0.25">
      <c r="A23" s="3"/>
      <c r="B23" s="3"/>
      <c r="C23" s="3"/>
      <c r="D23" s="3"/>
      <c r="F23" s="2"/>
      <c r="G23" s="2"/>
    </row>
    <row r="24" spans="1:7" x14ac:dyDescent="0.25">
      <c r="A24" s="3"/>
      <c r="B24" s="3"/>
      <c r="C24" s="3"/>
      <c r="D24" s="3"/>
      <c r="F24" s="2"/>
      <c r="G24" s="2"/>
    </row>
    <row r="25" spans="1:7" x14ac:dyDescent="0.25">
      <c r="A25" s="3"/>
      <c r="B25" s="3"/>
      <c r="C25" s="3"/>
      <c r="D25" s="3"/>
      <c r="F25" s="2"/>
      <c r="G25" s="2"/>
    </row>
    <row r="26" spans="1:7" x14ac:dyDescent="0.25">
      <c r="A26" s="3"/>
      <c r="B26" s="3"/>
      <c r="C26" s="3"/>
      <c r="D26" s="3"/>
      <c r="F26" s="2"/>
      <c r="G26" s="2"/>
    </row>
    <row r="27" spans="1:7" x14ac:dyDescent="0.25">
      <c r="A27" s="3"/>
      <c r="B27" s="3"/>
      <c r="C27" s="3"/>
      <c r="D27" s="3"/>
      <c r="F27" s="2"/>
      <c r="G27" s="2"/>
    </row>
    <row r="28" spans="1:7" x14ac:dyDescent="0.25">
      <c r="A28" s="3"/>
      <c r="B28" s="3"/>
      <c r="C28" s="3"/>
      <c r="D28" s="3"/>
      <c r="F28" s="2"/>
      <c r="G28" s="2"/>
    </row>
    <row r="29" spans="1:7" x14ac:dyDescent="0.25">
      <c r="A29" s="3"/>
      <c r="B29" s="3"/>
      <c r="C29" s="3"/>
      <c r="D29" s="3"/>
      <c r="F29" s="2"/>
      <c r="G29" s="2"/>
    </row>
    <row r="30" spans="1:7" x14ac:dyDescent="0.25">
      <c r="A30" s="3"/>
      <c r="B30" s="3"/>
      <c r="C30" s="3"/>
      <c r="D30" s="3"/>
      <c r="F30" s="2"/>
      <c r="G30" s="2"/>
    </row>
    <row r="31" spans="1:7" x14ac:dyDescent="0.25">
      <c r="A31" s="3"/>
      <c r="B31" s="3"/>
      <c r="C31" s="3"/>
      <c r="D31" s="3"/>
      <c r="F31" s="2"/>
      <c r="G31" s="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FF5D35-A865-4AA0-B6A8-0D94630ED7C2}">
          <x14:formula1>
            <xm:f>'Cadastro de Produtos'!$B$2:$B$11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AC81-FEB6-4132-AE86-A2103C03978D}">
  <dimension ref="A1:D2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4.85546875" customWidth="1"/>
    <col min="2" max="2" width="28.42578125" customWidth="1"/>
    <col min="3" max="3" width="55" customWidth="1"/>
    <col min="4" max="4" width="15.42578125" customWidth="1"/>
  </cols>
  <sheetData>
    <row r="1" spans="1:4" x14ac:dyDescent="0.25">
      <c r="A1" s="1" t="s">
        <v>57</v>
      </c>
      <c r="B1" s="1" t="s">
        <v>58</v>
      </c>
      <c r="C1" s="1" t="s">
        <v>59</v>
      </c>
      <c r="D1" s="1" t="s">
        <v>60</v>
      </c>
    </row>
    <row r="2" spans="1:4" x14ac:dyDescent="0.25">
      <c r="A2" s="4">
        <v>45667</v>
      </c>
      <c r="B2" s="3" t="s">
        <v>61</v>
      </c>
      <c r="C2" s="3" t="s">
        <v>64</v>
      </c>
      <c r="D2" s="5">
        <v>400</v>
      </c>
    </row>
    <row r="3" spans="1:4" x14ac:dyDescent="0.25">
      <c r="A3" s="4">
        <v>45726</v>
      </c>
      <c r="B3" s="3" t="s">
        <v>62</v>
      </c>
      <c r="C3" s="3" t="s">
        <v>65</v>
      </c>
      <c r="D3" s="5">
        <v>250</v>
      </c>
    </row>
    <row r="4" spans="1:4" x14ac:dyDescent="0.25">
      <c r="A4" s="4">
        <v>45787</v>
      </c>
      <c r="B4" s="3" t="s">
        <v>63</v>
      </c>
      <c r="C4" s="3" t="s">
        <v>66</v>
      </c>
      <c r="D4" s="5">
        <v>100</v>
      </c>
    </row>
    <row r="5" spans="1:4" x14ac:dyDescent="0.25">
      <c r="A5" s="4">
        <v>45818</v>
      </c>
      <c r="B5" s="3" t="s">
        <v>61</v>
      </c>
      <c r="C5" s="3" t="s">
        <v>185</v>
      </c>
      <c r="D5" s="5">
        <v>350</v>
      </c>
    </row>
    <row r="6" spans="1:4" x14ac:dyDescent="0.25">
      <c r="A6" s="4">
        <v>45848</v>
      </c>
      <c r="B6" s="3" t="s">
        <v>186</v>
      </c>
      <c r="C6" s="3" t="s">
        <v>187</v>
      </c>
      <c r="D6" s="5">
        <v>120</v>
      </c>
    </row>
    <row r="7" spans="1:4" x14ac:dyDescent="0.25">
      <c r="A7" s="4">
        <v>45879</v>
      </c>
      <c r="B7" s="3" t="s">
        <v>188</v>
      </c>
      <c r="C7" s="3" t="s">
        <v>189</v>
      </c>
      <c r="D7" s="5">
        <v>80</v>
      </c>
    </row>
    <row r="8" spans="1:4" x14ac:dyDescent="0.25">
      <c r="A8" s="4">
        <v>45910</v>
      </c>
      <c r="B8" s="3" t="s">
        <v>190</v>
      </c>
      <c r="C8" s="3" t="s">
        <v>191</v>
      </c>
      <c r="D8" s="5">
        <v>60</v>
      </c>
    </row>
    <row r="9" spans="1:4" x14ac:dyDescent="0.25">
      <c r="A9" s="4">
        <v>45940</v>
      </c>
      <c r="B9" s="3" t="s">
        <v>61</v>
      </c>
      <c r="C9" s="3" t="s">
        <v>192</v>
      </c>
      <c r="D9" s="5">
        <v>420</v>
      </c>
    </row>
    <row r="10" spans="1:4" x14ac:dyDescent="0.25">
      <c r="A10" s="4">
        <v>45971</v>
      </c>
      <c r="B10" s="3" t="s">
        <v>62</v>
      </c>
      <c r="C10" s="3" t="s">
        <v>65</v>
      </c>
      <c r="D10" s="5">
        <v>250</v>
      </c>
    </row>
    <row r="11" spans="1:4" x14ac:dyDescent="0.25">
      <c r="A11" s="4">
        <v>46001</v>
      </c>
      <c r="B11" s="3" t="s">
        <v>193</v>
      </c>
      <c r="C11" s="3" t="s">
        <v>194</v>
      </c>
      <c r="D11" s="5">
        <v>180</v>
      </c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CF20-CB9D-458E-BF72-FFEFA0F23CD8}">
  <dimension ref="A1:D25"/>
  <sheetViews>
    <sheetView zoomScaleNormal="100" workbookViewId="0">
      <pane ySplit="1" topLeftCell="A2" activePane="bottomLeft" state="frozen"/>
      <selection pane="bottomLeft" activeCell="I11" sqref="I11"/>
    </sheetView>
  </sheetViews>
  <sheetFormatPr defaultRowHeight="15.75" customHeight="1" x14ac:dyDescent="0.25"/>
  <cols>
    <col min="2" max="2" width="19.85546875" customWidth="1"/>
    <col min="3" max="3" width="43.42578125" customWidth="1"/>
    <col min="4" max="4" width="13.42578125" customWidth="1"/>
    <col min="11" max="11" width="27.7109375" bestFit="1" customWidth="1"/>
    <col min="12" max="12" width="12.85546875" bestFit="1" customWidth="1"/>
  </cols>
  <sheetData>
    <row r="1" spans="1:4" ht="15.75" customHeight="1" x14ac:dyDescent="0.25">
      <c r="A1" s="1" t="s">
        <v>24</v>
      </c>
      <c r="B1" s="1" t="s">
        <v>18</v>
      </c>
      <c r="C1" s="1" t="s">
        <v>8</v>
      </c>
      <c r="D1" s="1" t="s">
        <v>19</v>
      </c>
    </row>
    <row r="2" spans="1:4" ht="15.75" customHeight="1" x14ac:dyDescent="0.25">
      <c r="A2" s="3" t="s">
        <v>82</v>
      </c>
      <c r="B2" s="4">
        <v>45667</v>
      </c>
      <c r="C2" s="3" t="s">
        <v>20</v>
      </c>
      <c r="D2" s="3">
        <v>10</v>
      </c>
    </row>
    <row r="3" spans="1:4" ht="15.75" customHeight="1" x14ac:dyDescent="0.25">
      <c r="A3" s="3" t="s">
        <v>83</v>
      </c>
      <c r="B3" s="4">
        <v>45667</v>
      </c>
      <c r="C3" s="3" t="s">
        <v>44</v>
      </c>
      <c r="D3" s="3">
        <v>20</v>
      </c>
    </row>
    <row r="4" spans="1:4" ht="15.75" customHeight="1" x14ac:dyDescent="0.25">
      <c r="A4" s="3" t="s">
        <v>195</v>
      </c>
      <c r="B4" s="4">
        <v>45726</v>
      </c>
      <c r="C4" s="3" t="s">
        <v>36</v>
      </c>
      <c r="D4" s="3">
        <v>8</v>
      </c>
    </row>
    <row r="5" spans="1:4" ht="15.75" customHeight="1" x14ac:dyDescent="0.25">
      <c r="A5" s="3" t="s">
        <v>196</v>
      </c>
      <c r="B5" s="4">
        <v>45787</v>
      </c>
      <c r="C5" s="3" t="s">
        <v>23</v>
      </c>
      <c r="D5" s="3">
        <v>10</v>
      </c>
    </row>
    <row r="6" spans="1:4" ht="15.75" customHeight="1" x14ac:dyDescent="0.25">
      <c r="A6" s="3" t="s">
        <v>197</v>
      </c>
      <c r="B6" s="4">
        <v>45818</v>
      </c>
      <c r="C6" s="3" t="s">
        <v>37</v>
      </c>
      <c r="D6" s="3">
        <v>15</v>
      </c>
    </row>
    <row r="7" spans="1:4" ht="15.75" customHeight="1" x14ac:dyDescent="0.25">
      <c r="A7" s="3" t="s">
        <v>198</v>
      </c>
      <c r="B7" s="4">
        <v>45818</v>
      </c>
      <c r="C7" s="3" t="s">
        <v>20</v>
      </c>
      <c r="D7" s="3">
        <v>10</v>
      </c>
    </row>
    <row r="8" spans="1:4" ht="15.75" customHeight="1" x14ac:dyDescent="0.25">
      <c r="A8" s="3" t="s">
        <v>199</v>
      </c>
      <c r="B8" s="4">
        <v>45848</v>
      </c>
      <c r="C8" s="3" t="s">
        <v>21</v>
      </c>
      <c r="D8" s="3">
        <v>8</v>
      </c>
    </row>
    <row r="9" spans="1:4" ht="15.75" customHeight="1" x14ac:dyDescent="0.25">
      <c r="A9" s="3" t="s">
        <v>200</v>
      </c>
      <c r="B9" s="4">
        <v>45848</v>
      </c>
      <c r="C9" s="3" t="s">
        <v>36</v>
      </c>
      <c r="D9" s="3">
        <v>6</v>
      </c>
    </row>
    <row r="10" spans="1:4" ht="15.75" customHeight="1" x14ac:dyDescent="0.25">
      <c r="A10" s="3" t="s">
        <v>201</v>
      </c>
      <c r="B10" s="4">
        <v>45879</v>
      </c>
      <c r="C10" s="3" t="s">
        <v>22</v>
      </c>
      <c r="D10" s="3">
        <v>10</v>
      </c>
    </row>
    <row r="11" spans="1:4" ht="15.75" customHeight="1" x14ac:dyDescent="0.25">
      <c r="A11" s="3" t="s">
        <v>202</v>
      </c>
      <c r="B11" s="4">
        <v>45910</v>
      </c>
      <c r="C11" s="3" t="s">
        <v>44</v>
      </c>
      <c r="D11" s="3">
        <v>15</v>
      </c>
    </row>
    <row r="12" spans="1:4" ht="15.75" customHeight="1" x14ac:dyDescent="0.25">
      <c r="A12" s="3" t="s">
        <v>203</v>
      </c>
      <c r="B12" s="4">
        <v>45940</v>
      </c>
      <c r="C12" s="3" t="s">
        <v>23</v>
      </c>
      <c r="D12" s="3">
        <v>8</v>
      </c>
    </row>
    <row r="13" spans="1:4" ht="15.75" customHeight="1" x14ac:dyDescent="0.25">
      <c r="A13" s="3" t="s">
        <v>204</v>
      </c>
      <c r="B13" s="4">
        <v>45940</v>
      </c>
      <c r="C13" s="3" t="s">
        <v>40</v>
      </c>
      <c r="D13" s="3">
        <v>5</v>
      </c>
    </row>
    <row r="14" spans="1:4" ht="15.75" customHeight="1" x14ac:dyDescent="0.25">
      <c r="A14" s="3" t="s">
        <v>205</v>
      </c>
      <c r="B14" s="4">
        <v>46001</v>
      </c>
      <c r="C14" s="3" t="s">
        <v>184</v>
      </c>
      <c r="D14" s="3">
        <v>7</v>
      </c>
    </row>
    <row r="15" spans="1:4" ht="15.75" customHeight="1" x14ac:dyDescent="0.25">
      <c r="A15" s="3" t="s">
        <v>206</v>
      </c>
      <c r="B15" s="4">
        <v>46001</v>
      </c>
      <c r="C15" s="3" t="s">
        <v>37</v>
      </c>
      <c r="D15" s="3">
        <v>10</v>
      </c>
    </row>
    <row r="16" spans="1:4" ht="15.75" customHeight="1" x14ac:dyDescent="0.25">
      <c r="A16" s="3" t="s">
        <v>207</v>
      </c>
      <c r="B16" s="4">
        <v>46002</v>
      </c>
      <c r="C16" s="3" t="s">
        <v>20</v>
      </c>
      <c r="D16" s="3">
        <v>12</v>
      </c>
    </row>
    <row r="17" spans="1:4" ht="15.75" customHeight="1" x14ac:dyDescent="0.25">
      <c r="A17" s="3" t="s">
        <v>208</v>
      </c>
      <c r="B17" s="4">
        <v>46003</v>
      </c>
      <c r="C17" s="3" t="s">
        <v>38</v>
      </c>
      <c r="D17" s="3">
        <v>6</v>
      </c>
    </row>
    <row r="18" spans="1:4" ht="15.75" customHeight="1" x14ac:dyDescent="0.25">
      <c r="A18" s="3" t="s">
        <v>209</v>
      </c>
      <c r="B18" s="4">
        <v>46003</v>
      </c>
      <c r="C18" s="3" t="s">
        <v>21</v>
      </c>
      <c r="D18" s="3">
        <v>10</v>
      </c>
    </row>
    <row r="19" spans="1:4" ht="15.75" customHeight="1" x14ac:dyDescent="0.25">
      <c r="A19" s="3" t="s">
        <v>210</v>
      </c>
      <c r="B19" s="4">
        <v>46003</v>
      </c>
      <c r="C19" s="3" t="s">
        <v>22</v>
      </c>
      <c r="D19" s="3">
        <v>8</v>
      </c>
    </row>
    <row r="20" spans="1:4" ht="15.75" customHeight="1" x14ac:dyDescent="0.25">
      <c r="A20" s="3" t="s">
        <v>211</v>
      </c>
      <c r="B20" s="4">
        <v>45668</v>
      </c>
      <c r="C20" s="3" t="s">
        <v>23</v>
      </c>
      <c r="D20" s="3">
        <v>10</v>
      </c>
    </row>
    <row r="21" spans="1:4" ht="15.75" customHeight="1" x14ac:dyDescent="0.25">
      <c r="A21" s="3" t="s">
        <v>212</v>
      </c>
      <c r="B21" s="4">
        <v>45668</v>
      </c>
      <c r="C21" s="3" t="s">
        <v>36</v>
      </c>
      <c r="D21" s="3">
        <v>6</v>
      </c>
    </row>
    <row r="22" spans="1:4" ht="15.75" customHeight="1" x14ac:dyDescent="0.25">
      <c r="A22" s="3" t="s">
        <v>213</v>
      </c>
      <c r="B22" s="4">
        <v>45727</v>
      </c>
      <c r="C22" s="3" t="s">
        <v>38</v>
      </c>
      <c r="D22" s="3">
        <v>5</v>
      </c>
    </row>
    <row r="23" spans="1:4" ht="15.75" customHeight="1" x14ac:dyDescent="0.25">
      <c r="A23" s="3"/>
      <c r="B23" s="4"/>
      <c r="C23" s="3"/>
      <c r="D23" s="3"/>
    </row>
    <row r="24" spans="1:4" ht="15.75" customHeight="1" x14ac:dyDescent="0.25">
      <c r="A24" s="3"/>
      <c r="B24" s="4"/>
      <c r="C24" s="3"/>
      <c r="D24" s="3"/>
    </row>
    <row r="25" spans="1:4" ht="15.75" customHeight="1" x14ac:dyDescent="0.25">
      <c r="A25" s="3"/>
      <c r="B25" s="4"/>
      <c r="C25" s="3"/>
      <c r="D25" s="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6CB5-A922-402D-B00C-111D54AC22E2}">
  <dimension ref="A1:D20"/>
  <sheetViews>
    <sheetView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2" max="2" width="32.140625" customWidth="1"/>
    <col min="3" max="3" width="26.140625" customWidth="1"/>
    <col min="4" max="4" width="18.140625" customWidth="1"/>
  </cols>
  <sheetData>
    <row r="1" spans="1:4" x14ac:dyDescent="0.25">
      <c r="A1" s="1" t="s">
        <v>24</v>
      </c>
      <c r="B1" s="1" t="s">
        <v>8</v>
      </c>
      <c r="C1" s="1" t="s">
        <v>9</v>
      </c>
      <c r="D1" s="1" t="s">
        <v>31</v>
      </c>
    </row>
    <row r="2" spans="1:4" x14ac:dyDescent="0.25">
      <c r="A2" t="s">
        <v>25</v>
      </c>
      <c r="B2" t="s">
        <v>20</v>
      </c>
      <c r="C2" t="s">
        <v>32</v>
      </c>
      <c r="D2" s="2">
        <v>25</v>
      </c>
    </row>
    <row r="3" spans="1:4" x14ac:dyDescent="0.25">
      <c r="A3" t="s">
        <v>26</v>
      </c>
      <c r="B3" t="s">
        <v>21</v>
      </c>
      <c r="C3" t="s">
        <v>32</v>
      </c>
      <c r="D3" s="2">
        <v>27</v>
      </c>
    </row>
    <row r="4" spans="1:4" x14ac:dyDescent="0.25">
      <c r="A4" t="s">
        <v>27</v>
      </c>
      <c r="B4" t="s">
        <v>22</v>
      </c>
      <c r="C4" t="s">
        <v>32</v>
      </c>
      <c r="D4" s="2">
        <v>40</v>
      </c>
    </row>
    <row r="5" spans="1:4" x14ac:dyDescent="0.25">
      <c r="A5" t="s">
        <v>28</v>
      </c>
      <c r="B5" t="s">
        <v>44</v>
      </c>
      <c r="C5" t="s">
        <v>33</v>
      </c>
      <c r="D5" s="2">
        <v>8</v>
      </c>
    </row>
    <row r="6" spans="1:4" x14ac:dyDescent="0.25">
      <c r="A6" t="s">
        <v>29</v>
      </c>
      <c r="B6" t="s">
        <v>23</v>
      </c>
      <c r="C6" t="s">
        <v>35</v>
      </c>
      <c r="D6" s="2">
        <v>35</v>
      </c>
    </row>
    <row r="7" spans="1:4" x14ac:dyDescent="0.25">
      <c r="A7" t="s">
        <v>30</v>
      </c>
      <c r="B7" t="s">
        <v>36</v>
      </c>
      <c r="C7" t="s">
        <v>34</v>
      </c>
      <c r="D7" s="2">
        <v>120</v>
      </c>
    </row>
    <row r="8" spans="1:4" x14ac:dyDescent="0.25">
      <c r="A8" t="s">
        <v>41</v>
      </c>
      <c r="B8" t="s">
        <v>37</v>
      </c>
      <c r="C8" t="s">
        <v>35</v>
      </c>
      <c r="D8" s="2">
        <v>18</v>
      </c>
    </row>
    <row r="9" spans="1:4" x14ac:dyDescent="0.25">
      <c r="A9" t="s">
        <v>42</v>
      </c>
      <c r="B9" t="s">
        <v>38</v>
      </c>
      <c r="C9" t="s">
        <v>39</v>
      </c>
      <c r="D9" s="2">
        <v>65</v>
      </c>
    </row>
    <row r="10" spans="1:4" x14ac:dyDescent="0.25">
      <c r="A10" t="s">
        <v>43</v>
      </c>
      <c r="B10" t="s">
        <v>40</v>
      </c>
      <c r="C10" t="s">
        <v>39</v>
      </c>
      <c r="D10" s="2">
        <v>85</v>
      </c>
    </row>
    <row r="11" spans="1:4" x14ac:dyDescent="0.25">
      <c r="A11" t="s">
        <v>45</v>
      </c>
      <c r="B11" t="s">
        <v>46</v>
      </c>
      <c r="C11" t="s">
        <v>32</v>
      </c>
      <c r="D11" s="2">
        <v>45</v>
      </c>
    </row>
    <row r="12" spans="1:4" x14ac:dyDescent="0.25">
      <c r="D12" s="2"/>
    </row>
    <row r="13" spans="1:4" x14ac:dyDescent="0.25">
      <c r="D13" s="2"/>
    </row>
    <row r="14" spans="1:4" x14ac:dyDescent="0.25">
      <c r="D14" s="2"/>
    </row>
    <row r="15" spans="1:4" x14ac:dyDescent="0.25">
      <c r="D15" s="2"/>
    </row>
    <row r="16" spans="1:4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33ef4994-4245-4863-994e-7366b0559bac}" enabled="0" method="" siteId="{33ef4994-4245-4863-994e-7366b0559b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Cadastro Clientes</vt:lpstr>
      <vt:lpstr>Valor de Entrada (Venda Efetiva</vt:lpstr>
      <vt:lpstr>Valor de Saida (Despesas)</vt:lpstr>
      <vt:lpstr>Estoque</vt:lpstr>
      <vt:lpstr>Cadastro de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Suelen Cordeiro - LDB</dc:creator>
  <cp:lastModifiedBy>Suelen Cordeiro - LDB</cp:lastModifiedBy>
  <dcterms:created xsi:type="dcterms:W3CDTF">2025-10-21T10:51:50Z</dcterms:created>
  <dcterms:modified xsi:type="dcterms:W3CDTF">2025-10-26T11:24:46Z</dcterms:modified>
</cp:coreProperties>
</file>