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SourceControll\Elektronics\suf-electronics-fc002\Documentation\"/>
    </mc:Choice>
  </mc:AlternateContent>
  <bookViews>
    <workbookView xWindow="0" yWindow="0" windowWidth="28800" windowHeight="14235" activeTab="1"/>
  </bookViews>
  <sheets>
    <sheet name="FC003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D32" i="2" l="1"/>
  <c r="C31" i="2"/>
  <c r="D27" i="2"/>
  <c r="D28" i="2"/>
  <c r="D29" i="2"/>
  <c r="D30" i="2"/>
  <c r="D31" i="2"/>
  <c r="D26" i="2"/>
  <c r="C26" i="2"/>
  <c r="C28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3" i="2"/>
  <c r="F24" i="2" s="1"/>
</calcChain>
</file>

<file path=xl/sharedStrings.xml><?xml version="1.0" encoding="utf-8"?>
<sst xmlns="http://schemas.openxmlformats.org/spreadsheetml/2006/main" count="188" uniqueCount="121">
  <si>
    <t>C1</t>
  </si>
  <si>
    <t>C2</t>
  </si>
  <si>
    <t>C3</t>
  </si>
  <si>
    <t>C4</t>
  </si>
  <si>
    <t>82pF</t>
  </si>
  <si>
    <t>C5</t>
  </si>
  <si>
    <t>1nF</t>
  </si>
  <si>
    <t>C6</t>
  </si>
  <si>
    <t>100nF</t>
  </si>
  <si>
    <t>C7</t>
  </si>
  <si>
    <t>C8</t>
  </si>
  <si>
    <t>100uF/16V</t>
  </si>
  <si>
    <t>C9</t>
  </si>
  <si>
    <t>22uF/16V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</si>
  <si>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</si>
  <si>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</si>
  <si>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</si>
  <si>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</si>
  <si>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</si>
  <si>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</si>
  <si>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</si>
  <si>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</si>
  <si>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</si>
  <si>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1N4148</t>
  </si>
  <si>
    <t>D10</t>
  </si>
  <si>
    <t>J1</t>
  </si>
  <si>
    <t>SBW</t>
  </si>
  <si>
    <t>J2</t>
  </si>
  <si>
    <t>IN</t>
  </si>
  <si>
    <t>J3</t>
  </si>
  <si>
    <t>PWR</t>
  </si>
  <si>
    <t>J4</t>
  </si>
  <si>
    <t>ACCESSORY</t>
  </si>
  <si>
    <t>J5</t>
  </si>
  <si>
    <t>EXT CLK</t>
  </si>
  <si>
    <t>J6</t>
  </si>
  <si>
    <t>HF SRC</t>
  </si>
  <si>
    <t>J15</t>
  </si>
  <si>
    <t>PSU</t>
  </si>
  <si>
    <t>J16</t>
  </si>
  <si>
    <t>EN_PR</t>
  </si>
  <si>
    <t>J17</t>
  </si>
  <si>
    <t>IN_DIG</t>
  </si>
  <si>
    <t>R1</t>
  </si>
  <si>
    <t>4M7</t>
  </si>
  <si>
    <t>R2</t>
  </si>
  <si>
    <t>2K2</t>
  </si>
  <si>
    <t>R3</t>
  </si>
  <si>
    <t>47K</t>
  </si>
  <si>
    <t>R4</t>
  </si>
  <si>
    <t>1M</t>
  </si>
  <si>
    <t>R5</t>
  </si>
  <si>
    <t>10K</t>
  </si>
  <si>
    <t>R12</t>
  </si>
  <si>
    <t>R13</t>
  </si>
  <si>
    <t>R14</t>
  </si>
  <si>
    <t>R15</t>
  </si>
  <si>
    <t>R16</t>
  </si>
  <si>
    <t>R17</t>
  </si>
  <si>
    <t>R18</t>
  </si>
  <si>
    <t>R19</t>
  </si>
  <si>
    <t>SW1</t>
  </si>
  <si>
    <t>DIPSW-8</t>
  </si>
  <si>
    <t>U1</t>
  </si>
  <si>
    <t>MSP430G2202</t>
  </si>
  <si>
    <t>U2</t>
  </si>
  <si>
    <t>U3</t>
  </si>
  <si>
    <t>74HC4060</t>
  </si>
  <si>
    <t>U4</t>
  </si>
  <si>
    <t>ULN2803A</t>
  </si>
  <si>
    <t>U5</t>
  </si>
  <si>
    <t>SC52-11</t>
  </si>
  <si>
    <t>U6</t>
  </si>
  <si>
    <t>U7</t>
  </si>
  <si>
    <t>U8</t>
  </si>
  <si>
    <t>U9</t>
  </si>
  <si>
    <t>U10</t>
  </si>
  <si>
    <t>U11</t>
  </si>
  <si>
    <t>U12</t>
  </si>
  <si>
    <t>U13</t>
  </si>
  <si>
    <t>TS2950CT</t>
  </si>
  <si>
    <t>X1</t>
  </si>
  <si>
    <t>4.194304MHz</t>
  </si>
  <si>
    <t>CD4017</t>
  </si>
  <si>
    <t>D1-D10</t>
  </si>
  <si>
    <t>C6-C7</t>
  </si>
  <si>
    <t>1K</t>
  </si>
  <si>
    <t>R12-R19</t>
  </si>
  <si>
    <t>U5-U13</t>
  </si>
  <si>
    <t>Lomex</t>
  </si>
  <si>
    <t>TME</t>
  </si>
  <si>
    <t>Farnell</t>
  </si>
  <si>
    <t>TS2950CT-3.3</t>
  </si>
  <si>
    <t xml:space="preserve">L78L33ABZ </t>
  </si>
  <si>
    <t>MSP430G2212IN20</t>
  </si>
  <si>
    <t>Required component</t>
  </si>
  <si>
    <t>none</t>
  </si>
  <si>
    <t>90M</t>
  </si>
  <si>
    <t>F</t>
  </si>
  <si>
    <t>7x2</t>
  </si>
  <si>
    <t>J7-J14</t>
  </si>
  <si>
    <t>JUMPER Block</t>
  </si>
  <si>
    <t>2x8</t>
  </si>
  <si>
    <t>M</t>
  </si>
  <si>
    <t>J2,J3,J5,J6,J17</t>
  </si>
  <si>
    <t>Header 90M</t>
  </si>
  <si>
    <t>Header F 1x7</t>
  </si>
  <si>
    <t>Header 90M dual</t>
  </si>
  <si>
    <t>J7-14</t>
  </si>
  <si>
    <t>Header F 2x8</t>
  </si>
  <si>
    <t>Header F 2x7</t>
  </si>
  <si>
    <t>J5,J6,J17</t>
  </si>
  <si>
    <t>db</t>
  </si>
  <si>
    <t>Header 2 M</t>
  </si>
  <si>
    <t>Home</t>
  </si>
  <si>
    <t>Jumper</t>
  </si>
  <si>
    <t>15 db ára osztva 50-el</t>
  </si>
  <si>
    <t xml:space="preserve">ZL262-14DG </t>
  </si>
  <si>
    <t xml:space="preserve">ZL262-16DG </t>
  </si>
  <si>
    <t xml:space="preserve">ZL262-7SG </t>
  </si>
  <si>
    <t>eBay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</si>
</sst>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8" fillId="4" borderId="0" xfId="8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6" workbookViewId="0">
      <selection activeCell="A29" activeCellId="1" sqref="A22:XFD27 A29:XFD30"/>
    </sheetView>
  </sheetViews>
  <sheetFormatPr defaultRowHeight="15" x14ac:dyDescent="0.25"/>
  <cols>
    <col min="2" max="2" width="13.28515625" bestFit="1" customWidth="1"/>
  </cols>
  <sheetData>
    <row r="1" spans="1:3" x14ac:dyDescent="0.25">
      <c r="C1" t="s">
        <v>95</v>
      </c>
    </row>
    <row r="2" spans="1:3" x14ac:dyDescent="0.25">
      <c r="A2" t="s">
        <v>0</v>
      </c>
      <c r="C2" t="s">
        <v>96</v>
      </c>
    </row>
    <row r="3" spans="1:3" x14ac:dyDescent="0.25">
      <c r="A3" t="s">
        <v>1</v>
      </c>
      <c r="C3" t="s">
        <v>96</v>
      </c>
    </row>
    <row r="4" spans="1:3" x14ac:dyDescent="0.25">
      <c r="A4" t="s">
        <v>2</v>
      </c>
      <c r="C4" t="s">
        <v>96</v>
      </c>
    </row>
    <row r="5" spans="1:3" x14ac:dyDescent="0.25">
      <c r="A5" t="s">
        <v>3</v>
      </c>
      <c r="B5" t="s">
        <v>4</v>
      </c>
    </row>
    <row r="6" spans="1:3" x14ac:dyDescent="0.25">
      <c r="A6" t="s">
        <v>5</v>
      </c>
      <c r="B6" t="s">
        <v>6</v>
      </c>
    </row>
    <row r="7" spans="1:3" x14ac:dyDescent="0.25">
      <c r="A7" t="s">
        <v>7</v>
      </c>
      <c r="B7" t="s">
        <v>8</v>
      </c>
    </row>
    <row r="8" spans="1:3" x14ac:dyDescent="0.25">
      <c r="A8" t="s">
        <v>9</v>
      </c>
      <c r="B8" t="s">
        <v>8</v>
      </c>
    </row>
    <row r="9" spans="1:3" x14ac:dyDescent="0.25">
      <c r="A9" t="s">
        <v>10</v>
      </c>
      <c r="B9" t="s">
        <v>11</v>
      </c>
    </row>
    <row r="10" spans="1:3" x14ac:dyDescent="0.25">
      <c r="A10" t="s">
        <v>12</v>
      </c>
      <c r="B10" t="s">
        <v>13</v>
      </c>
    </row>
    <row r="11" spans="1:3" x14ac:dyDescent="0.25">
      <c r="A11" t="s">
        <v>14</v>
      </c>
      <c r="B11" t="s">
        <v>23</v>
      </c>
    </row>
    <row r="12" spans="1:3" x14ac:dyDescent="0.25">
      <c r="A12" t="s">
        <v>15</v>
      </c>
      <c r="B12" t="s">
        <v>23</v>
      </c>
    </row>
    <row r="13" spans="1:3" x14ac:dyDescent="0.25">
      <c r="A13" t="s">
        <v>16</v>
      </c>
      <c r="B13" t="s">
        <v>23</v>
      </c>
    </row>
    <row r="14" spans="1:3" x14ac:dyDescent="0.25">
      <c r="A14" t="s">
        <v>17</v>
      </c>
      <c r="B14" t="s">
        <v>23</v>
      </c>
    </row>
    <row r="15" spans="1:3" x14ac:dyDescent="0.25">
      <c r="A15" t="s">
        <v>18</v>
      </c>
      <c r="B15" t="s">
        <v>23</v>
      </c>
    </row>
    <row r="16" spans="1:3" x14ac:dyDescent="0.25">
      <c r="A16" t="s">
        <v>19</v>
      </c>
      <c r="B16" t="s">
        <v>23</v>
      </c>
    </row>
    <row r="17" spans="1:5" x14ac:dyDescent="0.25">
      <c r="A17" t="s">
        <v>20</v>
      </c>
      <c r="B17" t="s">
        <v>23</v>
      </c>
    </row>
    <row r="18" spans="1:5" x14ac:dyDescent="0.25">
      <c r="A18" t="s">
        <v>21</v>
      </c>
      <c r="B18" t="s">
        <v>23</v>
      </c>
    </row>
    <row r="19" spans="1:5" x14ac:dyDescent="0.25">
      <c r="A19" t="s">
        <v>22</v>
      </c>
      <c r="B19" t="s">
        <v>23</v>
      </c>
    </row>
    <row r="20" spans="1:5" x14ac:dyDescent="0.25">
      <c r="A20" t="s">
        <v>24</v>
      </c>
      <c r="B20" t="s">
        <v>23</v>
      </c>
    </row>
    <row r="21" spans="1:5" x14ac:dyDescent="0.25">
      <c r="A21" t="s">
        <v>25</v>
      </c>
      <c r="B21" t="s">
        <v>26</v>
      </c>
      <c r="C21" t="s">
        <v>96</v>
      </c>
    </row>
    <row r="22" spans="1:5" s="2" customFormat="1" x14ac:dyDescent="0.25">
      <c r="A22" s="2" t="s">
        <v>27</v>
      </c>
      <c r="B22" s="2" t="s">
        <v>28</v>
      </c>
      <c r="C22" s="2" t="s">
        <v>97</v>
      </c>
      <c r="D22" s="2">
        <v>2</v>
      </c>
    </row>
    <row r="23" spans="1:5" s="2" customFormat="1" x14ac:dyDescent="0.25">
      <c r="A23" s="2" t="s">
        <v>29</v>
      </c>
      <c r="B23" s="2" t="s">
        <v>30</v>
      </c>
      <c r="C23" s="2" t="s">
        <v>97</v>
      </c>
      <c r="D23" s="2">
        <v>2</v>
      </c>
    </row>
    <row r="24" spans="1:5" s="2" customFormat="1" x14ac:dyDescent="0.25">
      <c r="A24" s="2" t="s">
        <v>31</v>
      </c>
      <c r="B24" s="2" t="s">
        <v>32</v>
      </c>
      <c r="C24" s="2" t="s">
        <v>98</v>
      </c>
      <c r="D24" s="2" t="s">
        <v>99</v>
      </c>
    </row>
    <row r="25" spans="1:5" s="2" customFormat="1" x14ac:dyDescent="0.25">
      <c r="A25" s="2" t="s">
        <v>33</v>
      </c>
      <c r="B25" s="2" t="s">
        <v>34</v>
      </c>
      <c r="C25" s="2" t="s">
        <v>97</v>
      </c>
      <c r="D25" s="2">
        <v>3</v>
      </c>
      <c r="E25" s="2" t="s">
        <v>98</v>
      </c>
    </row>
    <row r="26" spans="1:5" s="2" customFormat="1" x14ac:dyDescent="0.25">
      <c r="A26" s="2" t="s">
        <v>35</v>
      </c>
      <c r="B26" s="2" t="s">
        <v>36</v>
      </c>
      <c r="C26" s="2" t="s">
        <v>97</v>
      </c>
      <c r="D26" s="2">
        <v>2</v>
      </c>
      <c r="E26" s="2" t="s">
        <v>98</v>
      </c>
    </row>
    <row r="27" spans="1:5" s="2" customFormat="1" x14ac:dyDescent="0.25">
      <c r="A27" s="2" t="s">
        <v>100</v>
      </c>
      <c r="B27" s="2" t="s">
        <v>101</v>
      </c>
      <c r="C27" s="2" t="s">
        <v>97</v>
      </c>
      <c r="D27" s="2" t="s">
        <v>102</v>
      </c>
      <c r="E27" s="2" t="s">
        <v>98</v>
      </c>
    </row>
    <row r="28" spans="1:5" x14ac:dyDescent="0.25">
      <c r="A28" t="s">
        <v>37</v>
      </c>
      <c r="B28" t="s">
        <v>38</v>
      </c>
    </row>
    <row r="29" spans="1:5" s="2" customFormat="1" x14ac:dyDescent="0.25">
      <c r="A29" s="2" t="s">
        <v>39</v>
      </c>
      <c r="B29" s="2" t="s">
        <v>40</v>
      </c>
      <c r="C29" s="2" t="s">
        <v>103</v>
      </c>
      <c r="D29" s="2">
        <v>2</v>
      </c>
    </row>
    <row r="30" spans="1:5" s="2" customFormat="1" x14ac:dyDescent="0.25">
      <c r="A30" s="2" t="s">
        <v>41</v>
      </c>
      <c r="B30" s="2" t="s">
        <v>42</v>
      </c>
      <c r="C30" s="2" t="s">
        <v>97</v>
      </c>
      <c r="D30" s="2">
        <v>2</v>
      </c>
      <c r="E30" s="2" t="s">
        <v>98</v>
      </c>
    </row>
    <row r="31" spans="1:5" x14ac:dyDescent="0.25">
      <c r="A31" t="s">
        <v>43</v>
      </c>
      <c r="B31" t="s">
        <v>44</v>
      </c>
    </row>
    <row r="32" spans="1:5" x14ac:dyDescent="0.25">
      <c r="A32" t="s">
        <v>45</v>
      </c>
      <c r="B32" t="s">
        <v>46</v>
      </c>
    </row>
    <row r="33" spans="1:2" x14ac:dyDescent="0.25">
      <c r="A33" t="s">
        <v>47</v>
      </c>
      <c r="B33" t="s">
        <v>48</v>
      </c>
    </row>
    <row r="34" spans="1:2" x14ac:dyDescent="0.25">
      <c r="A34" t="s">
        <v>49</v>
      </c>
      <c r="B34" t="s">
        <v>50</v>
      </c>
    </row>
    <row r="35" spans="1:2" x14ac:dyDescent="0.25">
      <c r="A35" t="s">
        <v>51</v>
      </c>
      <c r="B35" t="s">
        <v>52</v>
      </c>
    </row>
    <row r="36" spans="1:2" x14ac:dyDescent="0.25">
      <c r="A36" t="s">
        <v>53</v>
      </c>
      <c r="B36">
        <v>100</v>
      </c>
    </row>
    <row r="37" spans="1:2" x14ac:dyDescent="0.25">
      <c r="A37" t="s">
        <v>54</v>
      </c>
      <c r="B37">
        <v>100</v>
      </c>
    </row>
    <row r="38" spans="1:2" x14ac:dyDescent="0.25">
      <c r="A38" t="s">
        <v>55</v>
      </c>
      <c r="B38">
        <v>100</v>
      </c>
    </row>
    <row r="39" spans="1:2" x14ac:dyDescent="0.25">
      <c r="A39" t="s">
        <v>56</v>
      </c>
      <c r="B39">
        <v>100</v>
      </c>
    </row>
    <row r="40" spans="1:2" x14ac:dyDescent="0.25">
      <c r="A40" t="s">
        <v>57</v>
      </c>
      <c r="B40">
        <v>100</v>
      </c>
    </row>
    <row r="41" spans="1:2" x14ac:dyDescent="0.25">
      <c r="A41" t="s">
        <v>58</v>
      </c>
      <c r="B41">
        <v>100</v>
      </c>
    </row>
    <row r="42" spans="1:2" x14ac:dyDescent="0.25">
      <c r="A42" t="s">
        <v>59</v>
      </c>
      <c r="B42">
        <v>100</v>
      </c>
    </row>
    <row r="43" spans="1:2" x14ac:dyDescent="0.25">
      <c r="A43" t="s">
        <v>60</v>
      </c>
      <c r="B43">
        <v>100</v>
      </c>
    </row>
    <row r="44" spans="1:2" x14ac:dyDescent="0.25">
      <c r="A44" t="s">
        <v>61</v>
      </c>
      <c r="B44" t="s">
        <v>62</v>
      </c>
    </row>
    <row r="45" spans="1:2" x14ac:dyDescent="0.25">
      <c r="A45" t="s">
        <v>63</v>
      </c>
      <c r="B45" t="s">
        <v>64</v>
      </c>
    </row>
    <row r="46" spans="1:2" x14ac:dyDescent="0.25">
      <c r="A46" t="s">
        <v>65</v>
      </c>
      <c r="B46" t="s">
        <v>83</v>
      </c>
    </row>
    <row r="47" spans="1:2" x14ac:dyDescent="0.25">
      <c r="A47" t="s">
        <v>66</v>
      </c>
      <c r="B47" t="s">
        <v>67</v>
      </c>
    </row>
    <row r="48" spans="1:2" x14ac:dyDescent="0.25">
      <c r="A48" t="s">
        <v>68</v>
      </c>
      <c r="B48" t="s">
        <v>69</v>
      </c>
    </row>
    <row r="49" spans="1:2" x14ac:dyDescent="0.25">
      <c r="A49" t="s">
        <v>70</v>
      </c>
      <c r="B49" t="s">
        <v>71</v>
      </c>
    </row>
    <row r="50" spans="1:2" x14ac:dyDescent="0.25">
      <c r="A50" t="s">
        <v>72</v>
      </c>
      <c r="B50" t="s">
        <v>71</v>
      </c>
    </row>
    <row r="51" spans="1:2" x14ac:dyDescent="0.25">
      <c r="A51" t="s">
        <v>73</v>
      </c>
      <c r="B51" t="s">
        <v>71</v>
      </c>
    </row>
    <row r="52" spans="1:2" x14ac:dyDescent="0.25">
      <c r="A52" t="s">
        <v>74</v>
      </c>
      <c r="B52" t="s">
        <v>71</v>
      </c>
    </row>
    <row r="53" spans="1:2" x14ac:dyDescent="0.25">
      <c r="A53" t="s">
        <v>75</v>
      </c>
      <c r="B53" t="s">
        <v>71</v>
      </c>
    </row>
    <row r="54" spans="1:2" x14ac:dyDescent="0.25">
      <c r="A54" t="s">
        <v>76</v>
      </c>
      <c r="B54" t="s">
        <v>71</v>
      </c>
    </row>
    <row r="55" spans="1:2" x14ac:dyDescent="0.25">
      <c r="A55" t="s">
        <v>77</v>
      </c>
      <c r="B55" t="s">
        <v>71</v>
      </c>
    </row>
    <row r="56" spans="1:2" x14ac:dyDescent="0.25">
      <c r="A56" t="s">
        <v>78</v>
      </c>
      <c r="B56" t="s">
        <v>71</v>
      </c>
    </row>
    <row r="57" spans="1:2" x14ac:dyDescent="0.25">
      <c r="A57" t="s">
        <v>79</v>
      </c>
      <c r="B57" t="s">
        <v>80</v>
      </c>
    </row>
    <row r="58" spans="1:2" x14ac:dyDescent="0.25">
      <c r="A58" t="s">
        <v>81</v>
      </c>
      <c r="B58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H29" sqref="H29"/>
    </sheetView>
  </sheetViews>
  <sheetFormatPr defaultRowHeight="15" x14ac:dyDescent="0.25"/>
  <cols>
    <col min="1" max="1" width="12.85546875" bestFit="1" customWidth="1"/>
    <col min="2" max="2" width="16" bestFit="1" customWidth="1"/>
    <col min="4" max="4" width="9.140625" style="3"/>
    <col min="8" max="9" width="10.5703125" bestFit="1" customWidth="1"/>
    <col min="12" max="12" width="17.42578125" bestFit="1" customWidth="1"/>
    <col min="13" max="15" width="17.42578125" customWidth="1"/>
    <col min="16" max="16" width="20.42578125" customWidth="1"/>
  </cols>
  <sheetData>
    <row r="1" spans="1:13" x14ac:dyDescent="0.25">
      <c r="A1" t="s">
        <v>112</v>
      </c>
      <c r="B1">
        <v>50</v>
      </c>
      <c r="D1" s="3" t="s">
        <v>89</v>
      </c>
      <c r="G1" t="s">
        <v>90</v>
      </c>
      <c r="J1" t="s">
        <v>91</v>
      </c>
      <c r="M1" t="s">
        <v>120</v>
      </c>
    </row>
    <row r="3" spans="1:13" x14ac:dyDescent="0.25">
      <c r="A3" t="s">
        <v>3</v>
      </c>
      <c r="B3" t="s">
        <v>4</v>
      </c>
      <c r="C3">
        <v>1</v>
      </c>
      <c r="E3">
        <v>4.62</v>
      </c>
      <c r="F3">
        <f>C3*E3</f>
        <v>4.62</v>
      </c>
      <c r="H3">
        <v>2.7280000000000002</v>
      </c>
    </row>
    <row r="4" spans="1:13" x14ac:dyDescent="0.25">
      <c r="A4" t="s">
        <v>5</v>
      </c>
      <c r="B4" t="s">
        <v>6</v>
      </c>
      <c r="C4">
        <v>1</v>
      </c>
      <c r="E4">
        <v>5.9</v>
      </c>
      <c r="F4">
        <f t="shared" ref="F4:F23" si="0">C4*E4</f>
        <v>5.9</v>
      </c>
      <c r="H4">
        <v>2.1379999999999999</v>
      </c>
    </row>
    <row r="5" spans="1:13" x14ac:dyDescent="0.25">
      <c r="A5" t="s">
        <v>85</v>
      </c>
      <c r="B5" t="s">
        <v>8</v>
      </c>
      <c r="C5">
        <v>2</v>
      </c>
      <c r="E5">
        <v>5.5</v>
      </c>
      <c r="F5">
        <f t="shared" si="0"/>
        <v>11</v>
      </c>
      <c r="H5">
        <v>2.8759999999999999</v>
      </c>
    </row>
    <row r="6" spans="1:13" x14ac:dyDescent="0.25">
      <c r="A6" t="s">
        <v>10</v>
      </c>
      <c r="B6" t="s">
        <v>11</v>
      </c>
      <c r="C6">
        <v>1</v>
      </c>
      <c r="E6">
        <v>9.5</v>
      </c>
      <c r="F6">
        <f t="shared" si="0"/>
        <v>9.5</v>
      </c>
    </row>
    <row r="7" spans="1:13" x14ac:dyDescent="0.25">
      <c r="A7" t="s">
        <v>12</v>
      </c>
      <c r="B7" t="s">
        <v>13</v>
      </c>
      <c r="C7">
        <v>1</v>
      </c>
      <c r="E7">
        <v>8.1999999999999993</v>
      </c>
      <c r="F7">
        <f t="shared" si="0"/>
        <v>8.1999999999999993</v>
      </c>
      <c r="H7">
        <v>6.9320000000000004</v>
      </c>
    </row>
    <row r="8" spans="1:13" x14ac:dyDescent="0.25">
      <c r="A8" t="s">
        <v>84</v>
      </c>
      <c r="B8" t="s">
        <v>23</v>
      </c>
      <c r="C8">
        <v>10</v>
      </c>
      <c r="E8">
        <v>1.64</v>
      </c>
      <c r="F8">
        <f t="shared" si="0"/>
        <v>16.399999999999999</v>
      </c>
      <c r="H8">
        <v>1.103</v>
      </c>
    </row>
    <row r="9" spans="1:13" x14ac:dyDescent="0.25">
      <c r="A9" t="s">
        <v>37</v>
      </c>
      <c r="B9" t="s">
        <v>38</v>
      </c>
      <c r="C9">
        <v>1</v>
      </c>
      <c r="E9">
        <v>31.3</v>
      </c>
      <c r="F9">
        <f t="shared" si="0"/>
        <v>31.3</v>
      </c>
    </row>
    <row r="10" spans="1:13" x14ac:dyDescent="0.25">
      <c r="A10" t="s">
        <v>43</v>
      </c>
      <c r="B10" t="s">
        <v>44</v>
      </c>
      <c r="C10">
        <v>1</v>
      </c>
      <c r="E10">
        <v>3.45</v>
      </c>
      <c r="F10">
        <f t="shared" si="0"/>
        <v>3.45</v>
      </c>
    </row>
    <row r="11" spans="1:13" x14ac:dyDescent="0.25">
      <c r="A11" t="s">
        <v>45</v>
      </c>
      <c r="B11" t="s">
        <v>46</v>
      </c>
      <c r="C11">
        <v>1</v>
      </c>
      <c r="E11">
        <v>2.7</v>
      </c>
      <c r="F11">
        <f t="shared" si="0"/>
        <v>2.7</v>
      </c>
    </row>
    <row r="12" spans="1:13" x14ac:dyDescent="0.25">
      <c r="A12" t="s">
        <v>47</v>
      </c>
      <c r="B12" t="s">
        <v>48</v>
      </c>
      <c r="C12">
        <v>1</v>
      </c>
      <c r="E12">
        <v>2.7</v>
      </c>
      <c r="F12">
        <f t="shared" si="0"/>
        <v>2.7</v>
      </c>
    </row>
    <row r="13" spans="1:13" x14ac:dyDescent="0.25">
      <c r="A13" t="s">
        <v>49</v>
      </c>
      <c r="B13" t="s">
        <v>50</v>
      </c>
      <c r="C13">
        <v>1</v>
      </c>
      <c r="E13">
        <v>2.7</v>
      </c>
      <c r="F13">
        <f t="shared" si="0"/>
        <v>2.7</v>
      </c>
    </row>
    <row r="14" spans="1:13" x14ac:dyDescent="0.25">
      <c r="A14" t="s">
        <v>51</v>
      </c>
      <c r="B14" t="s">
        <v>86</v>
      </c>
      <c r="C14">
        <v>1</v>
      </c>
      <c r="E14">
        <v>2.7</v>
      </c>
      <c r="F14">
        <f t="shared" si="0"/>
        <v>2.7</v>
      </c>
    </row>
    <row r="15" spans="1:13" x14ac:dyDescent="0.25">
      <c r="A15" t="s">
        <v>87</v>
      </c>
      <c r="B15">
        <v>100</v>
      </c>
      <c r="C15">
        <v>8</v>
      </c>
      <c r="E15">
        <v>2.38</v>
      </c>
      <c r="F15">
        <f t="shared" si="0"/>
        <v>19.04</v>
      </c>
    </row>
    <row r="16" spans="1:13" x14ac:dyDescent="0.25">
      <c r="A16" t="s">
        <v>61</v>
      </c>
      <c r="B16" t="s">
        <v>62</v>
      </c>
      <c r="C16">
        <v>1</v>
      </c>
      <c r="E16">
        <v>137.13999999999999</v>
      </c>
      <c r="F16">
        <f t="shared" si="0"/>
        <v>137.13999999999999</v>
      </c>
      <c r="H16">
        <v>161.49299999999999</v>
      </c>
    </row>
    <row r="17" spans="1:16" x14ac:dyDescent="0.25">
      <c r="A17" t="s">
        <v>63</v>
      </c>
      <c r="B17" t="s">
        <v>64</v>
      </c>
      <c r="C17">
        <v>1</v>
      </c>
      <c r="F17">
        <f t="shared" si="0"/>
        <v>0</v>
      </c>
      <c r="K17">
        <v>186.66</v>
      </c>
      <c r="L17" s="1" t="s">
        <v>94</v>
      </c>
      <c r="M17" s="1"/>
      <c r="N17" s="1"/>
      <c r="O17" s="1"/>
    </row>
    <row r="18" spans="1:16" x14ac:dyDescent="0.25">
      <c r="A18" t="s">
        <v>65</v>
      </c>
      <c r="B18" t="s">
        <v>83</v>
      </c>
      <c r="C18">
        <v>1</v>
      </c>
      <c r="E18">
        <v>38.5</v>
      </c>
      <c r="F18">
        <f t="shared" si="0"/>
        <v>38.5</v>
      </c>
      <c r="H18">
        <v>38.728999999999999</v>
      </c>
    </row>
    <row r="19" spans="1:16" x14ac:dyDescent="0.25">
      <c r="A19" t="s">
        <v>66</v>
      </c>
      <c r="B19" t="s">
        <v>67</v>
      </c>
      <c r="C19">
        <v>1</v>
      </c>
      <c r="E19">
        <v>61.89</v>
      </c>
      <c r="F19">
        <f t="shared" si="0"/>
        <v>61.89</v>
      </c>
      <c r="H19">
        <v>41.854999999999997</v>
      </c>
    </row>
    <row r="20" spans="1:16" x14ac:dyDescent="0.25">
      <c r="A20" t="s">
        <v>68</v>
      </c>
      <c r="B20" t="s">
        <v>69</v>
      </c>
      <c r="C20">
        <v>1</v>
      </c>
      <c r="E20">
        <v>89.65</v>
      </c>
      <c r="F20">
        <f t="shared" si="0"/>
        <v>89.65</v>
      </c>
      <c r="H20">
        <v>70.820999999999998</v>
      </c>
    </row>
    <row r="21" spans="1:16" x14ac:dyDescent="0.25">
      <c r="A21" t="s">
        <v>88</v>
      </c>
      <c r="B21" t="s">
        <v>71</v>
      </c>
      <c r="C21">
        <v>8</v>
      </c>
      <c r="E21">
        <v>40.53</v>
      </c>
      <c r="F21">
        <f t="shared" si="0"/>
        <v>324.24</v>
      </c>
      <c r="H21">
        <v>159.52699999999999</v>
      </c>
    </row>
    <row r="22" spans="1:16" x14ac:dyDescent="0.25">
      <c r="A22" t="s">
        <v>79</v>
      </c>
      <c r="B22" t="s">
        <v>92</v>
      </c>
      <c r="C22">
        <v>1</v>
      </c>
      <c r="E22">
        <v>37.340000000000003</v>
      </c>
      <c r="F22">
        <f t="shared" si="0"/>
        <v>37.340000000000003</v>
      </c>
      <c r="H22">
        <v>87.751999999999995</v>
      </c>
      <c r="I22" t="s">
        <v>93</v>
      </c>
    </row>
    <row r="23" spans="1:16" x14ac:dyDescent="0.25">
      <c r="A23" t="s">
        <v>81</v>
      </c>
      <c r="B23" t="s">
        <v>82</v>
      </c>
      <c r="C23">
        <v>1</v>
      </c>
      <c r="E23">
        <v>35.799999999999997</v>
      </c>
      <c r="F23">
        <f t="shared" si="0"/>
        <v>35.799999999999997</v>
      </c>
      <c r="H23">
        <v>21.311</v>
      </c>
    </row>
    <row r="24" spans="1:16" x14ac:dyDescent="0.25">
      <c r="F24">
        <f>SUM(F3:F23)</f>
        <v>844.77</v>
      </c>
    </row>
    <row r="26" spans="1:16" x14ac:dyDescent="0.25">
      <c r="A26" t="s">
        <v>104</v>
      </c>
      <c r="B26" t="s">
        <v>105</v>
      </c>
      <c r="C26">
        <f>11/40</f>
        <v>0.27500000000000002</v>
      </c>
      <c r="D26" s="3">
        <f>C26*$B$1</f>
        <v>13.750000000000002</v>
      </c>
      <c r="E26">
        <v>15.38</v>
      </c>
      <c r="P26" t="s">
        <v>116</v>
      </c>
    </row>
    <row r="27" spans="1:16" x14ac:dyDescent="0.25">
      <c r="A27" t="s">
        <v>111</v>
      </c>
      <c r="B27" t="s">
        <v>106</v>
      </c>
      <c r="C27">
        <v>1</v>
      </c>
      <c r="D27" s="3">
        <f t="shared" ref="D27:D32" si="1">C27*$B$1</f>
        <v>50</v>
      </c>
      <c r="H27">
        <v>30.861999999999998</v>
      </c>
      <c r="I27" t="s">
        <v>119</v>
      </c>
    </row>
    <row r="28" spans="1:16" x14ac:dyDescent="0.25">
      <c r="A28" t="s">
        <v>108</v>
      </c>
      <c r="B28" t="s">
        <v>107</v>
      </c>
      <c r="C28">
        <f>8/40</f>
        <v>0.2</v>
      </c>
      <c r="D28" s="3">
        <f t="shared" si="1"/>
        <v>10</v>
      </c>
      <c r="E28">
        <v>21.8</v>
      </c>
    </row>
    <row r="29" spans="1:16" x14ac:dyDescent="0.25">
      <c r="A29" t="s">
        <v>108</v>
      </c>
      <c r="B29" t="s">
        <v>109</v>
      </c>
      <c r="C29">
        <v>1</v>
      </c>
      <c r="D29" s="3">
        <f t="shared" si="1"/>
        <v>50</v>
      </c>
      <c r="H29">
        <v>54.32</v>
      </c>
      <c r="I29" t="s">
        <v>118</v>
      </c>
    </row>
    <row r="30" spans="1:16" x14ac:dyDescent="0.25">
      <c r="A30" t="s">
        <v>31</v>
      </c>
      <c r="B30" t="s">
        <v>110</v>
      </c>
      <c r="C30">
        <v>1</v>
      </c>
      <c r="D30" s="3">
        <f t="shared" si="1"/>
        <v>50</v>
      </c>
      <c r="H30">
        <v>28.658000000000001</v>
      </c>
      <c r="I30" t="s">
        <v>117</v>
      </c>
    </row>
    <row r="31" spans="1:16" x14ac:dyDescent="0.25">
      <c r="A31" t="s">
        <v>39</v>
      </c>
      <c r="B31" t="s">
        <v>113</v>
      </c>
      <c r="C31">
        <f>2/40</f>
        <v>0.05</v>
      </c>
      <c r="D31" s="3">
        <f t="shared" si="1"/>
        <v>2.5</v>
      </c>
      <c r="P31" t="s">
        <v>114</v>
      </c>
    </row>
    <row r="32" spans="1:16" x14ac:dyDescent="0.25">
      <c r="B32" t="s">
        <v>115</v>
      </c>
      <c r="C32">
        <v>3</v>
      </c>
      <c r="D32" s="3">
        <f t="shared" si="1"/>
        <v>150</v>
      </c>
      <c r="E32">
        <v>2.27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FC003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Zoltán Gömöri</dc:creator>
  <cp:lastModifiedBy>Zoltan Gomori</cp:lastModifiedBy>
  <dcterms:created xsi:type="dcterms:W3CDTF">2014-02-02T11:00:23Z</dcterms:created>
  <dcterms:modified xsi:type="dcterms:W3CDTF">2014-02-02T11:00:23Z</dcterms:modified>
</cp:coreProperties>
</file>