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nthi\JAVA-DEMATEL\"/>
    </mc:Choice>
  </mc:AlternateContent>
  <xr:revisionPtr revIDLastSave="0" documentId="13_ncr:1_{742EC1DC-FC6C-474C-B135-ABEFB5660089}" xr6:coauthVersionLast="44" xr6:coauthVersionMax="44" xr10:uidLastSave="{00000000-0000-0000-0000-000000000000}"/>
  <bookViews>
    <workbookView xWindow="-110" yWindow="-110" windowWidth="38620" windowHeight="21220" xr2:uid="{172481DA-5681-4F8F-B37C-D91B6744C6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9" i="1" l="1"/>
  <c r="G15" i="1"/>
  <c r="G16" i="1"/>
  <c r="G17" i="1"/>
  <c r="F15" i="1"/>
  <c r="F16" i="1"/>
  <c r="F17" i="1"/>
  <c r="E15" i="1"/>
  <c r="E16" i="1"/>
  <c r="E17" i="1"/>
  <c r="D15" i="1"/>
  <c r="D16" i="1"/>
  <c r="D17" i="1"/>
  <c r="G14" i="1"/>
  <c r="F14" i="1"/>
  <c r="E14" i="1"/>
  <c r="D14" i="1"/>
  <c r="V29" i="1" a="1"/>
  <c r="V29" i="1" s="1"/>
  <c r="S30" i="1"/>
  <c r="R30" i="1"/>
  <c r="S29" i="1"/>
  <c r="R29" i="1"/>
  <c r="R26" i="1"/>
  <c r="Q26" i="1"/>
  <c r="R25" i="1"/>
  <c r="Q25" i="1"/>
  <c r="S23" i="1"/>
  <c r="S22" i="1"/>
  <c r="W29" i="1" l="1"/>
  <c r="W30" i="1"/>
  <c r="V30" i="1"/>
  <c r="C48" i="1"/>
  <c r="N39" i="1"/>
  <c r="N40" i="1"/>
  <c r="N41" i="1"/>
  <c r="N38" i="1"/>
  <c r="M39" i="1"/>
  <c r="M40" i="1"/>
  <c r="M41" i="1"/>
  <c r="M38" i="1"/>
  <c r="D42" i="1"/>
  <c r="E42" i="1"/>
  <c r="F42" i="1"/>
  <c r="C42" i="1"/>
  <c r="G39" i="1"/>
  <c r="G40" i="1"/>
  <c r="G41" i="1"/>
  <c r="G38" i="1"/>
  <c r="C30" i="1"/>
  <c r="D30" i="1"/>
  <c r="E30" i="1"/>
  <c r="F30" i="1"/>
  <c r="C31" i="1"/>
  <c r="D31" i="1"/>
  <c r="E31" i="1"/>
  <c r="F31" i="1"/>
  <c r="C32" i="1"/>
  <c r="D32" i="1"/>
  <c r="E32" i="1"/>
  <c r="F32" i="1"/>
  <c r="D29" i="1"/>
  <c r="E29" i="1"/>
  <c r="F29" i="1"/>
  <c r="C29" i="1"/>
  <c r="H6" i="1"/>
  <c r="H7" i="1"/>
  <c r="H8" i="1"/>
  <c r="H5" i="1"/>
  <c r="H29" i="1" l="1" a="1"/>
  <c r="K30" i="1" s="1"/>
  <c r="H29" i="1" l="1"/>
  <c r="J31" i="1"/>
  <c r="J29" i="1"/>
  <c r="H30" i="1"/>
  <c r="J30" i="1"/>
  <c r="K29" i="1"/>
  <c r="K31" i="1"/>
  <c r="K32" i="1"/>
  <c r="I32" i="1"/>
  <c r="I31" i="1"/>
  <c r="J32" i="1"/>
  <c r="H31" i="1"/>
  <c r="H32" i="1"/>
  <c r="I29" i="1"/>
  <c r="I30" i="1"/>
  <c r="M29" i="1" l="1" a="1"/>
  <c r="M29" i="1" s="1"/>
  <c r="N29" i="1" l="1"/>
  <c r="P32" i="1"/>
  <c r="O30" i="1"/>
  <c r="P29" i="1"/>
  <c r="M31" i="1"/>
  <c r="N30" i="1"/>
  <c r="P31" i="1"/>
  <c r="O31" i="1"/>
  <c r="O32" i="1"/>
  <c r="N32" i="1"/>
  <c r="P30" i="1"/>
  <c r="O29" i="1"/>
  <c r="M30" i="1"/>
  <c r="N31" i="1"/>
  <c r="M32" i="1"/>
</calcChain>
</file>

<file path=xl/sharedStrings.xml><?xml version="1.0" encoding="utf-8"?>
<sst xmlns="http://schemas.openxmlformats.org/spreadsheetml/2006/main" count="51" uniqueCount="39">
  <si>
    <t>Price</t>
  </si>
  <si>
    <t>Hard Drive (GB</t>
  </si>
  <si>
    <t>SUM</t>
  </si>
  <si>
    <t xml:space="preserve">RAM(GB) </t>
  </si>
  <si>
    <t xml:space="preserve">Hard Drive (GB) </t>
  </si>
  <si>
    <t xml:space="preserve">Weight(kg) </t>
  </si>
  <si>
    <t xml:space="preserve">Price (Rupees) </t>
  </si>
  <si>
    <t xml:space="preserve">Hard Drive)  (GB) </t>
  </si>
  <si>
    <t>Weight(k) g</t>
  </si>
  <si>
    <t>I</t>
  </si>
  <si>
    <t>x</t>
  </si>
  <si>
    <t>T =X (I-X)-1</t>
  </si>
  <si>
    <t>(I-X)</t>
  </si>
  <si>
    <t>(I-X)-1</t>
  </si>
  <si>
    <t>Ri</t>
  </si>
  <si>
    <t>Ci</t>
  </si>
  <si>
    <t>Ri+Ci</t>
  </si>
  <si>
    <t>Ri-Ci</t>
  </si>
  <si>
    <t>Identify</t>
  </si>
  <si>
    <t>Total Relation Matrix(T)</t>
  </si>
  <si>
    <t>Calculate the average of the matrix and the threashold value(Aplha)</t>
  </si>
  <si>
    <t>Aplha</t>
  </si>
  <si>
    <t>X(I-X)-1</t>
  </si>
  <si>
    <t>effect</t>
  </si>
  <si>
    <t>cause</t>
  </si>
  <si>
    <t>Normalization of Direct Relation Matrix(X)</t>
  </si>
  <si>
    <t>Weight(kg)</t>
  </si>
  <si>
    <t>Calculate   (Ri+Ci ) and (Ri-Ci)</t>
  </si>
  <si>
    <t>Generate the Direct Relation Matrix(X)</t>
  </si>
  <si>
    <t xml:space="preserve">0.0208212354475741 1.92462316173017 1.72326023136606 2.46316780851226 -0.0416424708951482 -0.605381334404279 -0.512497562557503 -1.85778647410798 -1.2858234835148 -0.605381334404279 </t>
  </si>
  <si>
    <t xml:space="preserve">0.00663121811410892 0.992107471413591 0.738403258520376 0.784478088777366 -0.0132624362282178 -0.192803913137287 0.121138217043298 -0.591674175640079 -0.599086910389548 -0.666737562426386 </t>
  </si>
  <si>
    <t xml:space="preserve">-0.0460843344572974 -2.92649926462945 -3.14748264542355 -3.45181141617381 0.0921686689145947 1.3399106868148 0.467661271793942 2.11190072935901 2.17928931017942 1.3399106868148 </t>
  </si>
  <si>
    <t xml:space="preserve">0.482593447165828 -2.50898496320642 -2.44252525267015 -3.05920828791625 0.0348131056683439 1.00609879556198 0.430327661546193 2.05310949235428 1.27494843221837 1.00609879556198 </t>
  </si>
  <si>
    <t xml:space="preserve">-0.241296723582914 1.25449248160321 1.22126262633507 1.52960414395813 0.482593447165828 -0.503049397780989 -0.215163830773097 -1.02655474617714 -0.637474216109186 -0.503049397780989 </t>
  </si>
  <si>
    <t xml:space="preserve">0 0 0.75187969924812 0 0 0 -0.75187969924812 0 0 0 </t>
  </si>
  <si>
    <t xml:space="preserve">-0.0523685618832925 -1.81041583101831 -1.67989740124173 -0.134634185045997 0.104737123766585 0.0074742653198539 0.149797355450507 -1.38799159542537 1.71888936762813 1.52262578047137 </t>
  </si>
  <si>
    <t xml:space="preserve">0 0 0 0 0 0 1 0 0 0 </t>
  </si>
  <si>
    <t xml:space="preserve">0.0230421672286487 1.46324963231472 0.573741322711774 2.72590570808691 -0.0460843344572974 -0.669955343407402 0.766169364103029 -2.0559503646795 -0.0896446550897118 -0.669955343407402 </t>
  </si>
  <si>
    <t xml:space="preserve">-0.0230421672286487 -1.46324963231472 -1.57374132271177 -2.72590570808691 0.0460843344572974 0.669955343407402 0.23383063589697 2.0559503646795 1.08964465508971 0.669955343407402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</si>
</sst>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Meiryo UI"/>
      <family val="2"/>
    </font>
    <font>
      <sz val="11"/>
      <color rgb="FFFF0000"/>
      <name val="Meiryo UI"/>
      <family val="2"/>
    </font>
    <font>
      <b/>
      <sz val="26"/>
      <color theme="1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25"/>
      <color theme="1"/>
      <name val="Meiryo UI"/>
      <family val="3"/>
      <charset val="128"/>
    </font>
    <font>
      <sz val="25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24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ill="1" applyBorder="1"/>
    <xf numFmtId="0" fontId="8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/>
    <xf numFmtId="0" fontId="6" fillId="0" borderId="0" xfId="0" applyFont="1" applyFill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AA6-5D14-42D5-B639-6CC4B0B21879}">
  <dimension ref="A2:W55"/>
  <sheetViews>
    <sheetView tabSelected="1" topLeftCell="A25" workbookViewId="0">
      <selection activeCell="K42" sqref="K42"/>
    </sheetView>
  </sheetViews>
  <sheetFormatPr defaultRowHeight="35" customHeight="1" x14ac:dyDescent="0.35"/>
  <cols>
    <col min="1" max="2" width="9.140625" style="3"/>
    <col min="3" max="3" width="20.5" style="3" customWidth="1"/>
    <col min="4" max="4" width="14.28515625" style="3" customWidth="1"/>
    <col min="5" max="5" width="9.140625" style="3" customWidth="1"/>
    <col min="6" max="6" width="9.140625" style="3"/>
    <col min="7" max="7" width="10.5" style="3" customWidth="1"/>
    <col min="8" max="8" width="11.0703125" style="3" customWidth="1"/>
    <col min="9" max="12" width="9.140625" style="3"/>
    <col min="13" max="13" width="13.0703125" style="3" customWidth="1"/>
    <col min="14" max="14" width="14" style="3" customWidth="1"/>
    <col min="15" max="15" width="9.140625" style="3"/>
    <col min="16" max="16" width="17.42578125" style="3" customWidth="1"/>
    <col min="17" max="16384" width="9.140625" style="3"/>
  </cols>
  <sheetData>
    <row r="2" spans="1:16" ht="35" customHeight="1" x14ac:dyDescent="0.7">
      <c r="A2" s="22" t="s">
        <v>28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4" spans="1:16" ht="35" customHeight="1" x14ac:dyDescent="0.35">
      <c r="C4" s="1"/>
      <c r="D4" s="1" t="s">
        <v>6</v>
      </c>
      <c r="E4" s="1" t="s">
        <v>3</v>
      </c>
      <c r="F4" s="1" t="s">
        <v>1</v>
      </c>
      <c r="G4" s="1" t="s">
        <v>8</v>
      </c>
      <c r="H4" s="1" t="s">
        <v>2</v>
      </c>
    </row>
    <row r="5" spans="1:16" ht="35" customHeight="1" x14ac:dyDescent="0.35">
      <c r="C5" s="1" t="s">
        <v>0</v>
      </c>
      <c r="D5" s="4">
        <v>0</v>
      </c>
      <c r="E5" s="4">
        <v>3</v>
      </c>
      <c r="F5" s="4">
        <v>1</v>
      </c>
      <c r="G5" s="4">
        <v>0</v>
      </c>
      <c r="H5" s="4">
        <f>SUM(D5:G5)</f>
        <v>4</v>
      </c>
    </row>
    <row r="6" spans="1:16" ht="35" customHeight="1" x14ac:dyDescent="0.35">
      <c r="C6" s="1" t="s">
        <v>3</v>
      </c>
      <c r="D6" s="4">
        <v>0</v>
      </c>
      <c r="E6" s="4">
        <v>0</v>
      </c>
      <c r="F6" s="4">
        <v>2</v>
      </c>
      <c r="G6" s="4">
        <v>3</v>
      </c>
      <c r="H6" s="16">
        <f>SUM(D6:G6)</f>
        <v>5</v>
      </c>
    </row>
    <row r="7" spans="1:16" ht="35" customHeight="1" x14ac:dyDescent="0.35">
      <c r="C7" s="1" t="s">
        <v>4</v>
      </c>
      <c r="D7" s="4">
        <v>0</v>
      </c>
      <c r="E7" s="4">
        <v>0</v>
      </c>
      <c r="F7" s="4">
        <v>0</v>
      </c>
      <c r="G7" s="4">
        <v>2</v>
      </c>
      <c r="H7" s="4">
        <f>SUM(D7:G7)</f>
        <v>2</v>
      </c>
    </row>
    <row r="8" spans="1:16" ht="35" customHeight="1" x14ac:dyDescent="0.35">
      <c r="C8" s="1" t="s">
        <v>5</v>
      </c>
      <c r="D8" s="4">
        <v>0</v>
      </c>
      <c r="E8" s="4">
        <v>0</v>
      </c>
      <c r="F8" s="4">
        <v>0</v>
      </c>
      <c r="G8" s="4">
        <v>0</v>
      </c>
      <c r="H8" s="4">
        <f>SUM(D8:G8)</f>
        <v>0</v>
      </c>
    </row>
    <row r="11" spans="1:16" s="2" customFormat="1" ht="35" customHeight="1" x14ac:dyDescent="0.7">
      <c r="A11" s="22" t="s">
        <v>25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3" spans="1:16" ht="45" customHeight="1" x14ac:dyDescent="0.35">
      <c r="C13" s="12"/>
      <c r="D13" s="12" t="s">
        <v>6</v>
      </c>
      <c r="E13" s="12" t="s">
        <v>3</v>
      </c>
      <c r="F13" s="12" t="s">
        <v>7</v>
      </c>
      <c r="G13" s="12" t="s">
        <v>26</v>
      </c>
      <c r="H13" s="13"/>
    </row>
    <row r="14" spans="1:16" ht="35" customHeight="1" x14ac:dyDescent="0.35">
      <c r="C14" s="4" t="s">
        <v>0</v>
      </c>
      <c r="D14" s="4">
        <f>D5/5</f>
        <v>0</v>
      </c>
      <c r="E14" s="4">
        <f>E5/5</f>
        <v>0.6</v>
      </c>
      <c r="F14" s="4">
        <f>F5/5</f>
        <v>0.2</v>
      </c>
      <c r="G14" s="4">
        <f>G5/5</f>
        <v>0</v>
      </c>
      <c r="H14" s="5"/>
    </row>
    <row r="15" spans="1:16" ht="35" customHeight="1" x14ac:dyDescent="0.35">
      <c r="C15" s="4" t="s">
        <v>3</v>
      </c>
      <c r="D15" s="4">
        <f t="shared" ref="D15:G17" si="0">D6/5</f>
        <v>0</v>
      </c>
      <c r="E15" s="4">
        <f t="shared" si="0"/>
        <v>0</v>
      </c>
      <c r="F15" s="4">
        <f t="shared" si="0"/>
        <v>0.4</v>
      </c>
      <c r="G15" s="4">
        <f t="shared" si="0"/>
        <v>0.6</v>
      </c>
      <c r="H15" s="5"/>
    </row>
    <row r="16" spans="1:16" ht="35" customHeight="1" x14ac:dyDescent="0.35">
      <c r="C16" s="4" t="s">
        <v>4</v>
      </c>
      <c r="D16" s="4">
        <f t="shared" si="0"/>
        <v>0</v>
      </c>
      <c r="E16" s="4">
        <f t="shared" si="0"/>
        <v>0</v>
      </c>
      <c r="F16" s="4">
        <f t="shared" si="0"/>
        <v>0</v>
      </c>
      <c r="G16" s="4">
        <f t="shared" si="0"/>
        <v>0.4</v>
      </c>
      <c r="H16" s="5"/>
    </row>
    <row r="17" spans="1:23" ht="35" customHeight="1" x14ac:dyDescent="0.35">
      <c r="C17" s="4" t="s">
        <v>5</v>
      </c>
      <c r="D17" s="4">
        <f t="shared" si="0"/>
        <v>0</v>
      </c>
      <c r="E17" s="4">
        <f t="shared" si="0"/>
        <v>0</v>
      </c>
      <c r="F17" s="4">
        <f t="shared" si="0"/>
        <v>0</v>
      </c>
      <c r="G17" s="4">
        <f t="shared" si="0"/>
        <v>0</v>
      </c>
      <c r="H17" s="5"/>
    </row>
    <row r="18" spans="1:23" ht="35" customHeight="1" x14ac:dyDescent="0.35">
      <c r="H18" s="5"/>
    </row>
    <row r="19" spans="1:23" ht="35" customHeight="1" x14ac:dyDescent="0.8">
      <c r="A19" s="21" t="s">
        <v>11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1" spans="1:23" ht="35" customHeight="1" x14ac:dyDescent="0.75">
      <c r="B21" s="5"/>
      <c r="C21" s="23" t="s">
        <v>9</v>
      </c>
      <c r="D21" s="23"/>
      <c r="E21" s="23"/>
      <c r="F21" s="23"/>
      <c r="G21" s="7"/>
      <c r="H21" s="24" t="s">
        <v>10</v>
      </c>
      <c r="I21" s="24"/>
      <c r="J21" s="24"/>
      <c r="K21" s="24"/>
    </row>
    <row r="22" spans="1:23" ht="35" customHeight="1" x14ac:dyDescent="0.35">
      <c r="B22" s="5"/>
      <c r="C22" s="4">
        <v>1</v>
      </c>
      <c r="D22" s="4">
        <v>0</v>
      </c>
      <c r="E22" s="4">
        <v>0</v>
      </c>
      <c r="F22" s="4">
        <v>0</v>
      </c>
      <c r="G22" s="5"/>
      <c r="H22" s="4">
        <v>0</v>
      </c>
      <c r="I22" s="4">
        <v>0.6</v>
      </c>
      <c r="J22" s="4">
        <v>0.2</v>
      </c>
      <c r="K22" s="4">
        <v>0</v>
      </c>
      <c r="Q22" s="3">
        <v>1</v>
      </c>
      <c r="R22" s="3">
        <v>2</v>
      </c>
      <c r="S22" s="3">
        <f>Q22+R22</f>
        <v>3</v>
      </c>
    </row>
    <row r="23" spans="1:23" ht="35" customHeight="1" x14ac:dyDescent="0.35">
      <c r="B23" s="5"/>
      <c r="C23" s="4">
        <v>0</v>
      </c>
      <c r="D23" s="4">
        <v>1</v>
      </c>
      <c r="E23" s="4">
        <v>0</v>
      </c>
      <c r="F23" s="4">
        <v>0</v>
      </c>
      <c r="G23" s="6"/>
      <c r="H23" s="4">
        <v>0</v>
      </c>
      <c r="I23" s="4">
        <v>0</v>
      </c>
      <c r="J23" s="4">
        <v>0.4</v>
      </c>
      <c r="K23" s="4">
        <v>0.6</v>
      </c>
      <c r="Q23" s="3">
        <v>1</v>
      </c>
      <c r="R23" s="3">
        <v>3</v>
      </c>
      <c r="S23" s="3">
        <f>Q23+R23</f>
        <v>4</v>
      </c>
    </row>
    <row r="24" spans="1:23" ht="35" customHeight="1" x14ac:dyDescent="0.35">
      <c r="B24" s="5"/>
      <c r="C24" s="4">
        <v>0</v>
      </c>
      <c r="D24" s="4">
        <v>0</v>
      </c>
      <c r="E24" s="4">
        <v>1</v>
      </c>
      <c r="F24" s="4">
        <v>0</v>
      </c>
      <c r="G24" s="6"/>
      <c r="H24" s="4">
        <v>0</v>
      </c>
      <c r="I24" s="4">
        <v>0</v>
      </c>
      <c r="J24" s="4">
        <v>0</v>
      </c>
      <c r="K24" s="4">
        <v>0.4</v>
      </c>
    </row>
    <row r="25" spans="1:23" ht="35" customHeight="1" x14ac:dyDescent="0.35">
      <c r="B25" s="5"/>
      <c r="C25" s="4">
        <v>0</v>
      </c>
      <c r="D25" s="4">
        <v>0</v>
      </c>
      <c r="E25" s="4">
        <v>0</v>
      </c>
      <c r="F25" s="4">
        <v>1</v>
      </c>
      <c r="G25" s="5"/>
      <c r="H25" s="4">
        <v>0</v>
      </c>
      <c r="I25" s="4">
        <v>0</v>
      </c>
      <c r="J25" s="4">
        <v>0</v>
      </c>
      <c r="K25" s="4">
        <v>0</v>
      </c>
      <c r="Q25" s="5">
        <f>Q22/S23</f>
        <v>0.25</v>
      </c>
      <c r="R25" s="5">
        <f>R22/S23</f>
        <v>0.5</v>
      </c>
      <c r="T25" s="3">
        <v>1</v>
      </c>
      <c r="U25" s="3">
        <v>0</v>
      </c>
    </row>
    <row r="26" spans="1:23" ht="35" customHeight="1" x14ac:dyDescent="0.35">
      <c r="B26" s="5"/>
      <c r="C26" s="5"/>
      <c r="D26" s="5"/>
      <c r="E26" s="5"/>
      <c r="F26" s="5"/>
      <c r="G26" s="5"/>
      <c r="H26" s="5"/>
      <c r="Q26" s="5">
        <f>Q23/S23</f>
        <v>0.25</v>
      </c>
      <c r="R26" s="5">
        <f>R23/S23</f>
        <v>0.75</v>
      </c>
      <c r="T26" s="3">
        <v>0</v>
      </c>
      <c r="U26" s="3">
        <v>1</v>
      </c>
    </row>
    <row r="27" spans="1:23" ht="35" customHeight="1" x14ac:dyDescent="0.35">
      <c r="B27" s="5"/>
      <c r="C27" s="5"/>
      <c r="D27" s="5"/>
      <c r="E27" s="5"/>
      <c r="F27" s="5"/>
      <c r="G27" s="5"/>
      <c r="H27" s="5"/>
    </row>
    <row r="28" spans="1:23" s="5" customFormat="1" ht="35" customHeight="1" x14ac:dyDescent="0.8">
      <c r="C28" s="25" t="s">
        <v>12</v>
      </c>
      <c r="D28" s="25"/>
      <c r="E28" s="25"/>
      <c r="F28" s="25"/>
      <c r="H28" s="25" t="s">
        <v>13</v>
      </c>
      <c r="I28" s="25"/>
      <c r="J28" s="25"/>
      <c r="K28" s="25"/>
      <c r="M28" s="25" t="s">
        <v>22</v>
      </c>
      <c r="N28" s="25"/>
      <c r="O28" s="25"/>
      <c r="P28" s="25"/>
    </row>
    <row r="29" spans="1:23" ht="35" customHeight="1" x14ac:dyDescent="0.35">
      <c r="C29" s="4">
        <f t="shared" ref="C29:F32" si="1">(C22-H22)</f>
        <v>1</v>
      </c>
      <c r="D29" s="4">
        <f t="shared" si="1"/>
        <v>-0.6</v>
      </c>
      <c r="E29" s="4">
        <f t="shared" si="1"/>
        <v>-0.2</v>
      </c>
      <c r="F29" s="4">
        <f t="shared" si="1"/>
        <v>0</v>
      </c>
      <c r="H29" s="4">
        <f t="array" ref="H29:K32">MINVERSE(C29:F32)</f>
        <v>1</v>
      </c>
      <c r="I29" s="4">
        <v>0.6</v>
      </c>
      <c r="J29" s="4">
        <v>0.44</v>
      </c>
      <c r="K29" s="4">
        <v>0.53600000000000003</v>
      </c>
      <c r="M29" s="4">
        <f t="array" ref="M29:P32">MMULT(H22:K25,H29:K32)</f>
        <v>0</v>
      </c>
      <c r="N29" s="4">
        <v>0.6</v>
      </c>
      <c r="O29" s="4">
        <v>0.44</v>
      </c>
      <c r="P29" s="4">
        <v>0.53600000000000003</v>
      </c>
      <c r="R29" s="3">
        <f>T25-Q25</f>
        <v>0.75</v>
      </c>
      <c r="S29" s="3">
        <f>U25-R25</f>
        <v>-0.5</v>
      </c>
      <c r="V29" s="5">
        <f t="array" ref="V29:W30">MINVERSE(R29:S30)</f>
        <v>3.9999999999999996</v>
      </c>
      <c r="W29" s="5">
        <v>7.9999999999999991</v>
      </c>
    </row>
    <row r="30" spans="1:23" ht="35" customHeight="1" x14ac:dyDescent="0.35">
      <c r="C30" s="4">
        <f t="shared" si="1"/>
        <v>0</v>
      </c>
      <c r="D30" s="4">
        <f t="shared" si="1"/>
        <v>1</v>
      </c>
      <c r="E30" s="4">
        <f t="shared" si="1"/>
        <v>-0.4</v>
      </c>
      <c r="F30" s="4">
        <f t="shared" si="1"/>
        <v>-0.6</v>
      </c>
      <c r="H30" s="4">
        <v>0</v>
      </c>
      <c r="I30" s="4">
        <v>1</v>
      </c>
      <c r="J30" s="4">
        <v>0.4</v>
      </c>
      <c r="K30" s="4">
        <v>0.76</v>
      </c>
      <c r="M30" s="4">
        <v>0</v>
      </c>
      <c r="N30" s="4">
        <v>0</v>
      </c>
      <c r="O30" s="4">
        <v>0.4</v>
      </c>
      <c r="P30" s="4">
        <v>0.76</v>
      </c>
      <c r="R30" s="3">
        <f>T26-Q26</f>
        <v>-0.25</v>
      </c>
      <c r="S30" s="3">
        <f>U26-R26</f>
        <v>0.25</v>
      </c>
      <c r="V30" s="3">
        <v>3.9999999999999991</v>
      </c>
      <c r="W30" s="3">
        <v>11.999999999999998</v>
      </c>
    </row>
    <row r="31" spans="1:23" ht="35" customHeight="1" x14ac:dyDescent="0.35">
      <c r="C31" s="4">
        <f t="shared" si="1"/>
        <v>0</v>
      </c>
      <c r="D31" s="4">
        <f t="shared" si="1"/>
        <v>0</v>
      </c>
      <c r="E31" s="4">
        <f t="shared" si="1"/>
        <v>1</v>
      </c>
      <c r="F31" s="4">
        <f t="shared" si="1"/>
        <v>-0.4</v>
      </c>
      <c r="H31" s="4">
        <v>0</v>
      </c>
      <c r="I31" s="4">
        <v>0</v>
      </c>
      <c r="J31" s="4">
        <v>1</v>
      </c>
      <c r="K31" s="4">
        <v>0.4</v>
      </c>
      <c r="M31" s="4">
        <v>0</v>
      </c>
      <c r="N31" s="4">
        <v>0</v>
      </c>
      <c r="O31" s="4">
        <v>0</v>
      </c>
      <c r="P31" s="4">
        <v>0.4</v>
      </c>
    </row>
    <row r="32" spans="1:23" ht="35" customHeight="1" x14ac:dyDescent="0.35">
      <c r="C32" s="4">
        <f t="shared" si="1"/>
        <v>0</v>
      </c>
      <c r="D32" s="4">
        <f t="shared" si="1"/>
        <v>0</v>
      </c>
      <c r="E32" s="4">
        <f t="shared" si="1"/>
        <v>0</v>
      </c>
      <c r="F32" s="4">
        <f t="shared" si="1"/>
        <v>1</v>
      </c>
      <c r="H32" s="4">
        <v>0</v>
      </c>
      <c r="I32" s="4">
        <v>0</v>
      </c>
      <c r="J32" s="4">
        <v>0</v>
      </c>
      <c r="K32" s="4">
        <v>1</v>
      </c>
      <c r="M32" s="4">
        <v>0</v>
      </c>
      <c r="N32" s="4">
        <v>0</v>
      </c>
      <c r="O32" s="4">
        <v>0</v>
      </c>
      <c r="P32" s="4">
        <v>0</v>
      </c>
    </row>
    <row r="34" spans="1:16" ht="35" customHeight="1" x14ac:dyDescent="0.75">
      <c r="A34" s="20" t="s">
        <v>27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1:16" ht="35" customHeight="1" x14ac:dyDescent="0.7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7" spans="1:16" s="8" customFormat="1" ht="35" customHeight="1" x14ac:dyDescent="0.75">
      <c r="C37" s="19" t="s">
        <v>19</v>
      </c>
      <c r="D37" s="19"/>
      <c r="E37" s="19"/>
      <c r="F37" s="19"/>
      <c r="G37" s="9" t="s">
        <v>14</v>
      </c>
      <c r="J37" s="10" t="s">
        <v>14</v>
      </c>
      <c r="K37" s="10" t="s">
        <v>15</v>
      </c>
      <c r="M37" s="10" t="s">
        <v>16</v>
      </c>
      <c r="N37" s="10" t="s">
        <v>17</v>
      </c>
      <c r="P37" s="10" t="s">
        <v>18</v>
      </c>
    </row>
    <row r="38" spans="1:16" ht="35" customHeight="1" x14ac:dyDescent="0.35">
      <c r="C38" s="4">
        <v>0</v>
      </c>
      <c r="D38" s="4">
        <v>0.6</v>
      </c>
      <c r="E38" s="4">
        <v>0.44</v>
      </c>
      <c r="F38" s="4">
        <v>0.53600000000000003</v>
      </c>
      <c r="G38" s="1">
        <f>SUM(C38:F38)</f>
        <v>1.5760000000000001</v>
      </c>
      <c r="J38" s="14">
        <v>1.5760000000000001</v>
      </c>
      <c r="K38" s="14">
        <v>0</v>
      </c>
      <c r="L38" s="15"/>
      <c r="M38" s="14">
        <f>J38+K38</f>
        <v>1.5760000000000001</v>
      </c>
      <c r="N38" s="14">
        <f>J38-K38</f>
        <v>1.5760000000000001</v>
      </c>
      <c r="P38" s="4" t="s">
        <v>23</v>
      </c>
    </row>
    <row r="39" spans="1:16" ht="35" customHeight="1" x14ac:dyDescent="0.35">
      <c r="C39" s="4">
        <v>0</v>
      </c>
      <c r="D39" s="4">
        <v>0</v>
      </c>
      <c r="E39" s="4">
        <v>0.4</v>
      </c>
      <c r="F39" s="4">
        <v>0.76</v>
      </c>
      <c r="G39" s="1">
        <f t="shared" ref="G39:G41" si="2">SUM(C39:F39)</f>
        <v>1.1600000000000001</v>
      </c>
      <c r="J39" s="14">
        <v>1.1600000000000001</v>
      </c>
      <c r="K39" s="1">
        <f t="shared" ref="K39:K40" si="3">SUM(K35:K38)</f>
        <v>0</v>
      </c>
      <c r="L39" s="15"/>
      <c r="M39" s="14">
        <f t="shared" ref="M39:M41" si="4">J39+K39</f>
        <v>1.1600000000000001</v>
      </c>
      <c r="N39" s="14">
        <f t="shared" ref="N39:N41" si="5">J39-K39</f>
        <v>1.1600000000000001</v>
      </c>
      <c r="P39" s="4" t="s">
        <v>24</v>
      </c>
    </row>
    <row r="40" spans="1:16" ht="35" customHeight="1" x14ac:dyDescent="0.35">
      <c r="C40" s="4">
        <v>0</v>
      </c>
      <c r="D40" s="4">
        <v>0</v>
      </c>
      <c r="E40" s="4">
        <v>0</v>
      </c>
      <c r="F40" s="4">
        <v>0.4</v>
      </c>
      <c r="G40" s="1">
        <f t="shared" si="2"/>
        <v>0.4</v>
      </c>
      <c r="J40" s="14">
        <v>0.4</v>
      </c>
      <c r="K40" s="14">
        <v>0.84</v>
      </c>
      <c r="L40" s="15"/>
      <c r="M40" s="14">
        <f t="shared" si="4"/>
        <v>1.24</v>
      </c>
      <c r="N40" s="14">
        <f t="shared" si="5"/>
        <v>-0.43999999999999995</v>
      </c>
      <c r="P40" s="4" t="s">
        <v>23</v>
      </c>
    </row>
    <row r="41" spans="1:16" ht="35" customHeight="1" x14ac:dyDescent="0.35">
      <c r="C41" s="4">
        <v>0</v>
      </c>
      <c r="D41" s="4">
        <v>0</v>
      </c>
      <c r="E41" s="4">
        <v>0</v>
      </c>
      <c r="F41" s="4">
        <v>0</v>
      </c>
      <c r="G41" s="1">
        <f t="shared" si="2"/>
        <v>0</v>
      </c>
      <c r="J41" s="14">
        <v>0</v>
      </c>
      <c r="K41" s="14">
        <v>1.696</v>
      </c>
      <c r="L41" s="15"/>
      <c r="M41" s="14">
        <f t="shared" si="4"/>
        <v>1.696</v>
      </c>
      <c r="N41" s="14">
        <f t="shared" si="5"/>
        <v>-1.696</v>
      </c>
      <c r="P41" s="4" t="s">
        <v>24</v>
      </c>
    </row>
    <row r="42" spans="1:16" ht="35" customHeight="1" x14ac:dyDescent="0.75">
      <c r="B42" s="10" t="s">
        <v>15</v>
      </c>
      <c r="C42" s="1">
        <f>SUM(C38:C41)</f>
        <v>0</v>
      </c>
      <c r="D42" s="1">
        <f t="shared" ref="D42:F42" si="6">SUM(D38:D41)</f>
        <v>0.6</v>
      </c>
      <c r="E42" s="1">
        <f t="shared" si="6"/>
        <v>0.84000000000000008</v>
      </c>
      <c r="F42" s="1">
        <f t="shared" si="6"/>
        <v>1.6960000000000002</v>
      </c>
      <c r="G42" s="1"/>
    </row>
    <row r="45" spans="1:16" s="8" customFormat="1" ht="35" customHeight="1" x14ac:dyDescent="0.75">
      <c r="A45" s="20" t="s">
        <v>20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7" spans="1:16" ht="35" customHeight="1" x14ac:dyDescent="0.35">
      <c r="C47" s="3" t="s">
        <v>21</v>
      </c>
    </row>
    <row r="48" spans="1:16" ht="35" customHeight="1" x14ac:dyDescent="0.35">
      <c r="C48" s="4">
        <f>AVERAGE(C52:F55)</f>
        <v>1.0717092337917484</v>
      </c>
    </row>
    <row r="51" spans="3:6" ht="35" customHeight="1" x14ac:dyDescent="0.75">
      <c r="C51" s="19" t="s">
        <v>19</v>
      </c>
      <c r="D51" s="19"/>
      <c r="E51" s="19"/>
      <c r="F51" s="19"/>
    </row>
    <row r="52" spans="3:6" ht="35" customHeight="1" x14ac:dyDescent="0.35">
      <c r="C52" s="11">
        <v>1.1335952848722983</v>
      </c>
      <c r="D52" s="4">
        <v>0.75442043222003918</v>
      </c>
      <c r="E52" s="11">
        <v>1.0726915520628681</v>
      </c>
      <c r="F52" s="4">
        <v>0.66011787819253442</v>
      </c>
    </row>
    <row r="53" spans="3:6" ht="35" customHeight="1" x14ac:dyDescent="0.35">
      <c r="C53" s="11">
        <v>1.8860510805500978</v>
      </c>
      <c r="D53" s="4">
        <v>0.82711198428290755</v>
      </c>
      <c r="E53" s="11">
        <v>1.3791748526522594</v>
      </c>
      <c r="F53" s="4">
        <v>0.84872298624754428</v>
      </c>
    </row>
    <row r="54" spans="3:6" ht="35" customHeight="1" x14ac:dyDescent="0.35">
      <c r="C54" s="11">
        <v>1.6502946954813358</v>
      </c>
      <c r="D54" s="4">
        <v>0.84872298624754405</v>
      </c>
      <c r="E54" s="4">
        <v>0.95677799607072678</v>
      </c>
      <c r="F54" s="4">
        <v>0.74263261296660121</v>
      </c>
    </row>
    <row r="55" spans="3:6" ht="35" customHeight="1" x14ac:dyDescent="0.35">
      <c r="C55" s="11">
        <v>1.6149312377210212</v>
      </c>
      <c r="D55" s="4">
        <v>1.0019646365422394</v>
      </c>
      <c r="E55" s="11">
        <v>1.1434184675834969</v>
      </c>
      <c r="F55" s="4">
        <v>0.62671905697445973</v>
      </c>
    </row>
  </sheetData>
  <mergeCells count="12">
    <mergeCell ref="A2:P2"/>
    <mergeCell ref="C21:F21"/>
    <mergeCell ref="H21:K21"/>
    <mergeCell ref="C28:F28"/>
    <mergeCell ref="H28:K28"/>
    <mergeCell ref="M28:P28"/>
    <mergeCell ref="C37:F37"/>
    <mergeCell ref="C51:F51"/>
    <mergeCell ref="A34:P34"/>
    <mergeCell ref="A19:P19"/>
    <mergeCell ref="A11:P11"/>
    <mergeCell ref="A45:P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C73D-BB84-4D31-8213-E41862CE239A}">
  <dimension ref="B5:B15"/>
  <sheetViews>
    <sheetView workbookViewId="0">
      <selection activeCell="B26" sqref="B26"/>
    </sheetView>
  </sheetViews>
  <sheetFormatPr defaultRowHeight="15" x14ac:dyDescent="0.35"/>
  <cols>
    <col min="2" max="2" width="235.2109375" customWidth="1"/>
  </cols>
  <sheetData>
    <row r="5" spans="2:2" ht="30" customHeight="1" x14ac:dyDescent="0.35">
      <c r="B5" s="18" t="s">
        <v>29</v>
      </c>
    </row>
    <row r="6" spans="2:2" ht="30" customHeight="1" x14ac:dyDescent="0.35">
      <c r="B6" s="18" t="s">
        <v>30</v>
      </c>
    </row>
    <row r="7" spans="2:2" ht="30" customHeight="1" x14ac:dyDescent="0.35">
      <c r="B7" s="18" t="s">
        <v>31</v>
      </c>
    </row>
    <row r="8" spans="2:2" ht="30" customHeight="1" x14ac:dyDescent="0.35">
      <c r="B8" s="18" t="s">
        <v>32</v>
      </c>
    </row>
    <row r="9" spans="2:2" ht="30" customHeight="1" x14ac:dyDescent="0.35">
      <c r="B9" s="18" t="s">
        <v>33</v>
      </c>
    </row>
    <row r="10" spans="2:2" ht="30" customHeight="1" x14ac:dyDescent="0.35">
      <c r="B10" s="18" t="s">
        <v>34</v>
      </c>
    </row>
    <row r="11" spans="2:2" ht="30" customHeight="1" x14ac:dyDescent="0.35">
      <c r="B11" s="18" t="s">
        <v>35</v>
      </c>
    </row>
    <row r="12" spans="2:2" ht="30" customHeight="1" x14ac:dyDescent="0.35">
      <c r="B12" s="18" t="s">
        <v>36</v>
      </c>
    </row>
    <row r="13" spans="2:2" ht="30" customHeight="1" x14ac:dyDescent="0.35">
      <c r="B13" s="18" t="s">
        <v>37</v>
      </c>
    </row>
    <row r="14" spans="2:2" ht="30" customHeight="1" x14ac:dyDescent="0.35">
      <c r="B14" s="18" t="s">
        <v>38</v>
      </c>
    </row>
    <row r="15" spans="2:2" ht="30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chengyf</dc:creator>
  <cp:lastModifiedBy>chengyf</cp:lastModifiedBy>
  <dcterms:created xsi:type="dcterms:W3CDTF">2020-06-26T06:06:10Z</dcterms:created>
  <dcterms:modified xsi:type="dcterms:W3CDTF">2020-07-03T00:29:15Z</dcterms:modified>
</cp:coreProperties>
</file>