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checkCompatibility="1" autoCompressPictures="0"/>
  <bookViews>
    <workbookView xWindow="460" yWindow="0" windowWidth="24820" windowHeight="15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" i="1" l="1"/>
  <c r="G20" i="1"/>
  <c r="D21" i="1"/>
  <c r="D20" i="1"/>
  <c r="D6" i="1"/>
  <c r="G14" i="1"/>
  <c r="G13" i="1"/>
  <c r="D14" i="1"/>
  <c r="D13" i="1"/>
  <c r="G6" i="1"/>
  <c r="G5" i="1"/>
</calcChain>
</file>

<file path=xl/sharedStrings.xml><?xml version="1.0" encoding="utf-8"?>
<sst xmlns="http://schemas.openxmlformats.org/spreadsheetml/2006/main" count="47" uniqueCount="23">
  <si>
    <t>Результат поиска по запросу</t>
  </si>
  <si>
    <t>НКРЯ основной корпус</t>
  </si>
  <si>
    <t>абсолют. частота</t>
  </si>
  <si>
    <t>ipm</t>
  </si>
  <si>
    <t>абсолютная частота</t>
  </si>
  <si>
    <t>ныне</t>
  </si>
  <si>
    <t>сейчас</t>
  </si>
  <si>
    <t>кол-во текстов</t>
  </si>
  <si>
    <t>подкорпус худ. лит XIX в.</t>
  </si>
  <si>
    <t>подкорпус худ. лит XX в.</t>
  </si>
  <si>
    <t>подкорпус худ. лит XVIII в.</t>
  </si>
  <si>
    <t>размер: 4 670 457</t>
  </si>
  <si>
    <t>размер: 921 424</t>
  </si>
  <si>
    <t>размер: 3 572 009</t>
  </si>
  <si>
    <t>размер: 6 501 047</t>
  </si>
  <si>
    <t>размер: 53 488 208</t>
  </si>
  <si>
    <t>размер: 154 876 648</t>
  </si>
  <si>
    <t>ipm = абсолютная частотность/размер корпуса*1000.000</t>
  </si>
  <si>
    <t>Задание 1</t>
  </si>
  <si>
    <t>Диаграммы</t>
  </si>
  <si>
    <t>1. 18 век</t>
  </si>
  <si>
    <t>2. 19 век</t>
  </si>
  <si>
    <t>3. 20 век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</si>
</sst>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mbria"/>
      <scheme val="maj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3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ныне</c:v>
                </c:pt>
              </c:strCache>
            </c:strRef>
          </c:tx>
          <c:invertIfNegative val="0"/>
          <c:cat>
            <c:strRef>
              <c:f>Sheet1!$B$4:$D$4</c:f>
              <c:strCache>
                <c:ptCount val="3"/>
                <c:pt idx="0">
                  <c:v>кол-во текстов</c:v>
                </c:pt>
                <c:pt idx="1">
                  <c:v>абсолют. частота</c:v>
                </c:pt>
                <c:pt idx="2">
                  <c:v>ipm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607.0</c:v>
                </c:pt>
                <c:pt idx="1">
                  <c:v>2804.0</c:v>
                </c:pt>
                <c:pt idx="2">
                  <c:v>600.37</c:v>
                </c:pt>
              </c:numCache>
            </c:numRef>
          </c:val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сейчас</c:v>
                </c:pt>
              </c:strCache>
            </c:strRef>
          </c:tx>
          <c:invertIfNegative val="0"/>
          <c:cat>
            <c:strRef>
              <c:f>Sheet1!$B$4:$D$4</c:f>
              <c:strCache>
                <c:ptCount val="3"/>
                <c:pt idx="0">
                  <c:v>кол-во текстов</c:v>
                </c:pt>
                <c:pt idx="1">
                  <c:v>абсолют. частота</c:v>
                </c:pt>
                <c:pt idx="2">
                  <c:v>ipm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28.0</c:v>
                </c:pt>
                <c:pt idx="1">
                  <c:v>37.0</c:v>
                </c:pt>
                <c:pt idx="2">
                  <c:v>7.922136955762574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47009352"/>
        <c:axId val="-2146485704"/>
        <c:axId val="0"/>
      </c:bar3DChart>
      <c:catAx>
        <c:axId val="-2147009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6485704"/>
        <c:crosses val="autoZero"/>
        <c:auto val="1"/>
        <c:lblAlgn val="ctr"/>
        <c:lblOffset val="100"/>
        <c:noMultiLvlLbl val="0"/>
      </c:catAx>
      <c:valAx>
        <c:axId val="-2146485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7009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ныне</c:v>
                </c:pt>
              </c:strCache>
            </c:strRef>
          </c:tx>
          <c:invertIfNegative val="0"/>
          <c:cat>
            <c:strRef>
              <c:f>Sheet1!$B$12:$D$12</c:f>
              <c:strCache>
                <c:ptCount val="3"/>
                <c:pt idx="0">
                  <c:v>кол-во текстов</c:v>
                </c:pt>
                <c:pt idx="1">
                  <c:v>абсолют. частота</c:v>
                </c:pt>
                <c:pt idx="2">
                  <c:v>ipm</c:v>
                </c:pt>
              </c:strCache>
            </c:strRef>
          </c:cat>
          <c:val>
            <c:numRef>
              <c:f>Sheet1!$B$13:$D$13</c:f>
              <c:numCache>
                <c:formatCode>General</c:formatCode>
                <c:ptCount val="3"/>
                <c:pt idx="0">
                  <c:v>1159.0</c:v>
                </c:pt>
                <c:pt idx="1">
                  <c:v>5782.0</c:v>
                </c:pt>
                <c:pt idx="2">
                  <c:v>108.0985924972473</c:v>
                </c:pt>
              </c:numCache>
            </c:numRef>
          </c:val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сейчас</c:v>
                </c:pt>
              </c:strCache>
            </c:strRef>
          </c:tx>
          <c:invertIfNegative val="0"/>
          <c:cat>
            <c:strRef>
              <c:f>Sheet1!$B$12:$D$12</c:f>
              <c:strCache>
                <c:ptCount val="3"/>
                <c:pt idx="0">
                  <c:v>кол-во текстов</c:v>
                </c:pt>
                <c:pt idx="1">
                  <c:v>абсолют. частота</c:v>
                </c:pt>
                <c:pt idx="2">
                  <c:v>ipm</c:v>
                </c:pt>
              </c:strCache>
            </c:strRef>
          </c:cat>
          <c:val>
            <c:numRef>
              <c:f>Sheet1!$B$14:$D$14</c:f>
              <c:numCache>
                <c:formatCode>General</c:formatCode>
                <c:ptCount val="3"/>
                <c:pt idx="0">
                  <c:v>1892.0</c:v>
                </c:pt>
                <c:pt idx="1">
                  <c:v>19496.0</c:v>
                </c:pt>
                <c:pt idx="2">
                  <c:v>364.4915529793034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46098984"/>
        <c:axId val="-2143486488"/>
        <c:axId val="0"/>
      </c:bar3DChart>
      <c:catAx>
        <c:axId val="-2146098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486488"/>
        <c:crosses val="autoZero"/>
        <c:auto val="1"/>
        <c:lblAlgn val="ctr"/>
        <c:lblOffset val="100"/>
        <c:noMultiLvlLbl val="0"/>
      </c:catAx>
      <c:valAx>
        <c:axId val="-2143486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098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6116947777071"/>
          <c:y val="0.0851063829787234"/>
          <c:w val="0.679705217906257"/>
          <c:h val="0.76195454291617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ныне</c:v>
                </c:pt>
              </c:strCache>
            </c:strRef>
          </c:tx>
          <c:invertIfNegative val="0"/>
          <c:cat>
            <c:strRef>
              <c:f>Sheet1!$B$19:$D$19</c:f>
              <c:strCache>
                <c:ptCount val="3"/>
                <c:pt idx="0">
                  <c:v>кол-во текстов</c:v>
                </c:pt>
                <c:pt idx="1">
                  <c:v>абсолют. частота</c:v>
                </c:pt>
                <c:pt idx="2">
                  <c:v>ipm</c:v>
                </c:pt>
              </c:strCache>
            </c:strRef>
          </c:cat>
          <c:val>
            <c:numRef>
              <c:f>Sheet1!$B$20:$D$20</c:f>
              <c:numCache>
                <c:formatCode>General</c:formatCode>
                <c:ptCount val="3"/>
                <c:pt idx="0">
                  <c:v>4039.0</c:v>
                </c:pt>
                <c:pt idx="1">
                  <c:v>10189.0</c:v>
                </c:pt>
                <c:pt idx="2">
                  <c:v>65.78783910664183</c:v>
                </c:pt>
              </c:numCache>
            </c:numRef>
          </c:val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сейчас</c:v>
                </c:pt>
              </c:strCache>
            </c:strRef>
          </c:tx>
          <c:invertIfNegative val="0"/>
          <c:cat>
            <c:strRef>
              <c:f>Sheet1!$B$19:$D$19</c:f>
              <c:strCache>
                <c:ptCount val="3"/>
                <c:pt idx="0">
                  <c:v>кол-во текстов</c:v>
                </c:pt>
                <c:pt idx="1">
                  <c:v>абсолют. частота</c:v>
                </c:pt>
                <c:pt idx="2">
                  <c:v>ipm</c:v>
                </c:pt>
              </c:strCache>
            </c:strRef>
          </c:cat>
          <c:val>
            <c:numRef>
              <c:f>Sheet1!$B$21:$D$21</c:f>
              <c:numCache>
                <c:formatCode>General</c:formatCode>
                <c:ptCount val="3"/>
                <c:pt idx="0">
                  <c:v>13224.0</c:v>
                </c:pt>
                <c:pt idx="1">
                  <c:v>117877.0</c:v>
                </c:pt>
                <c:pt idx="2">
                  <c:v>761.102474273591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40857432"/>
        <c:axId val="-2140849640"/>
        <c:axId val="0"/>
      </c:bar3DChart>
      <c:catAx>
        <c:axId val="-214085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849640"/>
        <c:crosses val="autoZero"/>
        <c:auto val="1"/>
        <c:lblAlgn val="ctr"/>
        <c:lblOffset val="100"/>
        <c:noMultiLvlLbl val="0"/>
      </c:catAx>
      <c:valAx>
        <c:axId val="-2140849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857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25</xdr:row>
      <xdr:rowOff>120650</xdr:rowOff>
    </xdr:from>
    <xdr:to>
      <xdr:col>2</xdr:col>
      <xdr:colOff>946150</xdr:colOff>
      <xdr:row>40</xdr:row>
      <xdr:rowOff>6350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12700</xdr:colOff>
      <xdr:row>25</xdr:row>
      <xdr:rowOff>107950</xdr:rowOff>
    </xdr:from>
    <xdr:to>
      <xdr:col>6</xdr:col>
      <xdr:colOff>215900</xdr:colOff>
      <xdr:row>39</xdr:row>
      <xdr:rowOff>184150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101600</xdr:colOff>
      <xdr:row>44</xdr:row>
      <xdr:rowOff>0</xdr:rowOff>
    </xdr:from>
    <xdr:to>
      <xdr:col>2</xdr:col>
      <xdr:colOff>939800</xdr:colOff>
      <xdr:row>58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G7" header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name="TableStyleMedium6" showFirstColumn="0" showLastColumn="0" showRowStripes="0" showColumnStripes="0"/>
</table>
</file>

<file path=xl/tables/table2.xml><?xml version="1.0" encoding="utf-8"?>
<table xmlns="http://schemas.openxmlformats.org/spreadsheetml/2006/main" id="2" name="Table13" displayName="Table13" ref="A10:G15" header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name="TableStyleMedium6" showFirstColumn="0" showLastColumn="0" showRowStripes="0" showColumnStripes="0"/>
</table>
</file>

<file path=xl/tables/table3.xml><?xml version="1.0" encoding="utf-8"?>
<table xmlns="http://schemas.openxmlformats.org/spreadsheetml/2006/main" id="3" name="Table14" displayName="Table14" ref="A17:G22" header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name="TableStyleMedium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workbookViewId="0">
      <selection activeCell="J17" sqref="J17"/>
    </sheetView>
  </sheetViews>
  <sheetFormatPr baseColWidth="10" defaultRowHeight="15" x14ac:dyDescent="0"/>
  <cols>
    <col min="1" max="1" width="25.5" customWidth="1"/>
    <col min="2" max="2" width="23.33203125" customWidth="1"/>
    <col min="3" max="3" width="17" customWidth="1"/>
    <col min="4" max="4" width="14.6640625" customWidth="1"/>
    <col min="5" max="5" width="22.33203125" customWidth="1"/>
    <col min="6" max="6" width="20.33203125" customWidth="1"/>
    <col min="7" max="7" width="12" customWidth="1"/>
  </cols>
  <sheetData>
    <row r="1" spans="1:7">
      <c r="A1" t="s">
        <v>18</v>
      </c>
    </row>
    <row r="2" spans="1:7">
      <c r="A2" s="4" t="s">
        <v>0</v>
      </c>
      <c r="B2" s="2" t="s">
        <v>1</v>
      </c>
      <c r="C2" s="3"/>
      <c r="D2" s="4"/>
      <c r="E2" s="2" t="s">
        <v>10</v>
      </c>
      <c r="F2" s="3"/>
      <c r="G2" s="4"/>
    </row>
    <row r="3" spans="1:7">
      <c r="A3" s="1"/>
      <c r="B3" s="2" t="s">
        <v>11</v>
      </c>
      <c r="C3" s="3"/>
      <c r="D3" s="4"/>
      <c r="E3" s="2" t="s">
        <v>12</v>
      </c>
      <c r="F3" s="3"/>
      <c r="G3" s="4"/>
    </row>
    <row r="4" spans="1:7">
      <c r="A4" s="1"/>
      <c r="B4" s="5" t="s">
        <v>7</v>
      </c>
      <c r="C4" s="5" t="s">
        <v>2</v>
      </c>
      <c r="D4" s="5" t="s">
        <v>3</v>
      </c>
      <c r="E4" s="5" t="s">
        <v>7</v>
      </c>
      <c r="F4" s="5" t="s">
        <v>4</v>
      </c>
      <c r="G4" s="5" t="s">
        <v>3</v>
      </c>
    </row>
    <row r="5" spans="1:7">
      <c r="A5" s="9" t="s">
        <v>5</v>
      </c>
      <c r="B5" s="6">
        <v>607</v>
      </c>
      <c r="C5" s="6">
        <v>2804</v>
      </c>
      <c r="D5" s="6">
        <v>600.37</v>
      </c>
      <c r="E5" s="6">
        <v>354</v>
      </c>
      <c r="F5" s="6">
        <v>596</v>
      </c>
      <c r="G5" s="9">
        <f>Table1[[#This Row],[Column6]]/921424*1000000</f>
        <v>646.82491448019584</v>
      </c>
    </row>
    <row r="6" spans="1:7">
      <c r="A6" s="1" t="s">
        <v>6</v>
      </c>
      <c r="B6" s="10">
        <v>28</v>
      </c>
      <c r="C6" s="10">
        <v>37</v>
      </c>
      <c r="D6" s="7">
        <f>Table1[[#This Row],[Column3]]/4670457*1000000</f>
        <v>7.922136955762574</v>
      </c>
      <c r="E6" s="8">
        <v>8</v>
      </c>
      <c r="F6" s="8">
        <v>12</v>
      </c>
      <c r="G6" s="1">
        <f>Table1[[#This Row],[Column6]]/921424*1000000</f>
        <v>13.023320425775756</v>
      </c>
    </row>
    <row r="7" spans="1:7">
      <c r="A7" s="4"/>
      <c r="B7" s="2" t="s">
        <v>17</v>
      </c>
      <c r="C7" s="3"/>
      <c r="D7" s="3"/>
      <c r="E7" s="3"/>
      <c r="F7" s="3"/>
      <c r="G7" s="4"/>
    </row>
    <row r="10" spans="1:7">
      <c r="A10" s="4" t="s">
        <v>0</v>
      </c>
      <c r="B10" s="2" t="s">
        <v>1</v>
      </c>
      <c r="C10" s="3"/>
      <c r="D10" s="4"/>
      <c r="E10" s="2" t="s">
        <v>8</v>
      </c>
      <c r="F10" s="3"/>
      <c r="G10" s="4"/>
    </row>
    <row r="11" spans="1:7">
      <c r="A11" s="1"/>
      <c r="B11" s="2" t="s">
        <v>15</v>
      </c>
      <c r="C11" s="3"/>
      <c r="D11" s="4"/>
      <c r="E11" s="2" t="s">
        <v>13</v>
      </c>
      <c r="F11" s="3"/>
      <c r="G11" s="4"/>
    </row>
    <row r="12" spans="1:7">
      <c r="A12" s="1"/>
      <c r="B12" s="5" t="s">
        <v>7</v>
      </c>
      <c r="C12" s="5" t="s">
        <v>2</v>
      </c>
      <c r="D12" s="5" t="s">
        <v>3</v>
      </c>
      <c r="E12" s="5" t="s">
        <v>7</v>
      </c>
      <c r="F12" s="5" t="s">
        <v>4</v>
      </c>
      <c r="G12" s="5" t="s">
        <v>3</v>
      </c>
    </row>
    <row r="13" spans="1:7">
      <c r="A13" s="9" t="s">
        <v>5</v>
      </c>
      <c r="B13" s="6">
        <v>1159</v>
      </c>
      <c r="C13" s="6">
        <v>5782</v>
      </c>
      <c r="D13" s="6">
        <f>Table13[[#This Row],[Column3]]/53488208*1000000</f>
        <v>108.09859249724725</v>
      </c>
      <c r="E13" s="6">
        <v>656</v>
      </c>
      <c r="F13" s="6">
        <v>858</v>
      </c>
      <c r="G13" s="9">
        <f>Table13[[#This Row],[Column6]]/3572009*1000000</f>
        <v>240.20096253956808</v>
      </c>
    </row>
    <row r="14" spans="1:7">
      <c r="A14" s="1" t="s">
        <v>6</v>
      </c>
      <c r="B14" s="7">
        <v>1892</v>
      </c>
      <c r="C14" s="7">
        <v>19496</v>
      </c>
      <c r="D14" s="7">
        <f>Table13[[#This Row],[Column3]]/53488208*1000000</f>
        <v>364.49155297930338</v>
      </c>
      <c r="E14" s="8">
        <v>222</v>
      </c>
      <c r="F14" s="8">
        <v>347</v>
      </c>
      <c r="G14" s="1">
        <f>Table13[[#This Row],[Column6]]/2572009*1000000</f>
        <v>134.91399135850614</v>
      </c>
    </row>
    <row r="15" spans="1:7">
      <c r="A15" s="4"/>
      <c r="B15" s="2" t="s">
        <v>17</v>
      </c>
      <c r="C15" s="3"/>
      <c r="D15" s="3"/>
      <c r="E15" s="3"/>
      <c r="F15" s="3"/>
      <c r="G15" s="4"/>
    </row>
    <row r="17" spans="1:7">
      <c r="A17" s="4" t="s">
        <v>0</v>
      </c>
      <c r="B17" s="2" t="s">
        <v>1</v>
      </c>
      <c r="C17" s="3"/>
      <c r="D17" s="4"/>
      <c r="E17" s="2" t="s">
        <v>9</v>
      </c>
      <c r="F17" s="3"/>
      <c r="G17" s="4"/>
    </row>
    <row r="18" spans="1:7">
      <c r="A18" s="1"/>
      <c r="B18" s="2" t="s">
        <v>16</v>
      </c>
      <c r="C18" s="3"/>
      <c r="D18" s="4"/>
      <c r="E18" s="2" t="s">
        <v>14</v>
      </c>
      <c r="F18" s="3"/>
      <c r="G18" s="4"/>
    </row>
    <row r="19" spans="1:7">
      <c r="A19" s="1"/>
      <c r="B19" s="5" t="s">
        <v>7</v>
      </c>
      <c r="C19" s="5" t="s">
        <v>2</v>
      </c>
      <c r="D19" s="5" t="s">
        <v>3</v>
      </c>
      <c r="E19" s="5" t="s">
        <v>7</v>
      </c>
      <c r="F19" s="5" t="s">
        <v>4</v>
      </c>
      <c r="G19" s="5" t="s">
        <v>3</v>
      </c>
    </row>
    <row r="20" spans="1:7">
      <c r="A20" s="9" t="s">
        <v>5</v>
      </c>
      <c r="B20" s="6">
        <v>4039</v>
      </c>
      <c r="C20" s="6">
        <v>10189</v>
      </c>
      <c r="D20" s="6">
        <f>Table14[[#This Row],[Column3]]/154876648*1000000</f>
        <v>65.787839106641826</v>
      </c>
      <c r="E20" s="6">
        <v>799</v>
      </c>
      <c r="F20" s="6">
        <v>889</v>
      </c>
      <c r="G20" s="9">
        <f>Table14[[#This Row],[Column6]]/6501047*1000000</f>
        <v>136.74720395037906</v>
      </c>
    </row>
    <row r="21" spans="1:7">
      <c r="A21" s="1" t="s">
        <v>6</v>
      </c>
      <c r="B21" s="7">
        <v>13224</v>
      </c>
      <c r="C21" s="7">
        <v>117877</v>
      </c>
      <c r="D21" s="7">
        <f>Table14[[#This Row],[Column3]]/154876648*1000000</f>
        <v>761.10247427359093</v>
      </c>
      <c r="E21" s="8">
        <v>1254</v>
      </c>
      <c r="F21" s="8">
        <v>1526</v>
      </c>
      <c r="G21" s="1">
        <f>Table14[[#This Row],[Column6]]/6501047*1000000</f>
        <v>234.73142095419399</v>
      </c>
    </row>
    <row r="22" spans="1:7">
      <c r="A22" s="4"/>
      <c r="B22" s="2" t="s">
        <v>17</v>
      </c>
      <c r="C22" s="3"/>
      <c r="D22" s="3"/>
      <c r="E22" s="3"/>
      <c r="F22" s="3"/>
      <c r="G22" s="4"/>
    </row>
    <row r="24" spans="1:7">
      <c r="A24" t="s">
        <v>19</v>
      </c>
    </row>
    <row r="25" spans="1:7">
      <c r="A25" t="s">
        <v>20</v>
      </c>
      <c r="D25" t="s">
        <v>21</v>
      </c>
    </row>
    <row r="43" spans="1:1">
      <c r="A43" t="s">
        <v>22</v>
      </c>
    </row>
  </sheetData>
  <phoneticPr fontId="4" type="noConversion"/>
  <pageMargins left="0.75" right="0.75" top="1" bottom="1" header="0.5" footer="0.5"/>
  <pageSetup paperSize="9" orientation="portrait" horizontalDpi="4294967292" verticalDpi="4294967292"/>
  <drawing r:id="rId1"/>
  <tableParts count="3">
    <tablePart r:id="rId2"/>
    <tablePart r:id="rId3"/>
    <tablePart r:id="rId4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</dc:creator>
  <cp:lastModifiedBy>Macbook</cp:lastModifiedBy>
  <cp:lastPrinted>2018-03-13T17:15:54Z</cp:lastPrinted>
  <dcterms:created xsi:type="dcterms:W3CDTF">2018-03-12T16:01:53Z</dcterms:created>
  <dcterms:modified xsi:type="dcterms:W3CDTF">2018-03-13T17:16:01Z</dcterms:modified>
</cp:coreProperties>
</file>