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defaultThemeVersion="124226"/>
  <xr:revisionPtr revIDLastSave="0" documentId="13_ncr:1_{0E74A3B3-1971-4943-AB0F-CBBB1EC8E149}" xr6:coauthVersionLast="45" xr6:coauthVersionMax="45" xr10:uidLastSave="{00000000-0000-0000-0000-000000000000}"/>
  <bookViews>
    <workbookView xWindow="1410" yWindow="855" windowWidth="25455" windowHeight="14115" activeTab="1" xr2:uid="{00000000-000D-0000-FFFF-FFFF00000000}"/>
  </bookViews>
  <sheets>
    <sheet name="スタッフ属性" sheetId="3" r:id="rId1"/>
    <sheet name="予定" sheetId="7" r:id="rId2"/>
    <sheet name="工程人数" sheetId="6" r:id="rId3"/>
    <sheet name="稼働日" sheetId="4" r:id="rId4"/>
    <sheet name="マクロ設定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7" l="1"/>
  <c r="E4" i="7" s="1"/>
  <c r="F4" i="7" l="1"/>
  <c r="E5" i="7"/>
  <c r="D5" i="7"/>
  <c r="AR4" i="7"/>
  <c r="C3" i="4"/>
  <c r="E4" i="6"/>
  <c r="E5" i="6" s="1"/>
  <c r="F5" i="7" l="1"/>
  <c r="G4" i="7"/>
  <c r="H4" i="6"/>
  <c r="H5" i="6" s="1"/>
  <c r="C4" i="4"/>
  <c r="D5" i="4" s="1"/>
  <c r="H4" i="7" l="1"/>
  <c r="G5" i="7"/>
  <c r="K4" i="6"/>
  <c r="D6" i="4"/>
  <c r="E5" i="4"/>
  <c r="E6" i="4" s="1"/>
  <c r="I4" i="7" l="1"/>
  <c r="H5" i="7"/>
  <c r="N4" i="6"/>
  <c r="K5" i="6"/>
  <c r="F5" i="4"/>
  <c r="F6" i="4" s="1"/>
  <c r="G5" i="4"/>
  <c r="J4" i="7" l="1"/>
  <c r="I5" i="7"/>
  <c r="Q4" i="6"/>
  <c r="N5" i="6"/>
  <c r="H5" i="4"/>
  <c r="G6" i="4"/>
  <c r="J5" i="7" l="1"/>
  <c r="K4" i="7"/>
  <c r="T4" i="6"/>
  <c r="Q5" i="6"/>
  <c r="H6" i="4"/>
  <c r="I5" i="4"/>
  <c r="L4" i="7" l="1"/>
  <c r="K5" i="7"/>
  <c r="W4" i="6"/>
  <c r="T5" i="6"/>
  <c r="I6" i="4"/>
  <c r="J5" i="4"/>
  <c r="M4" i="7" l="1"/>
  <c r="L5" i="7"/>
  <c r="Z4" i="6"/>
  <c r="W5" i="6"/>
  <c r="J6" i="4"/>
  <c r="K5" i="4"/>
  <c r="N4" i="7" l="1"/>
  <c r="M5" i="7"/>
  <c r="AC4" i="6"/>
  <c r="Z5" i="6"/>
  <c r="L5" i="4"/>
  <c r="K6" i="4"/>
  <c r="N5" i="7" l="1"/>
  <c r="O4" i="7"/>
  <c r="AF4" i="6"/>
  <c r="AC5" i="6"/>
  <c r="L6" i="4"/>
  <c r="M5" i="4"/>
  <c r="P4" i="7" l="1"/>
  <c r="O5" i="7"/>
  <c r="AI4" i="6"/>
  <c r="AF5" i="6"/>
  <c r="M6" i="4"/>
  <c r="N5" i="4"/>
  <c r="Q4" i="7" l="1"/>
  <c r="P5" i="7"/>
  <c r="AL4" i="6"/>
  <c r="AI5" i="6"/>
  <c r="N6" i="4"/>
  <c r="O5" i="4"/>
  <c r="R4" i="7" l="1"/>
  <c r="Q5" i="7"/>
  <c r="AO4" i="6"/>
  <c r="AL5" i="6"/>
  <c r="P5" i="4"/>
  <c r="O6" i="4"/>
  <c r="R5" i="7" l="1"/>
  <c r="S4" i="7"/>
  <c r="AR4" i="6"/>
  <c r="AO5" i="6"/>
  <c r="P6" i="4"/>
  <c r="Q5" i="4"/>
  <c r="T4" i="7" l="1"/>
  <c r="S5" i="7"/>
  <c r="AU4" i="6"/>
  <c r="AU5" i="6" s="1"/>
  <c r="AR5" i="6"/>
  <c r="Q6" i="4"/>
  <c r="R5" i="4"/>
  <c r="U4" i="7" l="1"/>
  <c r="T5" i="7"/>
  <c r="R6" i="4"/>
  <c r="S5" i="4"/>
  <c r="V4" i="7" l="1"/>
  <c r="U5" i="7"/>
  <c r="T5" i="4"/>
  <c r="S6" i="4"/>
  <c r="V5" i="7" l="1"/>
  <c r="W4" i="7"/>
  <c r="T6" i="4"/>
  <c r="U5" i="4"/>
  <c r="X4" i="7" l="1"/>
  <c r="W5" i="7"/>
  <c r="U6" i="4"/>
  <c r="Y4" i="7" l="1"/>
  <c r="X5" i="7"/>
  <c r="Z4" i="7" l="1"/>
  <c r="Y5" i="7"/>
  <c r="Z5" i="7" l="1"/>
  <c r="AA4" i="7"/>
  <c r="AB4" i="7" l="1"/>
  <c r="AA5" i="7"/>
  <c r="AC4" i="7" l="1"/>
  <c r="AB5" i="7"/>
  <c r="AD4" i="7" l="1"/>
  <c r="AC5" i="7"/>
  <c r="AD5" i="7" l="1"/>
  <c r="AE4" i="7"/>
  <c r="AF4" i="7" l="1"/>
  <c r="AE5" i="7"/>
  <c r="AG4" i="7" l="1"/>
  <c r="AF5" i="7"/>
  <c r="AH4" i="7" l="1"/>
  <c r="AH5" i="7" s="1"/>
  <c r="AG5" i="7"/>
</calcChain>
</file>

<file path=xl/sharedStrings.xml><?xml version="1.0" encoding="utf-8"?>
<sst xmlns="http://schemas.openxmlformats.org/spreadsheetml/2006/main" count="359" uniqueCount="126">
  <si>
    <t>スタッフ名</t>
    <rPh sb="4" eb="5">
      <t>メイ</t>
    </rPh>
    <phoneticPr fontId="4"/>
  </si>
  <si>
    <t>コメント</t>
    <phoneticPr fontId="4"/>
  </si>
  <si>
    <t>全スタッフ属性</t>
    <rPh sb="0" eb="1">
      <t>ゼン</t>
    </rPh>
    <rPh sb="5" eb="7">
      <t>ゾクセイ</t>
    </rPh>
    <phoneticPr fontId="4"/>
  </si>
  <si>
    <t>　</t>
    <phoneticPr fontId="4"/>
  </si>
  <si>
    <t>全スタッフ</t>
    <rPh sb="0" eb="1">
      <t>ゼン</t>
    </rPh>
    <phoneticPr fontId="4"/>
  </si>
  <si>
    <t>適用</t>
  </si>
  <si>
    <t>マクロ名</t>
  </si>
  <si>
    <t>値</t>
  </si>
  <si>
    <t>○</t>
    <phoneticPr fontId="4"/>
  </si>
  <si>
    <t>夜勤MIN</t>
  </si>
  <si>
    <t>行制約</t>
  </si>
  <si>
    <t>◎</t>
    <phoneticPr fontId="4"/>
  </si>
  <si>
    <t>夜勤MAX</t>
  </si>
  <si>
    <t>休日MIN</t>
  </si>
  <si>
    <t>休日MAX</t>
  </si>
  <si>
    <t>4週8休前半MIN</t>
  </si>
  <si>
    <t>4週8休後半MIN</t>
  </si>
  <si>
    <t>4週8休後半MAX</t>
  </si>
  <si>
    <t>M回数(1)</t>
  </si>
  <si>
    <t>M回数(2)</t>
  </si>
  <si>
    <t>補休MIN</t>
  </si>
  <si>
    <t>補休MAX</t>
  </si>
  <si>
    <t>年休MIN</t>
  </si>
  <si>
    <t>年休MAX</t>
  </si>
  <si>
    <t>制約開始日</t>
  </si>
  <si>
    <t>制約終了日</t>
  </si>
  <si>
    <t>表示開始日</t>
  </si>
  <si>
    <t>稼働日名</t>
  </si>
  <si>
    <t>祝日１</t>
    <rPh sb="0" eb="1">
      <t>シュク</t>
    </rPh>
    <rPh sb="1" eb="2">
      <t>ジツ</t>
    </rPh>
    <phoneticPr fontId="2"/>
  </si>
  <si>
    <t>●</t>
    <phoneticPr fontId="2"/>
  </si>
  <si>
    <t>祝日２</t>
    <rPh sb="0" eb="1">
      <t>シュク</t>
    </rPh>
    <rPh sb="1" eb="2">
      <t>ジツ</t>
    </rPh>
    <phoneticPr fontId="2"/>
  </si>
  <si>
    <t>祝日３</t>
    <rPh sb="0" eb="1">
      <t>シュク</t>
    </rPh>
    <rPh sb="1" eb="2">
      <t>ジツ</t>
    </rPh>
    <phoneticPr fontId="2"/>
  </si>
  <si>
    <t>制約タイプ</t>
    <rPh sb="0" eb="2">
      <t>セイヤク</t>
    </rPh>
    <phoneticPr fontId="4"/>
  </si>
  <si>
    <t>仕事１</t>
    <rPh sb="0" eb="2">
      <t>シゴト</t>
    </rPh>
    <phoneticPr fontId="2"/>
  </si>
  <si>
    <t>最大・最小</t>
    <rPh sb="0" eb="2">
      <t>サイダイ</t>
    </rPh>
    <rPh sb="3" eb="5">
      <t>サイショウ</t>
    </rPh>
    <phoneticPr fontId="2"/>
  </si>
  <si>
    <t>最大</t>
    <rPh sb="0" eb="2">
      <t>サイダイ</t>
    </rPh>
    <phoneticPr fontId="2"/>
  </si>
  <si>
    <t>最小</t>
    <rPh sb="0" eb="2">
      <t>サイショウ</t>
    </rPh>
    <phoneticPr fontId="2"/>
  </si>
  <si>
    <t>工程名</t>
    <rPh sb="0" eb="2">
      <t>コウテイ</t>
    </rPh>
    <rPh sb="2" eb="3">
      <t>メイ</t>
    </rPh>
    <phoneticPr fontId="2"/>
  </si>
  <si>
    <t>スタッフ３休み</t>
    <rPh sb="5" eb="6">
      <t>ヤス</t>
    </rPh>
    <phoneticPr fontId="2"/>
  </si>
  <si>
    <t>フェーズ数</t>
    <rPh sb="4" eb="5">
      <t>スウ</t>
    </rPh>
    <phoneticPr fontId="2"/>
  </si>
  <si>
    <t>属性</t>
    <rPh sb="0" eb="2">
      <t>ゾクセイ</t>
    </rPh>
    <phoneticPr fontId="2"/>
  </si>
  <si>
    <t>　</t>
    <phoneticPr fontId="2"/>
  </si>
  <si>
    <t>出納属性</t>
    <rPh sb="0" eb="2">
      <t>シュツノウ</t>
    </rPh>
    <rPh sb="2" eb="4">
      <t>ゾクセイ</t>
    </rPh>
    <phoneticPr fontId="4"/>
  </si>
  <si>
    <t>出納</t>
    <rPh sb="0" eb="2">
      <t>シュツノウ</t>
    </rPh>
    <phoneticPr fontId="4"/>
  </si>
  <si>
    <t>出納</t>
    <rPh sb="0" eb="2">
      <t>シュツノウ</t>
    </rPh>
    <phoneticPr fontId="2"/>
  </si>
  <si>
    <t>採教属性</t>
    <rPh sb="2" eb="4">
      <t>ゾクセイ</t>
    </rPh>
    <phoneticPr fontId="4"/>
  </si>
  <si>
    <t>採教</t>
  </si>
  <si>
    <t>abc属性</t>
    <rPh sb="3" eb="5">
      <t>ゾクセイ</t>
    </rPh>
    <phoneticPr fontId="4"/>
  </si>
  <si>
    <t>abc</t>
  </si>
  <si>
    <t xml:space="preserve"> </t>
    <phoneticPr fontId="4"/>
  </si>
  <si>
    <t>a</t>
    <phoneticPr fontId="4"/>
  </si>
  <si>
    <t>b</t>
    <phoneticPr fontId="4"/>
  </si>
  <si>
    <t>c</t>
    <phoneticPr fontId="4"/>
  </si>
  <si>
    <t>d</t>
    <phoneticPr fontId="4"/>
  </si>
  <si>
    <t>e</t>
    <phoneticPr fontId="4"/>
  </si>
  <si>
    <t>f</t>
    <phoneticPr fontId="4"/>
  </si>
  <si>
    <t>g</t>
    <phoneticPr fontId="4"/>
  </si>
  <si>
    <t>h</t>
    <phoneticPr fontId="4"/>
  </si>
  <si>
    <t>i</t>
    <phoneticPr fontId="4"/>
  </si>
  <si>
    <t>j</t>
    <phoneticPr fontId="4"/>
  </si>
  <si>
    <t>POS属性</t>
    <rPh sb="3" eb="5">
      <t>ゾクセイ</t>
    </rPh>
    <phoneticPr fontId="4"/>
  </si>
  <si>
    <t>POS</t>
    <phoneticPr fontId="2"/>
  </si>
  <si>
    <t>採教</t>
    <phoneticPr fontId="2"/>
  </si>
  <si>
    <t>abc</t>
    <phoneticPr fontId="2"/>
  </si>
  <si>
    <t>egi属性</t>
    <rPh sb="3" eb="5">
      <t>ゾクセイ</t>
    </rPh>
    <phoneticPr fontId="2"/>
  </si>
  <si>
    <t xml:space="preserve">egi </t>
    <phoneticPr fontId="2"/>
  </si>
  <si>
    <t>egi</t>
    <phoneticPr fontId="2"/>
  </si>
  <si>
    <t>efg属性</t>
    <rPh sb="3" eb="5">
      <t>ゾクセイ</t>
    </rPh>
    <phoneticPr fontId="2"/>
  </si>
  <si>
    <t>efg</t>
  </si>
  <si>
    <t>efg</t>
    <phoneticPr fontId="2"/>
  </si>
  <si>
    <t xml:space="preserve"> </t>
    <phoneticPr fontId="2"/>
  </si>
  <si>
    <t>ei属性</t>
    <rPh sb="2" eb="4">
      <t>ゾクセイ</t>
    </rPh>
    <phoneticPr fontId="2"/>
  </si>
  <si>
    <t>ei</t>
    <phoneticPr fontId="2"/>
  </si>
  <si>
    <t>週当たりの休み数属性</t>
    <rPh sb="0" eb="2">
      <t>シュウア</t>
    </rPh>
    <rPh sb="5" eb="6">
      <t>ヤス</t>
    </rPh>
    <rPh sb="7" eb="8">
      <t>スウ</t>
    </rPh>
    <rPh sb="8" eb="10">
      <t>ゾクセイ</t>
    </rPh>
    <phoneticPr fontId="4"/>
  </si>
  <si>
    <t>休み曜日属性</t>
    <rPh sb="0" eb="1">
      <t>ヤス</t>
    </rPh>
    <rPh sb="2" eb="4">
      <t>ヨウビ</t>
    </rPh>
    <rPh sb="4" eb="6">
      <t>ゾクセイ</t>
    </rPh>
    <phoneticPr fontId="2"/>
  </si>
  <si>
    <t>土日</t>
    <rPh sb="0" eb="2">
      <t>ドニチ</t>
    </rPh>
    <phoneticPr fontId="2"/>
  </si>
  <si>
    <t>連休禁止属性</t>
    <rPh sb="0" eb="2">
      <t>レンキュウ</t>
    </rPh>
    <rPh sb="2" eb="4">
      <t>キンシ</t>
    </rPh>
    <rPh sb="4" eb="6">
      <t>ゾクセイ</t>
    </rPh>
    <phoneticPr fontId="2"/>
  </si>
  <si>
    <t>連休禁止</t>
    <rPh sb="0" eb="4">
      <t>レンキュウキンシ</t>
    </rPh>
    <phoneticPr fontId="2"/>
  </si>
  <si>
    <t>月火金土</t>
    <rPh sb="0" eb="1">
      <t>ゲツ</t>
    </rPh>
    <rPh sb="1" eb="2">
      <t>ヒ</t>
    </rPh>
    <rPh sb="2" eb="3">
      <t>キン</t>
    </rPh>
    <rPh sb="3" eb="4">
      <t>ド</t>
    </rPh>
    <phoneticPr fontId="2"/>
  </si>
  <si>
    <t xml:space="preserve">火 </t>
    <rPh sb="0" eb="1">
      <t>ヒ</t>
    </rPh>
    <phoneticPr fontId="2"/>
  </si>
  <si>
    <t>金</t>
    <rPh sb="0" eb="1">
      <t>キン</t>
    </rPh>
    <phoneticPr fontId="2"/>
  </si>
  <si>
    <t>火水</t>
    <rPh sb="0" eb="1">
      <t>ヒ</t>
    </rPh>
    <rPh sb="1" eb="2">
      <t>スイ</t>
    </rPh>
    <phoneticPr fontId="2"/>
  </si>
  <si>
    <t>金土</t>
    <rPh sb="0" eb="2">
      <t>キンド</t>
    </rPh>
    <phoneticPr fontId="2"/>
  </si>
  <si>
    <t>月火金土日</t>
    <rPh sb="0" eb="1">
      <t>ゲツ</t>
    </rPh>
    <rPh sb="1" eb="2">
      <t>カ</t>
    </rPh>
    <rPh sb="2" eb="3">
      <t>キン</t>
    </rPh>
    <rPh sb="3" eb="5">
      <t>ドニチ</t>
    </rPh>
    <phoneticPr fontId="2"/>
  </si>
  <si>
    <t>日</t>
    <rPh sb="0" eb="1">
      <t>ニチ</t>
    </rPh>
    <phoneticPr fontId="2"/>
  </si>
  <si>
    <t>日勤禁止属性</t>
    <rPh sb="0" eb="2">
      <t>ニッキン</t>
    </rPh>
    <rPh sb="2" eb="4">
      <t>キンシ</t>
    </rPh>
    <rPh sb="4" eb="6">
      <t>ゾクセイ</t>
    </rPh>
    <phoneticPr fontId="4"/>
  </si>
  <si>
    <t>日勤禁止</t>
  </si>
  <si>
    <t>夜勤禁止属性</t>
    <rPh sb="0" eb="2">
      <t>ヤキン</t>
    </rPh>
    <rPh sb="2" eb="4">
      <t>キンシ</t>
    </rPh>
    <rPh sb="4" eb="6">
      <t>ゾクセイ</t>
    </rPh>
    <phoneticPr fontId="4"/>
  </si>
  <si>
    <t>夜勤禁止</t>
    <rPh sb="0" eb="2">
      <t>ヤキン</t>
    </rPh>
    <phoneticPr fontId="2"/>
  </si>
  <si>
    <t>非表示列</t>
  </si>
  <si>
    <t>勤務表</t>
  </si>
  <si>
    <t>令和</t>
  </si>
  <si>
    <t>年</t>
  </si>
  <si>
    <t>月</t>
  </si>
  <si>
    <t>看</t>
  </si>
  <si>
    <t>勤</t>
  </si>
  <si>
    <t>兼</t>
  </si>
  <si>
    <t>夜</t>
  </si>
  <si>
    <t>事</t>
  </si>
  <si>
    <t>gtype</t>
  </si>
  <si>
    <t>常</t>
  </si>
  <si>
    <t>shimebi</t>
  </si>
  <si>
    <t>准</t>
  </si>
  <si>
    <t>非</t>
  </si>
  <si>
    <t>有</t>
  </si>
  <si>
    <t>専</t>
  </si>
  <si>
    <t>当</t>
  </si>
  <si>
    <t>limiday</t>
  </si>
  <si>
    <t>No</t>
  </si>
  <si>
    <t>氏名</t>
  </si>
  <si>
    <t>日</t>
  </si>
  <si>
    <t>補</t>
  </si>
  <si>
    <t>短</t>
  </si>
  <si>
    <t>a</t>
    <phoneticPr fontId="2"/>
  </si>
  <si>
    <t>b</t>
    <phoneticPr fontId="2"/>
  </si>
  <si>
    <t>c</t>
    <phoneticPr fontId="2"/>
  </si>
  <si>
    <t>d</t>
    <phoneticPr fontId="2"/>
  </si>
  <si>
    <t>e</t>
    <phoneticPr fontId="2"/>
  </si>
  <si>
    <t>f</t>
    <phoneticPr fontId="2"/>
  </si>
  <si>
    <t>g</t>
    <phoneticPr fontId="2"/>
  </si>
  <si>
    <t>h</t>
    <phoneticPr fontId="2"/>
  </si>
  <si>
    <t>i</t>
    <phoneticPr fontId="2"/>
  </si>
  <si>
    <t>j</t>
    <phoneticPr fontId="2"/>
  </si>
  <si>
    <t>W</t>
  </si>
  <si>
    <t>昼</t>
  </si>
  <si>
    <t>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</si>
</sst>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d"/>
  </numFmts>
  <fonts count="14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2"/>
      <color rgb="FF000000"/>
      <name val="Meiryo"/>
      <family val="3"/>
      <charset val="128"/>
    </font>
    <font>
      <sz val="10"/>
      <color theme="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sz val="11"/>
      <color indexed="10"/>
      <name val="ＭＳ ゴシック"/>
      <family val="3"/>
      <charset val="128"/>
    </font>
    <font>
      <sz val="18"/>
      <color indexed="8"/>
      <name val="ＭＳ ゴシック"/>
      <family val="3"/>
      <charset val="128"/>
    </font>
    <font>
      <sz val="14"/>
      <color indexed="8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11"/>
      <color indexed="64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5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3" fillId="0" borderId="0"/>
    <xf numFmtId="0" fontId="1" fillId="0" borderId="0"/>
    <xf numFmtId="0" fontId="3" fillId="0" borderId="0"/>
  </cellStyleXfs>
  <cellXfs count="95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11" xfId="0" applyBorder="1" applyAlignment="1"/>
    <xf numFmtId="14" fontId="0" fillId="0" borderId="12" xfId="0" applyNumberFormat="1" applyBorder="1" applyAlignment="1"/>
    <xf numFmtId="14" fontId="0" fillId="0" borderId="0" xfId="0" applyNumberFormat="1" applyAlignment="1"/>
    <xf numFmtId="176" fontId="0" fillId="0" borderId="0" xfId="0" applyNumberFormat="1">
      <alignment vertical="center"/>
    </xf>
    <xf numFmtId="0" fontId="0" fillId="0" borderId="0" xfId="0" applyFill="1" applyBorder="1" applyAlignment="1"/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13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>
      <alignment vertical="center"/>
    </xf>
    <xf numFmtId="0" fontId="6" fillId="0" borderId="0" xfId="0" applyFont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7" fillId="0" borderId="0" xfId="2" applyFont="1"/>
    <xf numFmtId="0" fontId="8" fillId="0" borderId="0" xfId="2" applyFont="1" applyAlignment="1">
      <alignment horizontal="center"/>
    </xf>
    <xf numFmtId="0" fontId="9" fillId="0" borderId="0" xfId="2" applyFont="1"/>
    <xf numFmtId="0" fontId="10" fillId="0" borderId="0" xfId="2" applyFont="1"/>
    <xf numFmtId="0" fontId="11" fillId="0" borderId="0" xfId="2" applyFont="1" applyAlignment="1">
      <alignment horizontal="left"/>
    </xf>
    <xf numFmtId="0" fontId="7" fillId="0" borderId="29" xfId="2" applyFont="1" applyBorder="1"/>
    <xf numFmtId="0" fontId="7" fillId="0" borderId="0" xfId="2" applyFont="1" applyAlignment="1">
      <alignment horizontal="center"/>
    </xf>
    <xf numFmtId="0" fontId="7" fillId="0" borderId="30" xfId="2" applyFont="1" applyBorder="1"/>
    <xf numFmtId="0" fontId="7" fillId="2" borderId="31" xfId="2" applyFont="1" applyFill="1" applyBorder="1"/>
    <xf numFmtId="0" fontId="7" fillId="2" borderId="33" xfId="2" applyFont="1" applyFill="1" applyBorder="1" applyAlignment="1">
      <alignment horizontal="center"/>
    </xf>
    <xf numFmtId="176" fontId="7" fillId="2" borderId="34" xfId="2" applyNumberFormat="1" applyFont="1" applyFill="1" applyBorder="1" applyAlignment="1">
      <alignment horizontal="center"/>
    </xf>
    <xf numFmtId="176" fontId="7" fillId="0" borderId="0" xfId="2" applyNumberFormat="1" applyFont="1"/>
    <xf numFmtId="0" fontId="7" fillId="2" borderId="35" xfId="2" applyFont="1" applyFill="1" applyBorder="1"/>
    <xf numFmtId="0" fontId="7" fillId="2" borderId="36" xfId="2" applyFont="1" applyFill="1" applyBorder="1" applyAlignment="1">
      <alignment horizontal="center"/>
    </xf>
    <xf numFmtId="0" fontId="7" fillId="2" borderId="37" xfId="2" applyFont="1" applyFill="1" applyBorder="1" applyAlignment="1">
      <alignment horizontal="center"/>
    </xf>
    <xf numFmtId="176" fontId="7" fillId="2" borderId="37" xfId="2" applyNumberFormat="1" applyFont="1" applyFill="1" applyBorder="1" applyAlignment="1">
      <alignment horizontal="center"/>
    </xf>
    <xf numFmtId="0" fontId="7" fillId="0" borderId="38" xfId="2" applyFont="1" applyBorder="1" applyProtection="1">
      <protection locked="0"/>
    </xf>
    <xf numFmtId="49" fontId="7" fillId="3" borderId="39" xfId="2" applyNumberFormat="1" applyFont="1" applyFill="1" applyBorder="1" applyAlignment="1" applyProtection="1">
      <alignment horizontal="center"/>
      <protection locked="0"/>
    </xf>
    <xf numFmtId="49" fontId="7" fillId="3" borderId="40" xfId="2" applyNumberFormat="1" applyFont="1" applyFill="1" applyBorder="1" applyAlignment="1" applyProtection="1">
      <alignment horizontal="center"/>
      <protection locked="0"/>
    </xf>
    <xf numFmtId="49" fontId="12" fillId="3" borderId="39" xfId="2" applyNumberFormat="1" applyFont="1" applyFill="1" applyBorder="1" applyAlignment="1" applyProtection="1">
      <alignment horizontal="center"/>
      <protection locked="0"/>
    </xf>
    <xf numFmtId="49" fontId="12" fillId="3" borderId="40" xfId="2" applyNumberFormat="1" applyFont="1" applyFill="1" applyBorder="1" applyAlignment="1" applyProtection="1">
      <alignment horizontal="center"/>
      <protection locked="0"/>
    </xf>
    <xf numFmtId="49" fontId="7" fillId="3" borderId="41" xfId="2" applyNumberFormat="1" applyFont="1" applyFill="1" applyBorder="1" applyAlignment="1" applyProtection="1">
      <alignment horizontal="center"/>
      <protection locked="0"/>
    </xf>
    <xf numFmtId="0" fontId="7" fillId="3" borderId="38" xfId="2" applyFont="1" applyFill="1" applyBorder="1" applyProtection="1">
      <protection locked="0"/>
    </xf>
    <xf numFmtId="0" fontId="13" fillId="0" borderId="32" xfId="0" applyFont="1" applyFill="1" applyBorder="1" applyAlignment="1">
      <alignment horizontal="center" vertical="center"/>
    </xf>
    <xf numFmtId="0" fontId="13" fillId="0" borderId="42" xfId="0" applyFont="1" applyFill="1" applyBorder="1" applyAlignment="1">
      <alignment horizontal="center" vertical="center"/>
    </xf>
    <xf numFmtId="0" fontId="13" fillId="0" borderId="43" xfId="0" applyFont="1" applyFill="1" applyBorder="1" applyAlignment="1">
      <alignment horizontal="center" vertical="center"/>
    </xf>
    <xf numFmtId="0" fontId="13" fillId="0" borderId="44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/>
    </xf>
    <xf numFmtId="0" fontId="13" fillId="0" borderId="45" xfId="0" applyFont="1" applyFill="1" applyBorder="1" applyAlignment="1">
      <alignment horizontal="center" vertical="center"/>
    </xf>
    <xf numFmtId="0" fontId="7" fillId="0" borderId="0" xfId="2" applyFont="1" applyBorder="1"/>
    <xf numFmtId="176" fontId="7" fillId="2" borderId="46" xfId="2" applyNumberFormat="1" applyFont="1" applyFill="1" applyBorder="1" applyAlignment="1">
      <alignment horizontal="center"/>
    </xf>
    <xf numFmtId="0" fontId="7" fillId="2" borderId="47" xfId="2" applyFont="1" applyFill="1" applyBorder="1" applyAlignment="1">
      <alignment horizontal="center"/>
    </xf>
    <xf numFmtId="0" fontId="7" fillId="0" borderId="35" xfId="2" applyFont="1" applyBorder="1" applyProtection="1">
      <protection locked="0"/>
    </xf>
    <xf numFmtId="0" fontId="13" fillId="0" borderId="48" xfId="0" applyFont="1" applyFill="1" applyBorder="1" applyAlignment="1">
      <alignment horizontal="center" vertical="center"/>
    </xf>
    <xf numFmtId="0" fontId="13" fillId="0" borderId="49" xfId="0" applyFont="1" applyFill="1" applyBorder="1" applyAlignment="1">
      <alignment horizontal="center" vertical="center"/>
    </xf>
    <xf numFmtId="0" fontId="13" fillId="0" borderId="50" xfId="0" applyFont="1" applyFill="1" applyBorder="1" applyAlignment="1">
      <alignment horizontal="center" vertical="center"/>
    </xf>
    <xf numFmtId="49" fontId="7" fillId="3" borderId="36" xfId="2" applyNumberFormat="1" applyFont="1" applyFill="1" applyBorder="1" applyAlignment="1" applyProtection="1">
      <alignment horizontal="center"/>
      <protection locked="0"/>
    </xf>
    <xf numFmtId="49" fontId="12" fillId="3" borderId="36" xfId="2" applyNumberFormat="1" applyFont="1" applyFill="1" applyBorder="1" applyAlignment="1" applyProtection="1">
      <alignment horizontal="center"/>
      <protection locked="0"/>
    </xf>
    <xf numFmtId="49" fontId="7" fillId="3" borderId="47" xfId="2" applyNumberFormat="1" applyFont="1" applyFill="1" applyBorder="1" applyAlignment="1" applyProtection="1">
      <alignment horizontal="center"/>
      <protection locked="0"/>
    </xf>
    <xf numFmtId="0" fontId="10" fillId="0" borderId="0" xfId="2" applyFont="1" applyAlignment="1">
      <alignment horizontal="center"/>
    </xf>
    <xf numFmtId="0" fontId="7" fillId="2" borderId="51" xfId="2" applyFont="1" applyFill="1" applyBorder="1" applyAlignment="1">
      <alignment horizontal="center"/>
    </xf>
    <xf numFmtId="49" fontId="7" fillId="0" borderId="52" xfId="2" applyNumberFormat="1" applyFont="1" applyBorder="1" applyAlignment="1" applyProtection="1">
      <alignment horizontal="center"/>
      <protection locked="0"/>
    </xf>
    <xf numFmtId="49" fontId="7" fillId="3" borderId="52" xfId="2" applyNumberFormat="1" applyFont="1" applyFill="1" applyBorder="1" applyAlignment="1" applyProtection="1">
      <alignment horizontal="center"/>
      <protection locked="0"/>
    </xf>
    <xf numFmtId="49" fontId="7" fillId="0" borderId="47" xfId="2" applyNumberFormat="1" applyFont="1" applyBorder="1" applyAlignment="1" applyProtection="1">
      <alignment horizontal="center"/>
      <protection locked="0"/>
    </xf>
    <xf numFmtId="0" fontId="8" fillId="0" borderId="0" xfId="2" applyFont="1" applyAlignment="1">
      <alignment horizontal="center"/>
    </xf>
    <xf numFmtId="0" fontId="7" fillId="0" borderId="0" xfId="2" applyFont="1" applyAlignment="1">
      <alignment horizontal="left"/>
    </xf>
    <xf numFmtId="0" fontId="7" fillId="0" borderId="0" xfId="2" applyFont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5">
    <cellStyle name="標準" xfId="0" builtinId="0"/>
    <cellStyle name="標準 2" xfId="1" xr:uid="{00000000-0005-0000-0000-000001000000}"/>
    <cellStyle name="標準 2 2" xfId="2" xr:uid="{00000000-0005-0000-0000-000002000000}"/>
    <cellStyle name="標準 3" xfId="3" xr:uid="{00000000-0005-0000-0000-000003000000}"/>
    <cellStyle name="標準 4" xfId="4" xr:uid="{00000000-0005-0000-0000-000004000000}"/>
  </cellStyles>
  <dxfs count="1">
    <dxf>
      <font>
        <color rgb="FFCCFFCC"/>
        <name val="ＭＳ Ｐゴシック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P15"/>
  <sheetViews>
    <sheetView topLeftCell="A2" workbookViewId="0">
      <selection activeCell="N22" sqref="N22"/>
    </sheetView>
  </sheetViews>
  <sheetFormatPr defaultRowHeight="13.5"/>
  <cols>
    <col min="2" max="2" width="10.75" customWidth="1"/>
    <col min="4" max="4" width="16.375" customWidth="1"/>
    <col min="11" max="11" width="19.875" customWidth="1"/>
    <col min="12" max="12" width="15.875" customWidth="1"/>
    <col min="13" max="13" width="16.75" customWidth="1"/>
    <col min="14" max="14" width="20.625" customWidth="1"/>
    <col min="15" max="15" width="10.75" customWidth="1"/>
    <col min="16" max="16" width="13.375" customWidth="1"/>
  </cols>
  <sheetData>
    <row r="3" spans="1:16">
      <c r="A3" s="1"/>
      <c r="B3" s="2" t="s">
        <v>0</v>
      </c>
      <c r="C3" s="2" t="s">
        <v>1</v>
      </c>
      <c r="D3" s="2" t="s">
        <v>2</v>
      </c>
      <c r="E3" s="2" t="s">
        <v>42</v>
      </c>
      <c r="F3" s="2" t="s">
        <v>45</v>
      </c>
      <c r="G3" s="2" t="s">
        <v>47</v>
      </c>
      <c r="H3" s="2" t="s">
        <v>64</v>
      </c>
      <c r="I3" s="2" t="s">
        <v>67</v>
      </c>
      <c r="J3" s="2" t="s">
        <v>71</v>
      </c>
      <c r="K3" s="2" t="s">
        <v>60</v>
      </c>
      <c r="L3" s="2" t="s">
        <v>85</v>
      </c>
      <c r="M3" s="2" t="s">
        <v>87</v>
      </c>
      <c r="N3" s="2" t="s">
        <v>73</v>
      </c>
      <c r="O3" s="37" t="s">
        <v>76</v>
      </c>
      <c r="P3" s="37" t="s">
        <v>74</v>
      </c>
    </row>
    <row r="4" spans="1:16">
      <c r="A4" s="1"/>
      <c r="B4" s="2" t="s">
        <v>50</v>
      </c>
      <c r="C4" s="2"/>
      <c r="D4" s="2" t="s">
        <v>4</v>
      </c>
      <c r="E4" s="2" t="s">
        <v>43</v>
      </c>
      <c r="F4" s="2"/>
      <c r="G4" s="2" t="s">
        <v>48</v>
      </c>
      <c r="H4" s="2"/>
      <c r="I4" s="2"/>
      <c r="J4" s="2"/>
      <c r="K4" s="2"/>
      <c r="L4" s="2"/>
      <c r="M4" s="2" t="s">
        <v>88</v>
      </c>
      <c r="N4" s="2">
        <v>2</v>
      </c>
      <c r="O4" s="2"/>
      <c r="P4" s="2" t="s">
        <v>79</v>
      </c>
    </row>
    <row r="5" spans="1:16">
      <c r="A5" s="1"/>
      <c r="B5" s="2" t="s">
        <v>51</v>
      </c>
      <c r="C5" s="2"/>
      <c r="D5" s="2" t="s">
        <v>4</v>
      </c>
      <c r="E5" s="2" t="s">
        <v>44</v>
      </c>
      <c r="F5" s="36" t="s">
        <v>62</v>
      </c>
      <c r="G5" s="2" t="s">
        <v>48</v>
      </c>
      <c r="H5" s="2"/>
      <c r="I5" s="2"/>
      <c r="J5" s="2"/>
      <c r="K5" s="2"/>
      <c r="L5" s="2"/>
      <c r="M5" s="2" t="s">
        <v>88</v>
      </c>
      <c r="N5" s="2"/>
      <c r="O5" s="2" t="s">
        <v>77</v>
      </c>
      <c r="P5" s="2" t="s">
        <v>80</v>
      </c>
    </row>
    <row r="6" spans="1:16">
      <c r="A6" s="1"/>
      <c r="B6" s="2" t="s">
        <v>52</v>
      </c>
      <c r="C6" s="2"/>
      <c r="D6" s="2" t="s">
        <v>4</v>
      </c>
      <c r="E6" s="2"/>
      <c r="F6" s="2" t="s">
        <v>46</v>
      </c>
      <c r="G6" s="2" t="s">
        <v>48</v>
      </c>
      <c r="H6" s="2"/>
      <c r="I6" s="2"/>
      <c r="J6" s="2"/>
      <c r="K6" s="2"/>
      <c r="L6" s="2"/>
      <c r="M6" s="2" t="s">
        <v>88</v>
      </c>
      <c r="N6" s="2"/>
      <c r="O6" s="2"/>
      <c r="P6" s="2" t="s">
        <v>75</v>
      </c>
    </row>
    <row r="7" spans="1:16">
      <c r="A7" s="1"/>
      <c r="B7" s="2" t="s">
        <v>53</v>
      </c>
      <c r="C7" s="2"/>
      <c r="D7" s="2" t="s">
        <v>4</v>
      </c>
      <c r="E7" s="2"/>
      <c r="F7" s="2"/>
      <c r="G7" s="2" t="s">
        <v>49</v>
      </c>
      <c r="H7" s="2"/>
      <c r="I7" s="2"/>
      <c r="J7" s="2"/>
      <c r="K7" s="2"/>
      <c r="L7" s="2"/>
      <c r="M7" s="2" t="s">
        <v>88</v>
      </c>
      <c r="N7" s="2"/>
      <c r="O7" s="2"/>
      <c r="P7" s="2" t="s">
        <v>81</v>
      </c>
    </row>
    <row r="8" spans="1:16">
      <c r="A8" s="1"/>
      <c r="B8" s="2" t="s">
        <v>54</v>
      </c>
      <c r="C8" s="2"/>
      <c r="D8" s="2" t="s">
        <v>4</v>
      </c>
      <c r="E8" s="2"/>
      <c r="F8" s="2"/>
      <c r="G8" s="2" t="s">
        <v>49</v>
      </c>
      <c r="H8" s="2" t="s">
        <v>65</v>
      </c>
      <c r="I8" s="2" t="s">
        <v>69</v>
      </c>
      <c r="J8" s="2" t="s">
        <v>72</v>
      </c>
      <c r="K8" s="2"/>
      <c r="L8" s="2" t="s">
        <v>86</v>
      </c>
      <c r="M8" s="2"/>
      <c r="N8" s="2"/>
      <c r="O8" s="2"/>
      <c r="P8" s="2" t="s">
        <v>82</v>
      </c>
    </row>
    <row r="9" spans="1:16">
      <c r="A9" s="1"/>
      <c r="B9" s="2" t="s">
        <v>55</v>
      </c>
      <c r="C9" s="2"/>
      <c r="D9" s="2" t="s">
        <v>4</v>
      </c>
      <c r="E9" s="2"/>
      <c r="F9" s="2"/>
      <c r="G9" s="2"/>
      <c r="H9" s="2"/>
      <c r="I9" s="2" t="s">
        <v>69</v>
      </c>
      <c r="J9" s="2"/>
      <c r="K9" s="2"/>
      <c r="L9" s="2" t="s">
        <v>86</v>
      </c>
      <c r="M9" s="2"/>
      <c r="N9" s="2"/>
      <c r="O9" s="2"/>
      <c r="P9" s="2" t="s">
        <v>83</v>
      </c>
    </row>
    <row r="10" spans="1:16">
      <c r="A10" s="1"/>
      <c r="B10" s="2" t="s">
        <v>56</v>
      </c>
      <c r="C10" s="2"/>
      <c r="D10" s="2" t="s">
        <v>4</v>
      </c>
      <c r="E10" s="2"/>
      <c r="F10" s="2"/>
      <c r="G10" s="2"/>
      <c r="H10" s="2" t="s">
        <v>66</v>
      </c>
      <c r="I10" s="2" t="s">
        <v>68</v>
      </c>
      <c r="J10" s="2"/>
      <c r="K10" s="2"/>
      <c r="L10" s="2" t="s">
        <v>86</v>
      </c>
      <c r="M10" s="2"/>
      <c r="N10" s="2"/>
      <c r="O10" s="2"/>
      <c r="P10" s="2" t="s">
        <v>78</v>
      </c>
    </row>
    <row r="11" spans="1:16">
      <c r="A11" s="1"/>
      <c r="B11" s="2" t="s">
        <v>57</v>
      </c>
      <c r="C11" s="2"/>
      <c r="D11" s="2" t="s">
        <v>4</v>
      </c>
      <c r="E11" s="2"/>
      <c r="F11" s="2"/>
      <c r="G11" s="2"/>
      <c r="H11" s="2"/>
      <c r="I11" s="2" t="s">
        <v>70</v>
      </c>
      <c r="J11" s="2"/>
      <c r="K11" s="2"/>
      <c r="L11" s="2" t="s">
        <v>86</v>
      </c>
      <c r="M11" s="2"/>
      <c r="N11" s="2"/>
      <c r="O11" s="2"/>
      <c r="P11" s="2"/>
    </row>
    <row r="12" spans="1:16">
      <c r="A12" s="1"/>
      <c r="B12" s="2" t="s">
        <v>58</v>
      </c>
      <c r="C12" s="2"/>
      <c r="D12" s="2" t="s">
        <v>4</v>
      </c>
      <c r="E12" s="2"/>
      <c r="F12" s="2"/>
      <c r="G12" s="2"/>
      <c r="H12" s="2" t="s">
        <v>66</v>
      </c>
      <c r="I12" s="2" t="s">
        <v>70</v>
      </c>
      <c r="J12" s="2" t="s">
        <v>72</v>
      </c>
      <c r="K12" s="2" t="s">
        <v>61</v>
      </c>
      <c r="L12" s="2"/>
      <c r="M12" s="2"/>
      <c r="N12" s="2"/>
      <c r="O12" s="2"/>
      <c r="P12" s="2"/>
    </row>
    <row r="13" spans="1:16">
      <c r="A13" s="1"/>
      <c r="B13" s="2" t="s">
        <v>59</v>
      </c>
      <c r="C13" s="2"/>
      <c r="D13" s="2" t="s">
        <v>4</v>
      </c>
      <c r="E13" s="2"/>
      <c r="F13" s="2"/>
      <c r="G13" s="2"/>
      <c r="H13" s="2"/>
      <c r="I13" s="2" t="s">
        <v>70</v>
      </c>
      <c r="J13" s="2"/>
      <c r="K13" s="2" t="s">
        <v>61</v>
      </c>
      <c r="L13" s="2"/>
      <c r="M13" s="2" t="s">
        <v>88</v>
      </c>
      <c r="N13" s="2"/>
      <c r="O13" s="2"/>
      <c r="P13" s="2" t="s">
        <v>84</v>
      </c>
    </row>
    <row r="14" spans="1:16">
      <c r="B14" t="s">
        <v>3</v>
      </c>
      <c r="I14" s="34"/>
      <c r="J14" s="34"/>
    </row>
    <row r="15" spans="1:16">
      <c r="B15" t="s">
        <v>3</v>
      </c>
      <c r="I15" s="34"/>
      <c r="J15" s="34"/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0D464-F704-4319-ADE1-B496120B7512}">
  <dimension ref="B1:AR51"/>
  <sheetViews>
    <sheetView tabSelected="1" workbookViewId="0">
      <selection activeCell="D6" sqref="D6"/>
    </sheetView>
  </sheetViews>
  <sheetFormatPr defaultRowHeight="13.5"/>
  <cols>
    <col min="1" max="1" width="1.625" style="38" customWidth="1"/>
    <col min="2" max="2" width="3" style="38" customWidth="1"/>
    <col min="3" max="3" width="15.25" style="44" customWidth="1"/>
    <col min="4" max="34" width="4.625" style="38" customWidth="1"/>
    <col min="35" max="35" width="3.875" style="38" customWidth="1"/>
    <col min="36" max="37" width="9" style="38"/>
    <col min="38" max="44" width="9" style="38" hidden="1" customWidth="1"/>
    <col min="45" max="16384" width="9" style="38"/>
  </cols>
  <sheetData>
    <row r="1" spans="2:44" ht="11.25" customHeight="1">
      <c r="AD1" s="82"/>
      <c r="AE1" s="82"/>
      <c r="AF1" s="82"/>
      <c r="AG1" s="82"/>
      <c r="AH1" s="39"/>
      <c r="AL1" s="40" t="s">
        <v>89</v>
      </c>
      <c r="AM1" s="40" t="s">
        <v>89</v>
      </c>
      <c r="AN1" s="40" t="s">
        <v>89</v>
      </c>
      <c r="AO1" s="40" t="s">
        <v>89</v>
      </c>
      <c r="AP1" s="40" t="s">
        <v>89</v>
      </c>
    </row>
    <row r="2" spans="2:44" ht="32.25" customHeight="1">
      <c r="B2" s="41" t="s">
        <v>90</v>
      </c>
      <c r="C2" s="77"/>
      <c r="D2" s="83"/>
      <c r="E2" s="83"/>
      <c r="F2" s="83"/>
      <c r="G2" s="83"/>
      <c r="H2" s="83"/>
      <c r="I2" s="83"/>
      <c r="J2" s="83"/>
      <c r="K2" s="83"/>
      <c r="L2" s="83"/>
      <c r="M2" s="83"/>
      <c r="N2" s="42"/>
      <c r="O2" s="42"/>
      <c r="X2" s="43" t="s">
        <v>91</v>
      </c>
      <c r="Y2" s="43">
        <v>2</v>
      </c>
      <c r="Z2" s="43" t="s">
        <v>92</v>
      </c>
      <c r="AA2" s="43">
        <v>9</v>
      </c>
      <c r="AB2" s="43" t="s">
        <v>93</v>
      </c>
      <c r="AD2" s="84"/>
      <c r="AE2" s="84"/>
      <c r="AF2" s="84"/>
      <c r="AG2" s="84"/>
      <c r="AH2" s="44"/>
      <c r="AL2" s="38" t="s">
        <v>94</v>
      </c>
      <c r="AM2" s="38" t="s">
        <v>95</v>
      </c>
      <c r="AN2" s="38" t="s">
        <v>96</v>
      </c>
      <c r="AO2" s="38" t="s">
        <v>97</v>
      </c>
      <c r="AP2" s="38" t="s">
        <v>98</v>
      </c>
      <c r="AQ2" s="38" t="s">
        <v>99</v>
      </c>
    </row>
    <row r="3" spans="2:44" ht="10.5" customHeight="1" thickBot="1">
      <c r="AA3" s="45"/>
      <c r="AL3" s="38" t="s">
        <v>94</v>
      </c>
      <c r="AM3" s="38" t="s">
        <v>100</v>
      </c>
      <c r="AQ3" s="38" t="s">
        <v>101</v>
      </c>
    </row>
    <row r="4" spans="2:44" ht="30" customHeight="1">
      <c r="B4" s="46"/>
      <c r="C4" s="78"/>
      <c r="D4" s="47">
        <f>IF(AR3="",1,AR3+1)</f>
        <v>1</v>
      </c>
      <c r="E4" s="48">
        <f ca="1">IF(ISERROR(DATEVALUE($X$2&amp;$Y$2&amp;$Z$2&amp;$AA$2&amp;$AB$2&amp;1&amp;"日")),IF(AND($AR$2=0,$AR$2&lt;&gt;""),DATE(YEAR(EDATE(TODAY(),-1)),MONTH(EDATE(TODAY(),-1)),$D$4)+1,DATE(YEAR(TODAY()),MONTH(TODAY()),$D$4)+1),IF(AND($AR$2=0,$AR$2&lt;&gt;""),EDATE(DATEVALUE($X$2&amp;$Y$2&amp;$Z$2&amp;$AA$2&amp;$AB$2&amp;$D$4&amp;"日")+1,-1),DATEVALUE($X$2&amp;$Y$2&amp;$Z$2&amp;$AA$2&amp;$AB$2&amp;$D$4&amp;"日")+1))</f>
        <v>44076</v>
      </c>
      <c r="F4" s="48">
        <f t="shared" ref="F4:AH4" ca="1" si="0">E4+1</f>
        <v>44077</v>
      </c>
      <c r="G4" s="48">
        <f t="shared" ca="1" si="0"/>
        <v>44078</v>
      </c>
      <c r="H4" s="48">
        <f t="shared" ca="1" si="0"/>
        <v>44079</v>
      </c>
      <c r="I4" s="48">
        <f t="shared" ca="1" si="0"/>
        <v>44080</v>
      </c>
      <c r="J4" s="48">
        <f t="shared" ca="1" si="0"/>
        <v>44081</v>
      </c>
      <c r="K4" s="48">
        <f t="shared" ca="1" si="0"/>
        <v>44082</v>
      </c>
      <c r="L4" s="48">
        <f t="shared" ca="1" si="0"/>
        <v>44083</v>
      </c>
      <c r="M4" s="48">
        <f t="shared" ca="1" si="0"/>
        <v>44084</v>
      </c>
      <c r="N4" s="48">
        <f t="shared" ca="1" si="0"/>
        <v>44085</v>
      </c>
      <c r="O4" s="48">
        <f t="shared" ca="1" si="0"/>
        <v>44086</v>
      </c>
      <c r="P4" s="48">
        <f t="shared" ca="1" si="0"/>
        <v>44087</v>
      </c>
      <c r="Q4" s="48">
        <f t="shared" ca="1" si="0"/>
        <v>44088</v>
      </c>
      <c r="R4" s="48">
        <f t="shared" ca="1" si="0"/>
        <v>44089</v>
      </c>
      <c r="S4" s="48">
        <f t="shared" ca="1" si="0"/>
        <v>44090</v>
      </c>
      <c r="T4" s="48">
        <f t="shared" ca="1" si="0"/>
        <v>44091</v>
      </c>
      <c r="U4" s="48">
        <f t="shared" ca="1" si="0"/>
        <v>44092</v>
      </c>
      <c r="V4" s="48">
        <f t="shared" ca="1" si="0"/>
        <v>44093</v>
      </c>
      <c r="W4" s="48">
        <f t="shared" ca="1" si="0"/>
        <v>44094</v>
      </c>
      <c r="X4" s="48">
        <f t="shared" ca="1" si="0"/>
        <v>44095</v>
      </c>
      <c r="Y4" s="48">
        <f t="shared" ca="1" si="0"/>
        <v>44096</v>
      </c>
      <c r="Z4" s="48">
        <f t="shared" ca="1" si="0"/>
        <v>44097</v>
      </c>
      <c r="AA4" s="48">
        <f t="shared" ca="1" si="0"/>
        <v>44098</v>
      </c>
      <c r="AB4" s="48">
        <f t="shared" ca="1" si="0"/>
        <v>44099</v>
      </c>
      <c r="AC4" s="48">
        <f t="shared" ca="1" si="0"/>
        <v>44100</v>
      </c>
      <c r="AD4" s="48">
        <f t="shared" ca="1" si="0"/>
        <v>44101</v>
      </c>
      <c r="AE4" s="48">
        <f t="shared" ca="1" si="0"/>
        <v>44102</v>
      </c>
      <c r="AF4" s="48">
        <f t="shared" ca="1" si="0"/>
        <v>44103</v>
      </c>
      <c r="AG4" s="48">
        <f t="shared" ca="1" si="0"/>
        <v>44104</v>
      </c>
      <c r="AH4" s="68">
        <f t="shared" ca="1" si="0"/>
        <v>44105</v>
      </c>
      <c r="AL4" s="38" t="s">
        <v>102</v>
      </c>
      <c r="AM4" s="38" t="s">
        <v>103</v>
      </c>
      <c r="AN4" s="38" t="s">
        <v>104</v>
      </c>
      <c r="AO4" s="38" t="s">
        <v>105</v>
      </c>
      <c r="AP4" s="38" t="s">
        <v>106</v>
      </c>
      <c r="AQ4" s="38" t="s">
        <v>107</v>
      </c>
      <c r="AR4" s="49">
        <f ca="1">EDATE(E4,1)-2</f>
        <v>44104</v>
      </c>
    </row>
    <row r="5" spans="2:44" ht="14.25" thickBot="1">
      <c r="B5" s="50" t="s">
        <v>108</v>
      </c>
      <c r="C5" s="69" t="s">
        <v>109</v>
      </c>
      <c r="D5" s="53" t="str">
        <f ca="1">TEXT(E4-1,"aaa")</f>
        <v>火</v>
      </c>
      <c r="E5" s="52" t="str">
        <f t="shared" ref="E5:AH5" ca="1" si="1">TEXT(E4,"aaa")</f>
        <v>水</v>
      </c>
      <c r="F5" s="51" t="str">
        <f t="shared" ca="1" si="1"/>
        <v>木</v>
      </c>
      <c r="G5" s="51" t="str">
        <f t="shared" ca="1" si="1"/>
        <v>金</v>
      </c>
      <c r="H5" s="51" t="str">
        <f t="shared" ca="1" si="1"/>
        <v>土</v>
      </c>
      <c r="I5" s="51" t="str">
        <f t="shared" ca="1" si="1"/>
        <v>日</v>
      </c>
      <c r="J5" s="51" t="str">
        <f t="shared" ca="1" si="1"/>
        <v>月</v>
      </c>
      <c r="K5" s="51" t="str">
        <f t="shared" ca="1" si="1"/>
        <v>火</v>
      </c>
      <c r="L5" s="51" t="str">
        <f t="shared" ca="1" si="1"/>
        <v>水</v>
      </c>
      <c r="M5" s="51" t="str">
        <f t="shared" ca="1" si="1"/>
        <v>木</v>
      </c>
      <c r="N5" s="51" t="str">
        <f t="shared" ca="1" si="1"/>
        <v>金</v>
      </c>
      <c r="O5" s="51" t="str">
        <f t="shared" ca="1" si="1"/>
        <v>土</v>
      </c>
      <c r="P5" s="51" t="str">
        <f t="shared" ca="1" si="1"/>
        <v>日</v>
      </c>
      <c r="Q5" s="51" t="str">
        <f t="shared" ca="1" si="1"/>
        <v>月</v>
      </c>
      <c r="R5" s="51" t="str">
        <f t="shared" ca="1" si="1"/>
        <v>火</v>
      </c>
      <c r="S5" s="51" t="str">
        <f t="shared" ca="1" si="1"/>
        <v>水</v>
      </c>
      <c r="T5" s="51" t="str">
        <f t="shared" ca="1" si="1"/>
        <v>木</v>
      </c>
      <c r="U5" s="51" t="str">
        <f t="shared" ca="1" si="1"/>
        <v>金</v>
      </c>
      <c r="V5" s="51" t="str">
        <f t="shared" ca="1" si="1"/>
        <v>土</v>
      </c>
      <c r="W5" s="51" t="str">
        <f t="shared" ca="1" si="1"/>
        <v>日</v>
      </c>
      <c r="X5" s="51" t="str">
        <f t="shared" ca="1" si="1"/>
        <v>月</v>
      </c>
      <c r="Y5" s="51" t="str">
        <f t="shared" ca="1" si="1"/>
        <v>火</v>
      </c>
      <c r="Z5" s="51" t="str">
        <f t="shared" ca="1" si="1"/>
        <v>水</v>
      </c>
      <c r="AA5" s="51" t="str">
        <f t="shared" ca="1" si="1"/>
        <v>木</v>
      </c>
      <c r="AB5" s="51" t="str">
        <f t="shared" ca="1" si="1"/>
        <v>金</v>
      </c>
      <c r="AC5" s="51" t="str">
        <f t="shared" ca="1" si="1"/>
        <v>土</v>
      </c>
      <c r="AD5" s="51" t="str">
        <f t="shared" ca="1" si="1"/>
        <v>日</v>
      </c>
      <c r="AE5" s="51" t="str">
        <f t="shared" ca="1" si="1"/>
        <v>月</v>
      </c>
      <c r="AF5" s="51" t="str">
        <f t="shared" ca="1" si="1"/>
        <v>火</v>
      </c>
      <c r="AG5" s="51" t="str">
        <f t="shared" ca="1" si="1"/>
        <v>水</v>
      </c>
      <c r="AH5" s="69" t="str">
        <f t="shared" ca="1" si="1"/>
        <v>木</v>
      </c>
      <c r="AL5" s="38" t="s">
        <v>111</v>
      </c>
      <c r="AM5" s="38" t="s">
        <v>112</v>
      </c>
    </row>
    <row r="6" spans="2:44" ht="15" customHeight="1">
      <c r="B6" s="54">
        <v>1</v>
      </c>
      <c r="C6" s="79" t="s">
        <v>113</v>
      </c>
      <c r="D6" s="61" t="s">
        <v>125</v>
      </c>
      <c r="E6" s="62" t="s">
        <v>110</v>
      </c>
      <c r="F6" s="61" t="s">
        <v>110</v>
      </c>
      <c r="G6" s="62" t="s">
        <v>110</v>
      </c>
      <c r="H6" s="63" t="s">
        <v>110</v>
      </c>
      <c r="I6" s="62" t="s">
        <v>110</v>
      </c>
      <c r="J6" s="62" t="s">
        <v>110</v>
      </c>
      <c r="K6" s="61" t="s">
        <v>125</v>
      </c>
      <c r="L6" s="62" t="s">
        <v>110</v>
      </c>
      <c r="M6" s="61" t="s">
        <v>110</v>
      </c>
      <c r="N6" s="62" t="s">
        <v>110</v>
      </c>
      <c r="O6" s="61" t="s">
        <v>125</v>
      </c>
      <c r="P6" s="62" t="s">
        <v>110</v>
      </c>
      <c r="Q6" s="61" t="s">
        <v>110</v>
      </c>
      <c r="R6" s="62" t="s">
        <v>125</v>
      </c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6"/>
      <c r="AI6" s="67"/>
    </row>
    <row r="7" spans="2:44" ht="15" customHeight="1">
      <c r="B7" s="54">
        <v>2</v>
      </c>
      <c r="C7" s="79" t="s">
        <v>114</v>
      </c>
      <c r="D7" s="64" t="s">
        <v>110</v>
      </c>
      <c r="E7" s="65" t="s">
        <v>110</v>
      </c>
      <c r="F7" s="64" t="s">
        <v>110</v>
      </c>
      <c r="G7" s="65" t="s">
        <v>125</v>
      </c>
      <c r="H7" s="66" t="s">
        <v>110</v>
      </c>
      <c r="I7" s="65" t="s">
        <v>110</v>
      </c>
      <c r="J7" s="65" t="s">
        <v>125</v>
      </c>
      <c r="K7" s="64" t="s">
        <v>110</v>
      </c>
      <c r="L7" s="65" t="s">
        <v>110</v>
      </c>
      <c r="M7" s="64" t="s">
        <v>110</v>
      </c>
      <c r="N7" s="65" t="s">
        <v>125</v>
      </c>
      <c r="O7" s="64" t="s">
        <v>110</v>
      </c>
      <c r="P7" s="65" t="s">
        <v>110</v>
      </c>
      <c r="Q7" s="64" t="s">
        <v>125</v>
      </c>
      <c r="R7" s="65" t="s">
        <v>110</v>
      </c>
      <c r="S7" s="55"/>
      <c r="T7" s="55"/>
      <c r="U7" s="55"/>
      <c r="V7" s="55"/>
      <c r="W7" s="55"/>
      <c r="X7" s="55"/>
      <c r="Y7" s="55"/>
      <c r="Z7" s="55"/>
      <c r="AA7" s="57"/>
      <c r="AB7" s="55"/>
      <c r="AC7" s="55"/>
      <c r="AD7" s="55"/>
      <c r="AE7" s="55"/>
      <c r="AF7" s="55"/>
      <c r="AG7" s="55"/>
      <c r="AH7" s="58"/>
      <c r="AI7" s="67"/>
    </row>
    <row r="8" spans="2:44" ht="15" customHeight="1">
      <c r="B8" s="54">
        <v>3</v>
      </c>
      <c r="C8" s="79" t="s">
        <v>115</v>
      </c>
      <c r="D8" s="64" t="s">
        <v>110</v>
      </c>
      <c r="E8" s="65" t="s">
        <v>110</v>
      </c>
      <c r="F8" s="64" t="s">
        <v>110</v>
      </c>
      <c r="G8" s="65" t="s">
        <v>110</v>
      </c>
      <c r="H8" s="66" t="s">
        <v>125</v>
      </c>
      <c r="I8" s="65" t="s">
        <v>125</v>
      </c>
      <c r="J8" s="65" t="s">
        <v>110</v>
      </c>
      <c r="K8" s="64" t="s">
        <v>110</v>
      </c>
      <c r="L8" s="65" t="s">
        <v>110</v>
      </c>
      <c r="M8" s="64" t="s">
        <v>110</v>
      </c>
      <c r="N8" s="65" t="s">
        <v>110</v>
      </c>
      <c r="O8" s="64" t="s">
        <v>125</v>
      </c>
      <c r="P8" s="65" t="s">
        <v>125</v>
      </c>
      <c r="Q8" s="64" t="s">
        <v>110</v>
      </c>
      <c r="R8" s="65" t="s">
        <v>110</v>
      </c>
      <c r="S8" s="55"/>
      <c r="T8" s="55"/>
      <c r="U8" s="55"/>
      <c r="V8" s="55"/>
      <c r="W8" s="55"/>
      <c r="X8" s="57"/>
      <c r="Y8" s="55"/>
      <c r="Z8" s="55"/>
      <c r="AA8" s="55"/>
      <c r="AB8" s="55"/>
      <c r="AC8" s="55"/>
      <c r="AD8" s="55"/>
      <c r="AE8" s="55"/>
      <c r="AF8" s="55"/>
      <c r="AG8" s="55"/>
      <c r="AH8" s="56"/>
      <c r="AI8" s="67"/>
    </row>
    <row r="9" spans="2:44" ht="15" customHeight="1">
      <c r="B9" s="54">
        <v>4</v>
      </c>
      <c r="C9" s="79" t="s">
        <v>116</v>
      </c>
      <c r="D9" s="64" t="s">
        <v>125</v>
      </c>
      <c r="E9" s="65" t="s">
        <v>125</v>
      </c>
      <c r="F9" s="64" t="s">
        <v>110</v>
      </c>
      <c r="G9" s="65" t="s">
        <v>110</v>
      </c>
      <c r="H9" s="66" t="s">
        <v>110</v>
      </c>
      <c r="I9" s="65" t="s">
        <v>110</v>
      </c>
      <c r="J9" s="65" t="s">
        <v>110</v>
      </c>
      <c r="K9" s="64" t="s">
        <v>125</v>
      </c>
      <c r="L9" s="65" t="s">
        <v>125</v>
      </c>
      <c r="M9" s="64" t="s">
        <v>110</v>
      </c>
      <c r="N9" s="65" t="s">
        <v>110</v>
      </c>
      <c r="O9" s="64" t="s">
        <v>110</v>
      </c>
      <c r="P9" s="65" t="s">
        <v>110</v>
      </c>
      <c r="Q9" s="64" t="s">
        <v>110</v>
      </c>
      <c r="R9" s="65" t="s">
        <v>125</v>
      </c>
      <c r="S9" s="57"/>
      <c r="T9" s="57"/>
      <c r="U9" s="55"/>
      <c r="V9" s="55"/>
      <c r="W9" s="55"/>
      <c r="X9" s="55"/>
      <c r="Y9" s="55"/>
      <c r="Z9" s="55"/>
      <c r="AA9" s="55"/>
      <c r="AB9" s="55"/>
      <c r="AC9" s="55"/>
      <c r="AD9" s="57"/>
      <c r="AE9" s="57"/>
      <c r="AF9" s="57"/>
      <c r="AG9" s="55"/>
      <c r="AH9" s="56"/>
      <c r="AI9" s="67"/>
    </row>
    <row r="10" spans="2:44" ht="15" customHeight="1">
      <c r="B10" s="54">
        <v>5</v>
      </c>
      <c r="C10" s="79" t="s">
        <v>117</v>
      </c>
      <c r="D10" s="64" t="s">
        <v>97</v>
      </c>
      <c r="E10" s="65" t="s">
        <v>125</v>
      </c>
      <c r="F10" s="64" t="s">
        <v>97</v>
      </c>
      <c r="G10" s="65" t="s">
        <v>125</v>
      </c>
      <c r="H10" s="66" t="s">
        <v>125</v>
      </c>
      <c r="I10" s="65" t="s">
        <v>125</v>
      </c>
      <c r="J10" s="65" t="s">
        <v>97</v>
      </c>
      <c r="K10" s="64" t="s">
        <v>97</v>
      </c>
      <c r="L10" s="65" t="s">
        <v>125</v>
      </c>
      <c r="M10" s="64" t="s">
        <v>97</v>
      </c>
      <c r="N10" s="65" t="s">
        <v>125</v>
      </c>
      <c r="O10" s="64" t="s">
        <v>125</v>
      </c>
      <c r="P10" s="65" t="s">
        <v>97</v>
      </c>
      <c r="Q10" s="64" t="s">
        <v>97</v>
      </c>
      <c r="R10" s="65" t="s">
        <v>97</v>
      </c>
      <c r="S10" s="55"/>
      <c r="T10" s="55"/>
      <c r="U10" s="55"/>
      <c r="V10" s="55"/>
      <c r="W10" s="55"/>
      <c r="X10" s="55"/>
      <c r="Y10" s="55"/>
      <c r="Z10" s="57"/>
      <c r="AA10" s="55"/>
      <c r="AB10" s="57"/>
      <c r="AC10" s="55"/>
      <c r="AD10" s="55"/>
      <c r="AE10" s="55"/>
      <c r="AF10" s="55"/>
      <c r="AG10" s="55"/>
      <c r="AH10" s="58"/>
      <c r="AI10" s="67"/>
    </row>
    <row r="11" spans="2:44" ht="15" customHeight="1">
      <c r="B11" s="54">
        <v>6</v>
      </c>
      <c r="C11" s="79" t="s">
        <v>118</v>
      </c>
      <c r="D11" s="64" t="s">
        <v>125</v>
      </c>
      <c r="E11" s="65" t="s">
        <v>125</v>
      </c>
      <c r="F11" s="64" t="s">
        <v>125</v>
      </c>
      <c r="G11" s="65" t="s">
        <v>125</v>
      </c>
      <c r="H11" s="66" t="s">
        <v>125</v>
      </c>
      <c r="I11" s="65" t="s">
        <v>125</v>
      </c>
      <c r="J11" s="65" t="s">
        <v>125</v>
      </c>
      <c r="K11" s="64" t="s">
        <v>125</v>
      </c>
      <c r="L11" s="65" t="s">
        <v>97</v>
      </c>
      <c r="M11" s="64" t="s">
        <v>97</v>
      </c>
      <c r="N11" s="65" t="s">
        <v>125</v>
      </c>
      <c r="O11" s="64" t="s">
        <v>125</v>
      </c>
      <c r="P11" s="65" t="s">
        <v>125</v>
      </c>
      <c r="Q11" s="64" t="s">
        <v>125</v>
      </c>
      <c r="R11" s="65" t="s">
        <v>125</v>
      </c>
      <c r="S11" s="55"/>
      <c r="T11" s="55"/>
      <c r="U11" s="55"/>
      <c r="V11" s="55"/>
      <c r="W11" s="57"/>
      <c r="X11" s="55"/>
      <c r="Y11" s="55"/>
      <c r="Z11" s="57"/>
      <c r="AA11" s="57"/>
      <c r="AB11" s="57"/>
      <c r="AC11" s="55"/>
      <c r="AD11" s="55"/>
      <c r="AE11" s="55"/>
      <c r="AF11" s="55"/>
      <c r="AG11" s="55"/>
      <c r="AH11" s="56"/>
      <c r="AI11" s="67"/>
    </row>
    <row r="12" spans="2:44" ht="15" customHeight="1">
      <c r="B12" s="54">
        <v>7</v>
      </c>
      <c r="C12" s="79" t="s">
        <v>119</v>
      </c>
      <c r="D12" s="64" t="s">
        <v>125</v>
      </c>
      <c r="E12" s="65" t="s">
        <v>97</v>
      </c>
      <c r="F12" s="64" t="s">
        <v>97</v>
      </c>
      <c r="G12" s="65" t="s">
        <v>125</v>
      </c>
      <c r="H12" s="66" t="s">
        <v>125</v>
      </c>
      <c r="I12" s="65" t="s">
        <v>97</v>
      </c>
      <c r="J12" s="65" t="s">
        <v>125</v>
      </c>
      <c r="K12" s="64" t="s">
        <v>125</v>
      </c>
      <c r="L12" s="65" t="s">
        <v>97</v>
      </c>
      <c r="M12" s="64" t="s">
        <v>97</v>
      </c>
      <c r="N12" s="65" t="s">
        <v>125</v>
      </c>
      <c r="O12" s="64" t="s">
        <v>125</v>
      </c>
      <c r="P12" s="65" t="s">
        <v>97</v>
      </c>
      <c r="Q12" s="64" t="s">
        <v>125</v>
      </c>
      <c r="R12" s="65" t="s">
        <v>125</v>
      </c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9"/>
      <c r="AH12" s="56"/>
      <c r="AI12" s="67"/>
    </row>
    <row r="13" spans="2:44" ht="15" customHeight="1">
      <c r="B13" s="60">
        <v>8</v>
      </c>
      <c r="C13" s="80" t="s">
        <v>120</v>
      </c>
      <c r="D13" s="64" t="s">
        <v>97</v>
      </c>
      <c r="E13" s="65" t="s">
        <v>97</v>
      </c>
      <c r="F13" s="64" t="s">
        <v>125</v>
      </c>
      <c r="G13" s="65" t="s">
        <v>97</v>
      </c>
      <c r="H13" s="66" t="s">
        <v>125</v>
      </c>
      <c r="I13" s="65" t="s">
        <v>97</v>
      </c>
      <c r="J13" s="65" t="s">
        <v>97</v>
      </c>
      <c r="K13" s="64" t="s">
        <v>97</v>
      </c>
      <c r="L13" s="65" t="s">
        <v>125</v>
      </c>
      <c r="M13" s="64" t="s">
        <v>97</v>
      </c>
      <c r="N13" s="65" t="s">
        <v>97</v>
      </c>
      <c r="O13" s="64" t="s">
        <v>97</v>
      </c>
      <c r="P13" s="65" t="s">
        <v>125</v>
      </c>
      <c r="Q13" s="64" t="s">
        <v>97</v>
      </c>
      <c r="R13" s="65" t="s">
        <v>97</v>
      </c>
      <c r="S13" s="55"/>
      <c r="T13" s="57"/>
      <c r="U13" s="57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6"/>
      <c r="AI13" s="67"/>
    </row>
    <row r="14" spans="2:44" ht="15" customHeight="1">
      <c r="B14" s="60">
        <v>9</v>
      </c>
      <c r="C14" s="80" t="s">
        <v>121</v>
      </c>
      <c r="D14" s="64" t="s">
        <v>123</v>
      </c>
      <c r="E14" s="65" t="s">
        <v>125</v>
      </c>
      <c r="F14" s="64" t="s">
        <v>125</v>
      </c>
      <c r="G14" s="65" t="s">
        <v>125</v>
      </c>
      <c r="H14" s="66" t="s">
        <v>110</v>
      </c>
      <c r="I14" s="65" t="s">
        <v>110</v>
      </c>
      <c r="J14" s="65" t="s">
        <v>125</v>
      </c>
      <c r="K14" s="64" t="s">
        <v>125</v>
      </c>
      <c r="L14" s="65" t="s">
        <v>125</v>
      </c>
      <c r="M14" s="64" t="s">
        <v>125</v>
      </c>
      <c r="N14" s="65" t="s">
        <v>97</v>
      </c>
      <c r="O14" s="64" t="s">
        <v>123</v>
      </c>
      <c r="P14" s="65" t="s">
        <v>110</v>
      </c>
      <c r="Q14" s="64" t="s">
        <v>123</v>
      </c>
      <c r="R14" s="65" t="s">
        <v>125</v>
      </c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6"/>
      <c r="AI14" s="67"/>
    </row>
    <row r="15" spans="2:44" ht="15" customHeight="1" thickBot="1">
      <c r="B15" s="70">
        <v>10</v>
      </c>
      <c r="C15" s="81" t="s">
        <v>122</v>
      </c>
      <c r="D15" s="71" t="s">
        <v>125</v>
      </c>
      <c r="E15" s="72" t="s">
        <v>110</v>
      </c>
      <c r="F15" s="71" t="s">
        <v>110</v>
      </c>
      <c r="G15" s="72" t="s">
        <v>110</v>
      </c>
      <c r="H15" s="73" t="s">
        <v>125</v>
      </c>
      <c r="I15" s="72" t="s">
        <v>125</v>
      </c>
      <c r="J15" s="72" t="s">
        <v>124</v>
      </c>
      <c r="K15" s="71" t="s">
        <v>110</v>
      </c>
      <c r="L15" s="72" t="s">
        <v>110</v>
      </c>
      <c r="M15" s="71" t="s">
        <v>110</v>
      </c>
      <c r="N15" s="72" t="s">
        <v>110</v>
      </c>
      <c r="O15" s="71" t="s">
        <v>110</v>
      </c>
      <c r="P15" s="72" t="s">
        <v>110</v>
      </c>
      <c r="Q15" s="71" t="s">
        <v>124</v>
      </c>
      <c r="R15" s="72" t="s">
        <v>110</v>
      </c>
      <c r="S15" s="74"/>
      <c r="T15" s="74"/>
      <c r="U15" s="74"/>
      <c r="V15" s="75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6"/>
      <c r="AI15" s="67"/>
    </row>
    <row r="16" spans="2:44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23.75" customHeight="1"/>
  </sheetData>
  <mergeCells count="5">
    <mergeCell ref="AD1:AE1"/>
    <mergeCell ref="AF1:AG1"/>
    <mergeCell ref="D2:M2"/>
    <mergeCell ref="AD2:AE2"/>
    <mergeCell ref="AF2:AG2"/>
  </mergeCells>
  <phoneticPr fontId="2"/>
  <conditionalFormatting sqref="AF4:AH5">
    <cfRule type="expression" dxfId="0" priority="2" stopIfTrue="1">
      <formula>AND(AF$4&gt;$AR$4)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66A9B-EA5A-455D-BE75-7CC7DC306059}">
  <dimension ref="B1:AW25"/>
  <sheetViews>
    <sheetView workbookViewId="0">
      <selection activeCell="C8" sqref="C8:C9"/>
    </sheetView>
  </sheetViews>
  <sheetFormatPr defaultRowHeight="13.5"/>
  <cols>
    <col min="4" max="4" width="12" customWidth="1"/>
    <col min="5" max="119" width="2.625" customWidth="1"/>
  </cols>
  <sheetData>
    <row r="1" spans="2:49" ht="14.25" thickBot="1"/>
    <row r="2" spans="2:49" ht="14.25" thickBot="1">
      <c r="C2" s="3" t="s">
        <v>39</v>
      </c>
      <c r="D2" s="31">
        <v>3</v>
      </c>
    </row>
    <row r="3" spans="2:49" ht="14.25" thickBot="1"/>
    <row r="4" spans="2:49" ht="14.25" thickBot="1">
      <c r="E4" s="90">
        <f>稼働日!C2</f>
        <v>44075</v>
      </c>
      <c r="F4" s="88"/>
      <c r="G4" s="88"/>
      <c r="H4" s="90">
        <f>E4+1</f>
        <v>44076</v>
      </c>
      <c r="I4" s="89"/>
      <c r="J4" s="91"/>
      <c r="K4" s="90">
        <f t="shared" ref="K4" si="0">H4+1</f>
        <v>44077</v>
      </c>
      <c r="L4" s="89"/>
      <c r="M4" s="91"/>
      <c r="N4" s="88">
        <f t="shared" ref="N4" si="1">K4+1</f>
        <v>44078</v>
      </c>
      <c r="O4" s="89"/>
      <c r="P4" s="89"/>
      <c r="Q4" s="90">
        <f t="shared" ref="Q4" si="2">N4+1</f>
        <v>44079</v>
      </c>
      <c r="R4" s="89"/>
      <c r="S4" s="91"/>
      <c r="T4" s="88">
        <f t="shared" ref="T4" si="3">Q4+1</f>
        <v>44080</v>
      </c>
      <c r="U4" s="89"/>
      <c r="V4" s="89"/>
      <c r="W4" s="90">
        <f t="shared" ref="W4" si="4">T4+1</f>
        <v>44081</v>
      </c>
      <c r="X4" s="89"/>
      <c r="Y4" s="91"/>
      <c r="Z4" s="88">
        <f t="shared" ref="Z4" si="5">W4+1</f>
        <v>44082</v>
      </c>
      <c r="AA4" s="89"/>
      <c r="AB4" s="89"/>
      <c r="AC4" s="90">
        <f t="shared" ref="AC4" si="6">Z4+1</f>
        <v>44083</v>
      </c>
      <c r="AD4" s="89"/>
      <c r="AE4" s="91"/>
      <c r="AF4" s="88">
        <f t="shared" ref="AF4" si="7">AC4+1</f>
        <v>44084</v>
      </c>
      <c r="AG4" s="89"/>
      <c r="AH4" s="89"/>
      <c r="AI4" s="90">
        <f t="shared" ref="AI4" si="8">AF4+1</f>
        <v>44085</v>
      </c>
      <c r="AJ4" s="89"/>
      <c r="AK4" s="91"/>
      <c r="AL4" s="88">
        <f t="shared" ref="AL4" si="9">AI4+1</f>
        <v>44086</v>
      </c>
      <c r="AM4" s="89"/>
      <c r="AN4" s="89"/>
      <c r="AO4" s="90">
        <f t="shared" ref="AO4" si="10">AL4+1</f>
        <v>44087</v>
      </c>
      <c r="AP4" s="89"/>
      <c r="AQ4" s="91"/>
      <c r="AR4" s="88">
        <f t="shared" ref="AR4" si="11">AO4+1</f>
        <v>44088</v>
      </c>
      <c r="AS4" s="89"/>
      <c r="AT4" s="89"/>
      <c r="AU4" s="90">
        <f t="shared" ref="AU4" si="12">AR4+1</f>
        <v>44089</v>
      </c>
      <c r="AV4" s="89"/>
      <c r="AW4" s="91"/>
    </row>
    <row r="5" spans="2:49" ht="14.25" thickBot="1">
      <c r="B5" s="35" t="s">
        <v>37</v>
      </c>
      <c r="C5" s="3" t="s">
        <v>40</v>
      </c>
      <c r="D5" s="4" t="s">
        <v>34</v>
      </c>
      <c r="E5" s="92" t="str">
        <f t="shared" ref="E5" si="13">TEXT(E4,"aaa")</f>
        <v>火</v>
      </c>
      <c r="F5" s="93"/>
      <c r="G5" s="93"/>
      <c r="H5" s="92" t="str">
        <f t="shared" ref="H5:AR5" si="14">TEXT(H4,"aaa")</f>
        <v>水</v>
      </c>
      <c r="I5" s="93"/>
      <c r="J5" s="94"/>
      <c r="K5" s="92" t="str">
        <f t="shared" si="14"/>
        <v>木</v>
      </c>
      <c r="L5" s="93"/>
      <c r="M5" s="94"/>
      <c r="N5" s="93" t="str">
        <f t="shared" si="14"/>
        <v>金</v>
      </c>
      <c r="O5" s="93"/>
      <c r="P5" s="93"/>
      <c r="Q5" s="92" t="str">
        <f t="shared" si="14"/>
        <v>土</v>
      </c>
      <c r="R5" s="93"/>
      <c r="S5" s="94"/>
      <c r="T5" s="93" t="str">
        <f t="shared" si="14"/>
        <v>日</v>
      </c>
      <c r="U5" s="93"/>
      <c r="V5" s="93"/>
      <c r="W5" s="92" t="str">
        <f t="shared" si="14"/>
        <v>月</v>
      </c>
      <c r="X5" s="93"/>
      <c r="Y5" s="94"/>
      <c r="Z5" s="93" t="str">
        <f t="shared" si="14"/>
        <v>火</v>
      </c>
      <c r="AA5" s="93"/>
      <c r="AB5" s="93"/>
      <c r="AC5" s="92" t="str">
        <f t="shared" si="14"/>
        <v>水</v>
      </c>
      <c r="AD5" s="93"/>
      <c r="AE5" s="94"/>
      <c r="AF5" s="93" t="str">
        <f t="shared" si="14"/>
        <v>木</v>
      </c>
      <c r="AG5" s="93"/>
      <c r="AH5" s="93"/>
      <c r="AI5" s="92" t="str">
        <f t="shared" si="14"/>
        <v>金</v>
      </c>
      <c r="AJ5" s="93"/>
      <c r="AK5" s="94"/>
      <c r="AL5" s="93" t="str">
        <f t="shared" si="14"/>
        <v>土</v>
      </c>
      <c r="AM5" s="93"/>
      <c r="AN5" s="93"/>
      <c r="AO5" s="92" t="str">
        <f t="shared" si="14"/>
        <v>日</v>
      </c>
      <c r="AP5" s="93"/>
      <c r="AQ5" s="94"/>
      <c r="AR5" s="93" t="str">
        <f t="shared" si="14"/>
        <v>月</v>
      </c>
      <c r="AS5" s="93"/>
      <c r="AT5" s="93"/>
      <c r="AU5" s="92" t="str">
        <f t="shared" ref="AU5" si="15">TEXT(AU4,"aaa")</f>
        <v>火</v>
      </c>
      <c r="AV5" s="93"/>
      <c r="AW5" s="94"/>
    </row>
    <row r="6" spans="2:49" ht="19.5">
      <c r="B6" s="85" t="s">
        <v>33</v>
      </c>
      <c r="C6" s="85" t="s">
        <v>41</v>
      </c>
      <c r="D6" s="19" t="s">
        <v>35</v>
      </c>
      <c r="E6" s="21">
        <v>4</v>
      </c>
      <c r="F6" s="22">
        <v>4</v>
      </c>
      <c r="G6" s="23">
        <v>2</v>
      </c>
      <c r="H6" s="21">
        <v>3</v>
      </c>
      <c r="I6" s="22">
        <v>3</v>
      </c>
      <c r="J6" s="24">
        <v>2</v>
      </c>
      <c r="K6" s="21">
        <v>4</v>
      </c>
      <c r="L6" s="22">
        <v>4</v>
      </c>
      <c r="M6" s="24">
        <v>2</v>
      </c>
      <c r="N6" s="25">
        <v>4</v>
      </c>
      <c r="O6" s="22">
        <v>4</v>
      </c>
      <c r="P6" s="23">
        <v>2</v>
      </c>
      <c r="Q6" s="21">
        <v>5</v>
      </c>
      <c r="R6" s="22">
        <v>5</v>
      </c>
      <c r="S6" s="24">
        <v>2</v>
      </c>
      <c r="T6" s="25">
        <v>4</v>
      </c>
      <c r="U6" s="22">
        <v>4</v>
      </c>
      <c r="V6" s="23">
        <v>2</v>
      </c>
      <c r="W6" s="21">
        <v>4</v>
      </c>
      <c r="X6" s="22">
        <v>4</v>
      </c>
      <c r="Y6" s="24">
        <v>2</v>
      </c>
      <c r="Z6" s="25">
        <v>4</v>
      </c>
      <c r="AA6" s="22">
        <v>4</v>
      </c>
      <c r="AB6" s="23">
        <v>2</v>
      </c>
      <c r="AC6" s="21">
        <v>3</v>
      </c>
      <c r="AD6" s="22">
        <v>3</v>
      </c>
      <c r="AE6" s="24">
        <v>2</v>
      </c>
      <c r="AF6" s="25">
        <v>4</v>
      </c>
      <c r="AG6" s="22">
        <v>4</v>
      </c>
      <c r="AH6" s="23">
        <v>2</v>
      </c>
      <c r="AI6" s="21">
        <v>4</v>
      </c>
      <c r="AJ6" s="22">
        <v>4</v>
      </c>
      <c r="AK6" s="24">
        <v>2</v>
      </c>
      <c r="AL6" s="25">
        <v>5</v>
      </c>
      <c r="AM6" s="22">
        <v>5</v>
      </c>
      <c r="AN6" s="23">
        <v>2</v>
      </c>
      <c r="AO6" s="21">
        <v>4</v>
      </c>
      <c r="AP6" s="22">
        <v>4</v>
      </c>
      <c r="AQ6" s="24">
        <v>2</v>
      </c>
      <c r="AR6" s="25">
        <v>4</v>
      </c>
      <c r="AS6" s="22">
        <v>4</v>
      </c>
      <c r="AT6" s="23">
        <v>2</v>
      </c>
      <c r="AU6" s="21">
        <v>4</v>
      </c>
      <c r="AV6" s="22">
        <v>4</v>
      </c>
      <c r="AW6" s="24">
        <v>2</v>
      </c>
    </row>
    <row r="7" spans="2:49" ht="20.25" thickBot="1">
      <c r="B7" s="86"/>
      <c r="C7" s="87"/>
      <c r="D7" s="20" t="s">
        <v>36</v>
      </c>
      <c r="E7" s="26">
        <v>4</v>
      </c>
      <c r="F7" s="27">
        <v>4</v>
      </c>
      <c r="G7" s="28">
        <v>2</v>
      </c>
      <c r="H7" s="26">
        <v>3</v>
      </c>
      <c r="I7" s="27">
        <v>3</v>
      </c>
      <c r="J7" s="29">
        <v>2</v>
      </c>
      <c r="K7" s="26">
        <v>4</v>
      </c>
      <c r="L7" s="27">
        <v>4</v>
      </c>
      <c r="M7" s="29">
        <v>2</v>
      </c>
      <c r="N7" s="30">
        <v>4</v>
      </c>
      <c r="O7" s="27">
        <v>4</v>
      </c>
      <c r="P7" s="28">
        <v>2</v>
      </c>
      <c r="Q7" s="26">
        <v>4</v>
      </c>
      <c r="R7" s="27">
        <v>4</v>
      </c>
      <c r="S7" s="29">
        <v>2</v>
      </c>
      <c r="T7" s="30">
        <v>3</v>
      </c>
      <c r="U7" s="27">
        <v>3</v>
      </c>
      <c r="V7" s="28">
        <v>2</v>
      </c>
      <c r="W7" s="26">
        <v>4</v>
      </c>
      <c r="X7" s="27">
        <v>4</v>
      </c>
      <c r="Y7" s="29">
        <v>2</v>
      </c>
      <c r="Z7" s="30">
        <v>4</v>
      </c>
      <c r="AA7" s="27">
        <v>4</v>
      </c>
      <c r="AB7" s="28">
        <v>2</v>
      </c>
      <c r="AC7" s="26">
        <v>3</v>
      </c>
      <c r="AD7" s="27">
        <v>3</v>
      </c>
      <c r="AE7" s="29">
        <v>2</v>
      </c>
      <c r="AF7" s="30">
        <v>4</v>
      </c>
      <c r="AG7" s="27">
        <v>4</v>
      </c>
      <c r="AH7" s="28">
        <v>2</v>
      </c>
      <c r="AI7" s="26">
        <v>4</v>
      </c>
      <c r="AJ7" s="27">
        <v>4</v>
      </c>
      <c r="AK7" s="29">
        <v>2</v>
      </c>
      <c r="AL7" s="30">
        <v>4</v>
      </c>
      <c r="AM7" s="27">
        <v>4</v>
      </c>
      <c r="AN7" s="28">
        <v>2</v>
      </c>
      <c r="AO7" s="26">
        <v>3</v>
      </c>
      <c r="AP7" s="27">
        <v>3</v>
      </c>
      <c r="AQ7" s="29">
        <v>2</v>
      </c>
      <c r="AR7" s="30">
        <v>4</v>
      </c>
      <c r="AS7" s="27">
        <v>4</v>
      </c>
      <c r="AT7" s="28">
        <v>2</v>
      </c>
      <c r="AU7" s="26">
        <v>4</v>
      </c>
      <c r="AV7" s="27">
        <v>4</v>
      </c>
      <c r="AW7" s="29">
        <v>2</v>
      </c>
    </row>
    <row r="8" spans="2:49">
      <c r="B8" s="86"/>
      <c r="C8" s="85" t="s">
        <v>44</v>
      </c>
      <c r="D8" s="32" t="s">
        <v>35</v>
      </c>
      <c r="E8" s="16"/>
      <c r="F8" s="17"/>
      <c r="G8" s="17"/>
      <c r="H8" s="16"/>
      <c r="I8" s="17"/>
      <c r="J8" s="18"/>
      <c r="K8" s="17"/>
      <c r="L8" s="17"/>
      <c r="M8" s="18"/>
      <c r="N8" s="17"/>
      <c r="O8" s="17"/>
      <c r="P8" s="17"/>
      <c r="Q8" s="16"/>
      <c r="R8" s="17"/>
      <c r="S8" s="18"/>
      <c r="T8" s="17"/>
      <c r="U8" s="17"/>
      <c r="V8" s="17"/>
      <c r="W8" s="16"/>
      <c r="X8" s="17"/>
      <c r="Y8" s="18"/>
      <c r="Z8" s="17"/>
      <c r="AA8" s="17"/>
      <c r="AB8" s="17"/>
      <c r="AC8" s="16"/>
      <c r="AD8" s="17"/>
      <c r="AE8" s="18"/>
      <c r="AF8" s="17"/>
      <c r="AG8" s="17"/>
      <c r="AH8" s="17"/>
      <c r="AI8" s="16"/>
      <c r="AJ8" s="17"/>
      <c r="AK8" s="18"/>
      <c r="AL8" s="16"/>
      <c r="AM8" s="17"/>
      <c r="AN8" s="18"/>
      <c r="AO8" s="17"/>
      <c r="AP8" s="17"/>
      <c r="AQ8" s="18"/>
      <c r="AR8" s="17"/>
      <c r="AS8" s="17"/>
      <c r="AT8" s="17"/>
      <c r="AU8" s="16"/>
      <c r="AV8" s="17"/>
      <c r="AW8" s="18"/>
    </row>
    <row r="9" spans="2:49" ht="14.25" thickBot="1">
      <c r="B9" s="86"/>
      <c r="C9" s="87"/>
      <c r="D9" s="33" t="s">
        <v>36</v>
      </c>
      <c r="E9" s="13"/>
      <c r="F9" s="14"/>
      <c r="G9" s="14"/>
      <c r="H9" s="13">
        <v>1</v>
      </c>
      <c r="I9" s="14">
        <v>1</v>
      </c>
      <c r="J9" s="15"/>
      <c r="K9" s="14">
        <v>1</v>
      </c>
      <c r="L9" s="14">
        <v>1</v>
      </c>
      <c r="M9" s="15"/>
      <c r="N9" s="14"/>
      <c r="O9" s="14"/>
      <c r="P9" s="14"/>
      <c r="Q9" s="13"/>
      <c r="R9" s="14"/>
      <c r="S9" s="15"/>
      <c r="T9" s="14"/>
      <c r="U9" s="14"/>
      <c r="V9" s="14"/>
      <c r="W9" s="13"/>
      <c r="X9" s="14"/>
      <c r="Y9" s="15"/>
      <c r="Z9" s="14"/>
      <c r="AA9" s="14"/>
      <c r="AB9" s="14"/>
      <c r="AC9" s="13">
        <v>1</v>
      </c>
      <c r="AD9" s="14">
        <v>1</v>
      </c>
      <c r="AE9" s="15"/>
      <c r="AF9" s="14">
        <v>1</v>
      </c>
      <c r="AG9" s="14">
        <v>1</v>
      </c>
      <c r="AH9" s="14"/>
      <c r="AI9" s="13"/>
      <c r="AJ9" s="14">
        <v>1</v>
      </c>
      <c r="AK9" s="15"/>
      <c r="AL9" s="13"/>
      <c r="AM9" s="14"/>
      <c r="AN9" s="15"/>
      <c r="AO9" s="14">
        <v>1</v>
      </c>
      <c r="AP9" s="14">
        <v>1</v>
      </c>
      <c r="AQ9" s="15"/>
      <c r="AR9" s="14"/>
      <c r="AS9" s="14">
        <v>1</v>
      </c>
      <c r="AT9" s="14"/>
      <c r="AU9" s="13"/>
      <c r="AV9" s="14"/>
      <c r="AW9" s="15"/>
    </row>
    <row r="10" spans="2:49">
      <c r="B10" s="86"/>
      <c r="C10" s="85" t="s">
        <v>62</v>
      </c>
      <c r="D10" s="32" t="s">
        <v>35</v>
      </c>
      <c r="E10" s="16"/>
      <c r="F10" s="17"/>
      <c r="G10" s="17"/>
      <c r="H10" s="16"/>
      <c r="I10" s="17"/>
      <c r="J10" s="18"/>
      <c r="K10" s="17"/>
      <c r="L10" s="17"/>
      <c r="M10" s="18"/>
      <c r="N10" s="17"/>
      <c r="O10" s="17"/>
      <c r="P10" s="17"/>
      <c r="Q10" s="16"/>
      <c r="R10" s="17"/>
      <c r="S10" s="18"/>
      <c r="T10" s="17"/>
      <c r="U10" s="17"/>
      <c r="V10" s="17"/>
      <c r="W10" s="16"/>
      <c r="X10" s="17"/>
      <c r="Y10" s="18"/>
      <c r="Z10" s="17"/>
      <c r="AA10" s="17"/>
      <c r="AB10" s="17"/>
      <c r="AC10" s="16"/>
      <c r="AD10" s="17"/>
      <c r="AE10" s="18"/>
      <c r="AF10" s="17"/>
      <c r="AG10" s="17"/>
      <c r="AH10" s="17"/>
      <c r="AI10" s="16"/>
      <c r="AJ10" s="17"/>
      <c r="AK10" s="18"/>
      <c r="AL10" s="16"/>
      <c r="AM10" s="17"/>
      <c r="AN10" s="18"/>
      <c r="AO10" s="17"/>
      <c r="AP10" s="17"/>
      <c r="AQ10" s="18"/>
      <c r="AR10" s="17"/>
      <c r="AS10" s="17"/>
      <c r="AT10" s="17"/>
      <c r="AU10" s="16"/>
      <c r="AV10" s="17"/>
      <c r="AW10" s="18"/>
    </row>
    <row r="11" spans="2:49" ht="14.25" thickBot="1">
      <c r="B11" s="86"/>
      <c r="C11" s="87"/>
      <c r="D11" s="33" t="s">
        <v>36</v>
      </c>
      <c r="E11" s="13"/>
      <c r="F11" s="14"/>
      <c r="G11" s="14"/>
      <c r="H11" s="13">
        <v>1</v>
      </c>
      <c r="I11" s="14">
        <v>1</v>
      </c>
      <c r="J11" s="15"/>
      <c r="K11" s="14">
        <v>1</v>
      </c>
      <c r="L11" s="14">
        <v>1</v>
      </c>
      <c r="M11" s="15"/>
      <c r="N11" s="14"/>
      <c r="O11" s="14"/>
      <c r="P11" s="14"/>
      <c r="Q11" s="13"/>
      <c r="R11" s="14"/>
      <c r="S11" s="15"/>
      <c r="T11" s="14"/>
      <c r="U11" s="14"/>
      <c r="V11" s="14"/>
      <c r="W11" s="13"/>
      <c r="X11" s="14"/>
      <c r="Y11" s="15"/>
      <c r="Z11" s="14"/>
      <c r="AA11" s="14"/>
      <c r="AB11" s="14"/>
      <c r="AC11" s="13">
        <v>1</v>
      </c>
      <c r="AD11" s="14">
        <v>1</v>
      </c>
      <c r="AE11" s="15"/>
      <c r="AF11" s="14">
        <v>1</v>
      </c>
      <c r="AG11" s="14">
        <v>1</v>
      </c>
      <c r="AH11" s="14"/>
      <c r="AI11" s="13"/>
      <c r="AJ11" s="14">
        <v>1</v>
      </c>
      <c r="AK11" s="15"/>
      <c r="AL11" s="13"/>
      <c r="AM11" s="14"/>
      <c r="AN11" s="15"/>
      <c r="AO11" s="14">
        <v>1</v>
      </c>
      <c r="AP11" s="14">
        <v>1</v>
      </c>
      <c r="AQ11" s="15"/>
      <c r="AR11" s="14"/>
      <c r="AS11" s="14">
        <v>1</v>
      </c>
      <c r="AT11" s="14"/>
      <c r="AU11" s="13"/>
      <c r="AV11" s="14"/>
      <c r="AW11" s="15"/>
    </row>
    <row r="12" spans="2:49">
      <c r="B12" s="86"/>
      <c r="C12" s="85" t="s">
        <v>63</v>
      </c>
      <c r="D12" s="32" t="s">
        <v>35</v>
      </c>
      <c r="E12" s="16"/>
      <c r="F12" s="17"/>
      <c r="G12" s="17"/>
      <c r="H12" s="16"/>
      <c r="I12" s="17"/>
      <c r="J12" s="18"/>
      <c r="K12" s="17"/>
      <c r="L12" s="17"/>
      <c r="M12" s="18"/>
      <c r="N12" s="17"/>
      <c r="O12" s="17"/>
      <c r="P12" s="17"/>
      <c r="Q12" s="16"/>
      <c r="R12" s="17"/>
      <c r="S12" s="18"/>
      <c r="T12" s="17"/>
      <c r="U12" s="17"/>
      <c r="V12" s="17"/>
      <c r="W12" s="16"/>
      <c r="X12" s="17"/>
      <c r="Y12" s="18"/>
      <c r="Z12" s="17"/>
      <c r="AA12" s="17"/>
      <c r="AB12" s="17"/>
      <c r="AC12" s="16"/>
      <c r="AD12" s="17"/>
      <c r="AE12" s="18"/>
      <c r="AF12" s="17"/>
      <c r="AG12" s="17"/>
      <c r="AH12" s="17"/>
      <c r="AI12" s="16"/>
      <c r="AJ12" s="17"/>
      <c r="AK12" s="18"/>
      <c r="AL12" s="16"/>
      <c r="AM12" s="17"/>
      <c r="AN12" s="18"/>
      <c r="AO12" s="17"/>
      <c r="AP12" s="17"/>
      <c r="AQ12" s="18"/>
      <c r="AR12" s="17"/>
      <c r="AS12" s="17"/>
      <c r="AT12" s="17"/>
      <c r="AU12" s="16"/>
      <c r="AV12" s="17"/>
      <c r="AW12" s="18"/>
    </row>
    <row r="13" spans="2:49" ht="14.25" thickBot="1">
      <c r="B13" s="86"/>
      <c r="C13" s="87"/>
      <c r="D13" s="33" t="s">
        <v>36</v>
      </c>
      <c r="E13" s="13"/>
      <c r="F13" s="14"/>
      <c r="G13" s="14"/>
      <c r="H13" s="13">
        <v>2</v>
      </c>
      <c r="I13" s="14">
        <v>2</v>
      </c>
      <c r="J13" s="15"/>
      <c r="K13" s="14">
        <v>2</v>
      </c>
      <c r="L13" s="14">
        <v>2</v>
      </c>
      <c r="M13" s="15"/>
      <c r="N13" s="14"/>
      <c r="O13" s="14"/>
      <c r="P13" s="14"/>
      <c r="Q13" s="13"/>
      <c r="R13" s="14"/>
      <c r="S13" s="15"/>
      <c r="T13" s="14"/>
      <c r="U13" s="14"/>
      <c r="V13" s="14"/>
      <c r="W13" s="13"/>
      <c r="X13" s="14"/>
      <c r="Y13" s="15"/>
      <c r="Z13" s="14"/>
      <c r="AA13" s="14"/>
      <c r="AB13" s="14"/>
      <c r="AC13" s="13">
        <v>2</v>
      </c>
      <c r="AD13" s="14">
        <v>2</v>
      </c>
      <c r="AE13" s="15"/>
      <c r="AF13" s="14">
        <v>2</v>
      </c>
      <c r="AG13" s="14">
        <v>2</v>
      </c>
      <c r="AH13" s="14"/>
      <c r="AI13" s="13"/>
      <c r="AJ13" s="14">
        <v>2</v>
      </c>
      <c r="AK13" s="15"/>
      <c r="AL13" s="13"/>
      <c r="AM13" s="14"/>
      <c r="AN13" s="15"/>
      <c r="AO13" s="14">
        <v>2</v>
      </c>
      <c r="AP13" s="14">
        <v>2</v>
      </c>
      <c r="AQ13" s="15"/>
      <c r="AR13" s="14"/>
      <c r="AS13" s="14">
        <v>2</v>
      </c>
      <c r="AT13" s="14"/>
      <c r="AU13" s="13"/>
      <c r="AV13" s="14"/>
      <c r="AW13" s="15"/>
    </row>
    <row r="14" spans="2:49">
      <c r="B14" s="86"/>
      <c r="C14" s="85" t="s">
        <v>61</v>
      </c>
      <c r="D14" s="32" t="s">
        <v>35</v>
      </c>
      <c r="E14" s="16"/>
      <c r="F14" s="17"/>
      <c r="G14" s="17"/>
      <c r="H14" s="16"/>
      <c r="I14" s="17"/>
      <c r="J14" s="18"/>
      <c r="K14" s="17"/>
      <c r="L14" s="17"/>
      <c r="M14" s="18"/>
      <c r="N14" s="17"/>
      <c r="O14" s="17"/>
      <c r="P14" s="17"/>
      <c r="Q14" s="16"/>
      <c r="R14" s="17"/>
      <c r="S14" s="18"/>
      <c r="T14" s="17"/>
      <c r="U14" s="17"/>
      <c r="V14" s="17"/>
      <c r="W14" s="16"/>
      <c r="X14" s="17"/>
      <c r="Y14" s="18"/>
      <c r="Z14" s="17"/>
      <c r="AA14" s="17"/>
      <c r="AB14" s="17"/>
      <c r="AC14" s="16"/>
      <c r="AD14" s="17"/>
      <c r="AE14" s="18"/>
      <c r="AF14" s="17"/>
      <c r="AG14" s="17"/>
      <c r="AH14" s="17"/>
      <c r="AI14" s="16"/>
      <c r="AJ14" s="17"/>
      <c r="AK14" s="18"/>
      <c r="AL14" s="16"/>
      <c r="AM14" s="17"/>
      <c r="AN14" s="18"/>
      <c r="AO14" s="17"/>
      <c r="AP14" s="17"/>
      <c r="AQ14" s="18"/>
      <c r="AR14" s="17"/>
      <c r="AS14" s="17"/>
      <c r="AT14" s="17"/>
      <c r="AU14" s="16"/>
      <c r="AV14" s="17"/>
      <c r="AW14" s="18"/>
    </row>
    <row r="15" spans="2:49" ht="14.25" thickBot="1">
      <c r="B15" s="86"/>
      <c r="C15" s="87"/>
      <c r="D15" s="33" t="s">
        <v>36</v>
      </c>
      <c r="E15" s="13"/>
      <c r="F15" s="14"/>
      <c r="G15" s="14"/>
      <c r="H15" s="13">
        <v>1</v>
      </c>
      <c r="I15" s="14">
        <v>1</v>
      </c>
      <c r="J15" s="15"/>
      <c r="K15" s="14">
        <v>1</v>
      </c>
      <c r="L15" s="14">
        <v>1</v>
      </c>
      <c r="M15" s="15"/>
      <c r="N15" s="14"/>
      <c r="O15" s="14"/>
      <c r="P15" s="14"/>
      <c r="Q15" s="13"/>
      <c r="R15" s="14"/>
      <c r="S15" s="15"/>
      <c r="T15" s="14"/>
      <c r="U15" s="14"/>
      <c r="V15" s="14"/>
      <c r="W15" s="13"/>
      <c r="X15" s="14"/>
      <c r="Y15" s="15"/>
      <c r="Z15" s="14"/>
      <c r="AA15" s="14"/>
      <c r="AB15" s="14"/>
      <c r="AC15" s="13">
        <v>1</v>
      </c>
      <c r="AD15" s="14">
        <v>1</v>
      </c>
      <c r="AE15" s="15"/>
      <c r="AF15" s="14">
        <v>1</v>
      </c>
      <c r="AG15" s="14">
        <v>1</v>
      </c>
      <c r="AH15" s="14"/>
      <c r="AI15" s="13"/>
      <c r="AJ15" s="14">
        <v>1</v>
      </c>
      <c r="AK15" s="15"/>
      <c r="AL15" s="13"/>
      <c r="AM15" s="14"/>
      <c r="AN15" s="15"/>
      <c r="AO15" s="14">
        <v>1</v>
      </c>
      <c r="AP15" s="14">
        <v>1</v>
      </c>
      <c r="AQ15" s="15"/>
      <c r="AR15" s="14"/>
      <c r="AS15" s="14">
        <v>1</v>
      </c>
      <c r="AT15" s="14"/>
      <c r="AU15" s="13"/>
      <c r="AV15" s="14"/>
      <c r="AW15" s="15"/>
    </row>
    <row r="16" spans="2:49">
      <c r="B16" s="86"/>
      <c r="C16" s="85" t="s">
        <v>66</v>
      </c>
      <c r="D16" s="32" t="s">
        <v>35</v>
      </c>
      <c r="E16" s="16"/>
      <c r="F16" s="17"/>
      <c r="G16" s="17"/>
      <c r="H16" s="16"/>
      <c r="I16" s="17"/>
      <c r="J16" s="18"/>
      <c r="K16" s="16"/>
      <c r="L16" s="17"/>
      <c r="M16" s="18"/>
      <c r="N16" s="17"/>
      <c r="O16" s="17"/>
      <c r="P16" s="17"/>
      <c r="Q16" s="16"/>
      <c r="R16" s="17"/>
      <c r="S16" s="18"/>
      <c r="T16" s="17"/>
      <c r="U16" s="17"/>
      <c r="V16" s="17"/>
      <c r="W16" s="16"/>
      <c r="X16" s="17"/>
      <c r="Y16" s="18"/>
      <c r="Z16" s="17"/>
      <c r="AA16" s="17"/>
      <c r="AB16" s="17"/>
      <c r="AC16" s="16"/>
      <c r="AD16" s="17"/>
      <c r="AE16" s="18"/>
      <c r="AF16" s="17"/>
      <c r="AG16" s="17"/>
      <c r="AH16" s="17"/>
      <c r="AI16" s="16"/>
      <c r="AJ16" s="17"/>
      <c r="AK16" s="18"/>
      <c r="AL16" s="17"/>
      <c r="AM16" s="17"/>
      <c r="AN16" s="17"/>
      <c r="AO16" s="16"/>
      <c r="AP16" s="17"/>
      <c r="AQ16" s="18"/>
      <c r="AR16" s="17"/>
      <c r="AS16" s="17"/>
      <c r="AT16" s="17"/>
      <c r="AU16" s="16"/>
      <c r="AV16" s="17"/>
      <c r="AW16" s="18"/>
    </row>
    <row r="17" spans="2:49" ht="14.25" thickBot="1">
      <c r="B17" s="86"/>
      <c r="C17" s="87"/>
      <c r="D17" s="33" t="s">
        <v>36</v>
      </c>
      <c r="E17" s="13"/>
      <c r="F17" s="14"/>
      <c r="G17" s="14">
        <v>1</v>
      </c>
      <c r="H17" s="13"/>
      <c r="I17" s="14"/>
      <c r="J17" s="15"/>
      <c r="K17" s="13"/>
      <c r="L17" s="14"/>
      <c r="M17" s="15"/>
      <c r="N17" s="14"/>
      <c r="O17" s="14"/>
      <c r="P17" s="14"/>
      <c r="Q17" s="13"/>
      <c r="R17" s="14"/>
      <c r="S17" s="15"/>
      <c r="T17" s="14"/>
      <c r="U17" s="14"/>
      <c r="V17" s="14"/>
      <c r="W17" s="13"/>
      <c r="X17" s="14"/>
      <c r="Y17" s="15"/>
      <c r="Z17" s="14"/>
      <c r="AA17" s="14"/>
      <c r="AB17" s="14"/>
      <c r="AC17" s="13"/>
      <c r="AD17" s="14"/>
      <c r="AE17" s="15"/>
      <c r="AF17" s="14"/>
      <c r="AG17" s="14"/>
      <c r="AH17" s="14"/>
      <c r="AI17" s="13"/>
      <c r="AJ17" s="14"/>
      <c r="AK17" s="15"/>
      <c r="AL17" s="14"/>
      <c r="AM17" s="14"/>
      <c r="AN17" s="14"/>
      <c r="AO17" s="13"/>
      <c r="AP17" s="14"/>
      <c r="AQ17" s="15"/>
      <c r="AR17" s="14"/>
      <c r="AS17" s="14"/>
      <c r="AT17" s="14"/>
      <c r="AU17" s="13"/>
      <c r="AV17" s="14"/>
      <c r="AW17" s="15"/>
    </row>
    <row r="18" spans="2:49">
      <c r="B18" s="86"/>
      <c r="C18" s="85" t="s">
        <v>69</v>
      </c>
      <c r="D18" s="32" t="s">
        <v>35</v>
      </c>
      <c r="E18" s="16"/>
      <c r="F18" s="17"/>
      <c r="G18" s="17"/>
      <c r="H18" s="16"/>
      <c r="I18" s="17"/>
      <c r="J18" s="18"/>
      <c r="K18" s="16"/>
      <c r="L18" s="17"/>
      <c r="M18" s="18"/>
      <c r="N18" s="17"/>
      <c r="O18" s="17"/>
      <c r="P18" s="17"/>
      <c r="Q18" s="16"/>
      <c r="R18" s="17"/>
      <c r="S18" s="18"/>
      <c r="T18" s="17"/>
      <c r="U18" s="17"/>
      <c r="V18" s="17"/>
      <c r="W18" s="16"/>
      <c r="X18" s="17"/>
      <c r="Y18" s="18"/>
      <c r="Z18" s="17"/>
      <c r="AA18" s="17"/>
      <c r="AB18" s="17"/>
      <c r="AC18" s="16"/>
      <c r="AD18" s="17"/>
      <c r="AE18" s="18"/>
      <c r="AF18" s="17"/>
      <c r="AG18" s="17"/>
      <c r="AH18" s="17"/>
      <c r="AI18" s="16"/>
      <c r="AJ18" s="17"/>
      <c r="AK18" s="18"/>
      <c r="AL18" s="17"/>
      <c r="AM18" s="17"/>
      <c r="AN18" s="17"/>
      <c r="AO18" s="16"/>
      <c r="AP18" s="17"/>
      <c r="AQ18" s="18"/>
      <c r="AR18" s="17"/>
      <c r="AS18" s="17"/>
      <c r="AT18" s="17"/>
      <c r="AU18" s="16"/>
      <c r="AV18" s="17"/>
      <c r="AW18" s="18"/>
    </row>
    <row r="19" spans="2:49" ht="14.25" thickBot="1">
      <c r="B19" s="86"/>
      <c r="C19" s="87"/>
      <c r="D19" s="33" t="s">
        <v>36</v>
      </c>
      <c r="E19" s="13"/>
      <c r="F19" s="14"/>
      <c r="G19" s="14"/>
      <c r="H19" s="13"/>
      <c r="I19" s="14"/>
      <c r="J19" s="15"/>
      <c r="K19" s="13"/>
      <c r="L19" s="14"/>
      <c r="M19" s="15"/>
      <c r="N19" s="14"/>
      <c r="O19" s="14"/>
      <c r="P19" s="14"/>
      <c r="Q19" s="13"/>
      <c r="R19" s="14"/>
      <c r="S19" s="15"/>
      <c r="T19" s="14"/>
      <c r="U19" s="14"/>
      <c r="V19" s="14"/>
      <c r="W19" s="13"/>
      <c r="X19" s="14"/>
      <c r="Y19" s="15"/>
      <c r="Z19" s="14"/>
      <c r="AA19" s="14"/>
      <c r="AB19" s="14"/>
      <c r="AC19" s="13"/>
      <c r="AD19" s="14"/>
      <c r="AE19" s="15"/>
      <c r="AF19" s="14"/>
      <c r="AG19" s="14"/>
      <c r="AH19" s="14">
        <v>1</v>
      </c>
      <c r="AI19" s="13"/>
      <c r="AJ19" s="14"/>
      <c r="AK19" s="15"/>
      <c r="AL19" s="14"/>
      <c r="AM19" s="14"/>
      <c r="AN19" s="14"/>
      <c r="AO19" s="13"/>
      <c r="AP19" s="14"/>
      <c r="AQ19" s="15"/>
      <c r="AR19" s="14"/>
      <c r="AS19" s="14"/>
      <c r="AT19" s="14"/>
      <c r="AU19" s="13"/>
      <c r="AV19" s="14"/>
      <c r="AW19" s="15"/>
    </row>
    <row r="20" spans="2:49">
      <c r="B20" s="86"/>
      <c r="C20" s="85" t="s">
        <v>72</v>
      </c>
      <c r="D20" s="32" t="s">
        <v>35</v>
      </c>
      <c r="E20" s="16"/>
      <c r="F20" s="17"/>
      <c r="G20" s="17"/>
      <c r="H20" s="16"/>
      <c r="I20" s="17"/>
      <c r="J20" s="18"/>
      <c r="K20" s="16"/>
      <c r="L20" s="17"/>
      <c r="M20" s="18"/>
      <c r="N20" s="17"/>
      <c r="O20" s="17"/>
      <c r="P20" s="17"/>
      <c r="Q20" s="16"/>
      <c r="R20" s="17"/>
      <c r="S20" s="18"/>
      <c r="T20" s="17"/>
      <c r="U20" s="17"/>
      <c r="V20" s="17"/>
      <c r="W20" s="16"/>
      <c r="X20" s="17"/>
      <c r="Y20" s="18"/>
      <c r="Z20" s="17"/>
      <c r="AA20" s="17"/>
      <c r="AB20" s="17"/>
      <c r="AC20" s="16"/>
      <c r="AD20" s="17"/>
      <c r="AE20" s="18"/>
      <c r="AF20" s="17"/>
      <c r="AG20" s="17"/>
      <c r="AH20" s="17"/>
      <c r="AI20" s="16"/>
      <c r="AJ20" s="17"/>
      <c r="AK20" s="18"/>
      <c r="AL20" s="17"/>
      <c r="AM20" s="17"/>
      <c r="AN20" s="17"/>
      <c r="AO20" s="16"/>
      <c r="AP20" s="17"/>
      <c r="AQ20" s="18"/>
      <c r="AR20" s="17"/>
      <c r="AS20" s="17"/>
      <c r="AT20" s="17"/>
      <c r="AU20" s="16"/>
      <c r="AV20" s="17"/>
      <c r="AW20" s="18"/>
    </row>
    <row r="21" spans="2:49" ht="14.25" thickBot="1">
      <c r="B21" s="86"/>
      <c r="C21" s="87"/>
      <c r="D21" s="33" t="s">
        <v>36</v>
      </c>
      <c r="E21" s="13"/>
      <c r="F21" s="14"/>
      <c r="G21" s="14"/>
      <c r="H21" s="13"/>
      <c r="I21" s="14"/>
      <c r="J21" s="15"/>
      <c r="K21" s="13"/>
      <c r="L21" s="14"/>
      <c r="M21" s="15"/>
      <c r="N21" s="14"/>
      <c r="O21" s="14"/>
      <c r="P21" s="14"/>
      <c r="Q21" s="13"/>
      <c r="R21" s="14"/>
      <c r="S21" s="15"/>
      <c r="T21" s="14"/>
      <c r="U21" s="14"/>
      <c r="V21" s="14"/>
      <c r="W21" s="13"/>
      <c r="X21" s="14"/>
      <c r="Y21" s="15"/>
      <c r="Z21" s="14"/>
      <c r="AA21" s="14"/>
      <c r="AB21" s="14"/>
      <c r="AC21" s="13"/>
      <c r="AD21" s="14"/>
      <c r="AE21" s="15"/>
      <c r="AF21" s="14"/>
      <c r="AG21" s="14"/>
      <c r="AH21" s="14"/>
      <c r="AI21" s="13"/>
      <c r="AJ21" s="14"/>
      <c r="AK21" s="15"/>
      <c r="AL21" s="14"/>
      <c r="AM21" s="14"/>
      <c r="AN21" s="14"/>
      <c r="AO21" s="13"/>
      <c r="AP21" s="14"/>
      <c r="AQ21" s="15"/>
      <c r="AR21" s="14"/>
      <c r="AS21" s="14"/>
      <c r="AT21" s="14">
        <v>1</v>
      </c>
      <c r="AU21" s="13"/>
      <c r="AV21" s="14"/>
      <c r="AW21" s="15"/>
    </row>
    <row r="22" spans="2:49">
      <c r="B22" s="85"/>
      <c r="C22" s="85"/>
      <c r="D22" s="19" t="s">
        <v>35</v>
      </c>
      <c r="E22" s="16"/>
      <c r="F22" s="17"/>
      <c r="G22" s="17"/>
      <c r="H22" s="16"/>
      <c r="I22" s="17"/>
      <c r="J22" s="18"/>
      <c r="K22" s="16"/>
      <c r="L22" s="17"/>
      <c r="M22" s="18"/>
      <c r="N22" s="17"/>
      <c r="O22" s="17"/>
      <c r="P22" s="17"/>
      <c r="Q22" s="16"/>
      <c r="R22" s="17"/>
      <c r="S22" s="18"/>
      <c r="T22" s="17"/>
      <c r="U22" s="17"/>
      <c r="V22" s="17"/>
      <c r="W22" s="16"/>
      <c r="X22" s="17"/>
      <c r="Y22" s="18"/>
      <c r="Z22" s="17"/>
      <c r="AA22" s="17"/>
      <c r="AB22" s="17"/>
      <c r="AC22" s="16"/>
      <c r="AD22" s="17"/>
      <c r="AE22" s="18"/>
      <c r="AF22" s="17"/>
      <c r="AG22" s="17"/>
      <c r="AH22" s="17"/>
      <c r="AI22" s="16"/>
      <c r="AJ22" s="17"/>
      <c r="AK22" s="18"/>
      <c r="AL22" s="17"/>
      <c r="AM22" s="17"/>
      <c r="AN22" s="17"/>
      <c r="AO22" s="16"/>
      <c r="AP22" s="17"/>
      <c r="AQ22" s="18"/>
      <c r="AR22" s="17"/>
      <c r="AS22" s="17"/>
      <c r="AT22" s="17"/>
      <c r="AU22" s="16"/>
      <c r="AV22" s="17"/>
      <c r="AW22" s="18"/>
    </row>
    <row r="23" spans="2:49" ht="14.25" thickBot="1">
      <c r="B23" s="86"/>
      <c r="C23" s="87"/>
      <c r="D23" s="20" t="s">
        <v>36</v>
      </c>
      <c r="E23" s="13"/>
      <c r="F23" s="14"/>
      <c r="G23" s="14"/>
      <c r="H23" s="13"/>
      <c r="I23" s="14"/>
      <c r="J23" s="15"/>
      <c r="K23" s="13"/>
      <c r="L23" s="14"/>
      <c r="M23" s="15"/>
      <c r="N23" s="14"/>
      <c r="O23" s="14"/>
      <c r="P23" s="14"/>
      <c r="Q23" s="13"/>
      <c r="R23" s="14"/>
      <c r="S23" s="15"/>
      <c r="T23" s="14"/>
      <c r="U23" s="14"/>
      <c r="V23" s="14"/>
      <c r="W23" s="13"/>
      <c r="X23" s="14"/>
      <c r="Y23" s="15"/>
      <c r="Z23" s="14"/>
      <c r="AA23" s="14"/>
      <c r="AB23" s="14"/>
      <c r="AC23" s="13"/>
      <c r="AD23" s="14"/>
      <c r="AE23" s="15"/>
      <c r="AF23" s="14"/>
      <c r="AG23" s="14"/>
      <c r="AH23" s="14"/>
      <c r="AI23" s="13"/>
      <c r="AJ23" s="14"/>
      <c r="AK23" s="15"/>
      <c r="AL23" s="14"/>
      <c r="AM23" s="14"/>
      <c r="AN23" s="14"/>
      <c r="AO23" s="13"/>
      <c r="AP23" s="14"/>
      <c r="AQ23" s="15"/>
      <c r="AR23" s="14"/>
      <c r="AS23" s="14"/>
      <c r="AT23" s="14"/>
      <c r="AU23" s="13"/>
      <c r="AV23" s="14"/>
      <c r="AW23" s="15"/>
    </row>
    <row r="24" spans="2:49">
      <c r="B24" s="86"/>
      <c r="C24" s="85"/>
      <c r="D24" s="19" t="s">
        <v>35</v>
      </c>
      <c r="E24" s="16"/>
      <c r="F24" s="17"/>
      <c r="G24" s="17"/>
      <c r="H24" s="16"/>
      <c r="I24" s="17"/>
      <c r="J24" s="18"/>
      <c r="K24" s="16"/>
      <c r="L24" s="17"/>
      <c r="M24" s="18"/>
      <c r="N24" s="17"/>
      <c r="O24" s="17"/>
      <c r="P24" s="17"/>
      <c r="Q24" s="16"/>
      <c r="R24" s="17"/>
      <c r="S24" s="18"/>
      <c r="T24" s="17"/>
      <c r="U24" s="17"/>
      <c r="V24" s="17"/>
      <c r="W24" s="16"/>
      <c r="X24" s="17"/>
      <c r="Y24" s="18"/>
      <c r="Z24" s="17"/>
      <c r="AA24" s="17"/>
      <c r="AB24" s="17"/>
      <c r="AC24" s="16"/>
      <c r="AD24" s="17"/>
      <c r="AE24" s="18"/>
      <c r="AF24" s="17"/>
      <c r="AG24" s="17"/>
      <c r="AH24" s="17"/>
      <c r="AI24" s="16"/>
      <c r="AJ24" s="17"/>
      <c r="AK24" s="18"/>
      <c r="AL24" s="17"/>
      <c r="AM24" s="17"/>
      <c r="AN24" s="17"/>
      <c r="AO24" s="16"/>
      <c r="AP24" s="17"/>
      <c r="AQ24" s="18"/>
      <c r="AR24" s="17"/>
      <c r="AS24" s="17"/>
      <c r="AT24" s="17"/>
      <c r="AU24" s="16"/>
      <c r="AV24" s="17"/>
      <c r="AW24" s="18"/>
    </row>
    <row r="25" spans="2:49">
      <c r="B25" s="87"/>
      <c r="C25" s="87"/>
      <c r="D25" s="20" t="s">
        <v>36</v>
      </c>
      <c r="E25" s="13"/>
      <c r="F25" s="14"/>
      <c r="G25" s="14"/>
      <c r="H25" s="13"/>
      <c r="I25" s="14"/>
      <c r="J25" s="15"/>
      <c r="K25" s="13"/>
      <c r="L25" s="14"/>
      <c r="M25" s="15"/>
      <c r="N25" s="14"/>
      <c r="O25" s="14"/>
      <c r="P25" s="14"/>
      <c r="Q25" s="13"/>
      <c r="R25" s="14"/>
      <c r="S25" s="15"/>
      <c r="T25" s="14"/>
      <c r="U25" s="14"/>
      <c r="V25" s="14"/>
      <c r="W25" s="13"/>
      <c r="X25" s="14"/>
      <c r="Y25" s="15"/>
      <c r="Z25" s="14"/>
      <c r="AA25" s="14"/>
      <c r="AB25" s="14"/>
      <c r="AC25" s="13"/>
      <c r="AD25" s="14"/>
      <c r="AE25" s="15"/>
      <c r="AF25" s="14"/>
      <c r="AG25" s="14"/>
      <c r="AH25" s="14"/>
      <c r="AI25" s="13"/>
      <c r="AJ25" s="14"/>
      <c r="AK25" s="15"/>
      <c r="AL25" s="14"/>
      <c r="AM25" s="14"/>
      <c r="AN25" s="14"/>
      <c r="AO25" s="13"/>
      <c r="AP25" s="14"/>
      <c r="AQ25" s="15"/>
      <c r="AR25" s="14"/>
      <c r="AS25" s="14"/>
      <c r="AT25" s="14"/>
      <c r="AU25" s="13"/>
      <c r="AV25" s="14"/>
      <c r="AW25" s="15"/>
    </row>
  </sheetData>
  <mergeCells count="42">
    <mergeCell ref="AL5:AN5"/>
    <mergeCell ref="C8:C9"/>
    <mergeCell ref="C10:C11"/>
    <mergeCell ref="C12:C13"/>
    <mergeCell ref="C20:C21"/>
    <mergeCell ref="C18:C19"/>
    <mergeCell ref="C16:C17"/>
    <mergeCell ref="C14:C15"/>
    <mergeCell ref="AO5:AQ5"/>
    <mergeCell ref="AR5:AT5"/>
    <mergeCell ref="AU4:AW4"/>
    <mergeCell ref="AU5:AW5"/>
    <mergeCell ref="C6:C7"/>
    <mergeCell ref="T5:V5"/>
    <mergeCell ref="W5:Y5"/>
    <mergeCell ref="Z5:AB5"/>
    <mergeCell ref="AC5:AE5"/>
    <mergeCell ref="AF5:AH5"/>
    <mergeCell ref="AI5:AK5"/>
    <mergeCell ref="E5:G5"/>
    <mergeCell ref="H5:J5"/>
    <mergeCell ref="K5:M5"/>
    <mergeCell ref="N5:P5"/>
    <mergeCell ref="Q5:S5"/>
    <mergeCell ref="AO4:AQ4"/>
    <mergeCell ref="AR4:AT4"/>
    <mergeCell ref="W4:Y4"/>
    <mergeCell ref="Z4:AB4"/>
    <mergeCell ref="AC4:AE4"/>
    <mergeCell ref="AF4:AH4"/>
    <mergeCell ref="AI4:AK4"/>
    <mergeCell ref="AL4:AN4"/>
    <mergeCell ref="B6:B21"/>
    <mergeCell ref="B22:B25"/>
    <mergeCell ref="T4:V4"/>
    <mergeCell ref="E4:G4"/>
    <mergeCell ref="H4:J4"/>
    <mergeCell ref="K4:M4"/>
    <mergeCell ref="N4:P4"/>
    <mergeCell ref="Q4:S4"/>
    <mergeCell ref="C22:C23"/>
    <mergeCell ref="C24:C25"/>
  </mergeCells>
  <phoneticPr fontId="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DBBB9-BF40-43F6-BD1B-6A87435FFD4F}">
  <dimension ref="B1:U10"/>
  <sheetViews>
    <sheetView workbookViewId="0">
      <selection activeCell="C3" sqref="C3"/>
    </sheetView>
  </sheetViews>
  <sheetFormatPr defaultRowHeight="13.5"/>
  <cols>
    <col min="1" max="1" width="4.75" style="7" customWidth="1"/>
    <col min="2" max="2" width="11.125" style="7" customWidth="1"/>
    <col min="3" max="3" width="26.75" style="7" customWidth="1"/>
    <col min="4" max="37" width="2.625" style="7" customWidth="1"/>
    <col min="38" max="16384" width="9" style="7"/>
  </cols>
  <sheetData>
    <row r="1" spans="2:21" ht="14.25" thickBot="1"/>
    <row r="2" spans="2:21" ht="14.25" thickBot="1">
      <c r="B2" s="8" t="s">
        <v>24</v>
      </c>
      <c r="C2" s="9">
        <v>44075</v>
      </c>
    </row>
    <row r="3" spans="2:21">
      <c r="B3" s="7" t="s">
        <v>25</v>
      </c>
      <c r="C3" s="10">
        <f>C2+14</f>
        <v>44089</v>
      </c>
    </row>
    <row r="4" spans="2:21">
      <c r="B4" s="7" t="s">
        <v>26</v>
      </c>
      <c r="C4" s="10">
        <f>C2-3</f>
        <v>44072</v>
      </c>
    </row>
    <row r="5" spans="2:21" ht="14.25" thickBot="1">
      <c r="D5" s="11">
        <f>C4</f>
        <v>44072</v>
      </c>
      <c r="E5" s="11">
        <f t="shared" ref="E5:U5" si="0">D5+1</f>
        <v>44073</v>
      </c>
      <c r="F5" s="11">
        <f t="shared" si="0"/>
        <v>44074</v>
      </c>
      <c r="G5" s="11">
        <f t="shared" si="0"/>
        <v>44075</v>
      </c>
      <c r="H5" s="11">
        <f t="shared" si="0"/>
        <v>44076</v>
      </c>
      <c r="I5" s="11">
        <f t="shared" si="0"/>
        <v>44077</v>
      </c>
      <c r="J5" s="11">
        <f t="shared" si="0"/>
        <v>44078</v>
      </c>
      <c r="K5" s="11">
        <f t="shared" si="0"/>
        <v>44079</v>
      </c>
      <c r="L5" s="11">
        <f t="shared" si="0"/>
        <v>44080</v>
      </c>
      <c r="M5" s="11">
        <f t="shared" si="0"/>
        <v>44081</v>
      </c>
      <c r="N5" s="11">
        <f t="shared" si="0"/>
        <v>44082</v>
      </c>
      <c r="O5" s="11">
        <f t="shared" si="0"/>
        <v>44083</v>
      </c>
      <c r="P5" s="11">
        <f t="shared" si="0"/>
        <v>44084</v>
      </c>
      <c r="Q5" s="11">
        <f t="shared" si="0"/>
        <v>44085</v>
      </c>
      <c r="R5" s="11">
        <f t="shared" si="0"/>
        <v>44086</v>
      </c>
      <c r="S5" s="11">
        <f t="shared" si="0"/>
        <v>44087</v>
      </c>
      <c r="T5" s="11">
        <f t="shared" si="0"/>
        <v>44088</v>
      </c>
      <c r="U5" s="11">
        <f t="shared" si="0"/>
        <v>44089</v>
      </c>
    </row>
    <row r="6" spans="2:21" ht="14.25" thickBot="1">
      <c r="C6" s="8" t="s">
        <v>27</v>
      </c>
      <c r="D6" t="str">
        <f t="shared" ref="D6:U6" si="1">TEXT(D5,"aaa")</f>
        <v>土</v>
      </c>
      <c r="E6" t="str">
        <f t="shared" si="1"/>
        <v>日</v>
      </c>
      <c r="F6" t="str">
        <f t="shared" si="1"/>
        <v>月</v>
      </c>
      <c r="G6" t="str">
        <f t="shared" si="1"/>
        <v>火</v>
      </c>
      <c r="H6" t="str">
        <f t="shared" si="1"/>
        <v>水</v>
      </c>
      <c r="I6" t="str">
        <f t="shared" si="1"/>
        <v>木</v>
      </c>
      <c r="J6" t="str">
        <f t="shared" si="1"/>
        <v>金</v>
      </c>
      <c r="K6" t="str">
        <f t="shared" si="1"/>
        <v>土</v>
      </c>
      <c r="L6" t="str">
        <f t="shared" si="1"/>
        <v>日</v>
      </c>
      <c r="M6" t="str">
        <f t="shared" si="1"/>
        <v>月</v>
      </c>
      <c r="N6" t="str">
        <f t="shared" si="1"/>
        <v>火</v>
      </c>
      <c r="O6" t="str">
        <f t="shared" si="1"/>
        <v>水</v>
      </c>
      <c r="P6" t="str">
        <f t="shared" si="1"/>
        <v>木</v>
      </c>
      <c r="Q6" t="str">
        <f t="shared" si="1"/>
        <v>金</v>
      </c>
      <c r="R6" t="str">
        <f t="shared" si="1"/>
        <v>土</v>
      </c>
      <c r="S6" t="str">
        <f t="shared" si="1"/>
        <v>日</v>
      </c>
      <c r="T6" t="str">
        <f t="shared" si="1"/>
        <v>月</v>
      </c>
      <c r="U6" t="str">
        <f t="shared" si="1"/>
        <v>火</v>
      </c>
    </row>
    <row r="7" spans="2:21">
      <c r="C7" s="7" t="s">
        <v>28</v>
      </c>
      <c r="R7" s="7" t="s">
        <v>29</v>
      </c>
      <c r="S7" s="7" t="s">
        <v>29</v>
      </c>
      <c r="T7" s="7" t="s">
        <v>29</v>
      </c>
      <c r="U7" s="7" t="s">
        <v>29</v>
      </c>
    </row>
    <row r="8" spans="2:21">
      <c r="C8" s="7" t="s">
        <v>30</v>
      </c>
      <c r="D8" s="6" t="s">
        <v>8</v>
      </c>
      <c r="E8" s="6" t="s">
        <v>8</v>
      </c>
      <c r="F8" s="6" t="s">
        <v>8</v>
      </c>
      <c r="G8" s="6" t="s">
        <v>8</v>
      </c>
    </row>
    <row r="9" spans="2:21">
      <c r="C9" s="12" t="s">
        <v>31</v>
      </c>
    </row>
    <row r="10" spans="2:21">
      <c r="C10" s="12" t="s">
        <v>38</v>
      </c>
      <c r="K10" s="7" t="s">
        <v>29</v>
      </c>
      <c r="L10" s="7" t="s">
        <v>29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CDA71-46AA-4BF3-B0EC-8C4D8C76B2B7}">
  <dimension ref="C3:F17"/>
  <sheetViews>
    <sheetView workbookViewId="0">
      <selection activeCell="E5" sqref="E5"/>
    </sheetView>
  </sheetViews>
  <sheetFormatPr defaultRowHeight="13.5"/>
  <cols>
    <col min="4" max="4" width="13.25" customWidth="1"/>
  </cols>
  <sheetData>
    <row r="3" spans="3:6" ht="14.25" thickBot="1"/>
    <row r="4" spans="3:6" ht="14.25" thickBot="1">
      <c r="C4" s="3" t="s">
        <v>5</v>
      </c>
      <c r="D4" s="4" t="s">
        <v>6</v>
      </c>
      <c r="E4" s="4" t="s">
        <v>32</v>
      </c>
      <c r="F4" s="5" t="s">
        <v>7</v>
      </c>
    </row>
    <row r="5" spans="3:6">
      <c r="C5" s="6" t="s">
        <v>8</v>
      </c>
      <c r="D5" s="6" t="s">
        <v>9</v>
      </c>
      <c r="E5" s="6" t="s">
        <v>10</v>
      </c>
      <c r="F5" s="6">
        <v>8</v>
      </c>
    </row>
    <row r="6" spans="3:6">
      <c r="C6" s="6" t="s">
        <v>11</v>
      </c>
      <c r="D6" s="6" t="s">
        <v>12</v>
      </c>
      <c r="E6" s="6" t="s">
        <v>10</v>
      </c>
      <c r="F6" s="6">
        <v>9</v>
      </c>
    </row>
    <row r="7" spans="3:6">
      <c r="C7" s="6" t="s">
        <v>11</v>
      </c>
      <c r="D7" s="6" t="s">
        <v>13</v>
      </c>
      <c r="E7" s="6" t="s">
        <v>10</v>
      </c>
      <c r="F7" s="6">
        <v>10</v>
      </c>
    </row>
    <row r="8" spans="3:6">
      <c r="C8" s="6" t="s">
        <v>11</v>
      </c>
      <c r="D8" s="6" t="s">
        <v>14</v>
      </c>
      <c r="E8" s="6" t="s">
        <v>10</v>
      </c>
      <c r="F8" s="6">
        <v>11</v>
      </c>
    </row>
    <row r="9" spans="3:6">
      <c r="C9" s="6" t="s">
        <v>11</v>
      </c>
      <c r="D9" s="6" t="s">
        <v>15</v>
      </c>
      <c r="E9" s="6" t="s">
        <v>10</v>
      </c>
      <c r="F9" s="6">
        <v>8</v>
      </c>
    </row>
    <row r="10" spans="3:6">
      <c r="C10" s="6" t="s">
        <v>11</v>
      </c>
      <c r="D10" s="6" t="s">
        <v>16</v>
      </c>
      <c r="E10" s="6" t="s">
        <v>10</v>
      </c>
      <c r="F10" s="6">
        <v>0</v>
      </c>
    </row>
    <row r="11" spans="3:6">
      <c r="C11" s="6" t="s">
        <v>11</v>
      </c>
      <c r="D11" s="6" t="s">
        <v>17</v>
      </c>
      <c r="E11" s="6" t="s">
        <v>10</v>
      </c>
      <c r="F11" s="6">
        <v>8</v>
      </c>
    </row>
    <row r="12" spans="3:6">
      <c r="C12" s="6" t="s">
        <v>11</v>
      </c>
      <c r="D12" s="6" t="s">
        <v>18</v>
      </c>
      <c r="E12" s="6" t="s">
        <v>10</v>
      </c>
      <c r="F12" s="6">
        <v>0</v>
      </c>
    </row>
    <row r="13" spans="3:6">
      <c r="C13" s="6" t="s">
        <v>11</v>
      </c>
      <c r="D13" s="6" t="s">
        <v>19</v>
      </c>
      <c r="E13" s="6" t="s">
        <v>10</v>
      </c>
      <c r="F13" s="6">
        <v>0</v>
      </c>
    </row>
    <row r="14" spans="3:6">
      <c r="C14" s="6" t="s">
        <v>3</v>
      </c>
      <c r="D14" s="6" t="s">
        <v>20</v>
      </c>
      <c r="E14" s="6" t="s">
        <v>10</v>
      </c>
      <c r="F14" s="6">
        <v>0</v>
      </c>
    </row>
    <row r="15" spans="3:6">
      <c r="C15" s="6" t="s">
        <v>3</v>
      </c>
      <c r="D15" s="6" t="s">
        <v>21</v>
      </c>
      <c r="E15" s="6" t="s">
        <v>10</v>
      </c>
      <c r="F15" s="6">
        <v>0</v>
      </c>
    </row>
    <row r="16" spans="3:6">
      <c r="C16" s="6" t="s">
        <v>3</v>
      </c>
      <c r="D16" s="6" t="s">
        <v>22</v>
      </c>
      <c r="E16" s="6" t="s">
        <v>10</v>
      </c>
      <c r="F16" s="6">
        <v>0</v>
      </c>
    </row>
    <row r="17" spans="3:6">
      <c r="C17" s="6" t="s">
        <v>3</v>
      </c>
      <c r="D17" s="6" t="s">
        <v>23</v>
      </c>
      <c r="E17" s="6" t="s">
        <v>10</v>
      </c>
      <c r="F17" s="6">
        <v>0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スタッフ属性</vt:lpstr>
      <vt:lpstr>予定</vt:lpstr>
      <vt:lpstr>工程人数</vt:lpstr>
      <vt:lpstr>稼働日</vt:lpstr>
      <vt:lpstr>マクロ設定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2019-08-12T09:52:48Z</dcterms:created>
  <dcterms:modified xsi:type="dcterms:W3CDTF">2020-07-22T22:25:36Z</dcterms:modified>
</cp:coreProperties>
</file>