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.sugawara\Downloads\schedule_nurse3_130A\プロジェクトサンプル\タスク勤務表\"/>
    </mc:Choice>
  </mc:AlternateContent>
  <xr:revisionPtr revIDLastSave="0" documentId="13_ncr:1_{288EF2EE-2C41-4A4C-9227-9DE294022EDA}" xr6:coauthVersionLast="45" xr6:coauthVersionMax="45" xr10:uidLastSave="{00000000-0000-0000-0000-000000000000}"/>
  <bookViews>
    <workbookView xWindow="3060" yWindow="3015" windowWidth="18000" windowHeight="10350" activeTab="1" xr2:uid="{5B94D0A3-55D1-403F-AEA0-8D48E0504F88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6" i="2" l="1"/>
  <c r="U36" i="2"/>
  <c r="U35" i="2"/>
  <c r="X35" i="2" s="1"/>
  <c r="X34" i="2"/>
  <c r="U34" i="2"/>
  <c r="U33" i="2"/>
  <c r="X33" i="2" s="1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N18" i="2"/>
  <c r="AM18" i="2"/>
  <c r="AL18" i="2"/>
  <c r="AK18" i="2"/>
  <c r="AJ18" i="2"/>
  <c r="AI18" i="2"/>
  <c r="AH18" i="2"/>
  <c r="AN16" i="2"/>
  <c r="AM16" i="2"/>
  <c r="AL16" i="2"/>
  <c r="AK16" i="2"/>
  <c r="AJ16" i="2"/>
  <c r="AI16" i="2"/>
  <c r="AH16" i="2"/>
  <c r="AN14" i="2"/>
  <c r="AM14" i="2"/>
  <c r="AL14" i="2"/>
  <c r="AK14" i="2"/>
  <c r="AJ14" i="2"/>
  <c r="AI14" i="2"/>
  <c r="AH14" i="2"/>
  <c r="AN12" i="2"/>
  <c r="AM12" i="2"/>
  <c r="AL12" i="2"/>
  <c r="AK12" i="2"/>
  <c r="AJ12" i="2"/>
  <c r="AI12" i="2"/>
  <c r="AH12" i="2"/>
  <c r="AN10" i="2"/>
  <c r="AM10" i="2"/>
  <c r="AL10" i="2"/>
  <c r="AK10" i="2"/>
  <c r="AJ10" i="2"/>
  <c r="AI10" i="2"/>
  <c r="AH10" i="2"/>
  <c r="AN8" i="2"/>
  <c r="AM8" i="2"/>
  <c r="AL8" i="2"/>
  <c r="AK8" i="2"/>
  <c r="AJ8" i="2"/>
  <c r="AI8" i="2"/>
  <c r="AH8" i="2"/>
  <c r="AN6" i="2"/>
  <c r="AM6" i="2"/>
  <c r="AL6" i="2"/>
  <c r="AK6" i="2"/>
  <c r="AJ6" i="2"/>
  <c r="AI6" i="2"/>
  <c r="AH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C4" i="2"/>
</calcChain>
</file>

<file path=xl/sharedStrings.xml><?xml version="1.0" encoding="utf-8"?>
<sst xmlns="http://schemas.openxmlformats.org/spreadsheetml/2006/main" count="306" uniqueCount="104">
  <si>
    <t>AM</t>
    <phoneticPr fontId="1"/>
  </si>
  <si>
    <t>PM</t>
    <phoneticPr fontId="1"/>
  </si>
  <si>
    <t>拘束</t>
    <rPh sb="0" eb="2">
      <t>コウソク</t>
    </rPh>
    <phoneticPr fontId="1"/>
  </si>
  <si>
    <t>日T</t>
    <rPh sb="0" eb="1">
      <t>ニチ</t>
    </rPh>
    <phoneticPr fontId="1"/>
  </si>
  <si>
    <t>ー</t>
    <phoneticPr fontId="1"/>
  </si>
  <si>
    <t>タスク</t>
    <phoneticPr fontId="1"/>
  </si>
  <si>
    <t>有給</t>
    <rPh sb="0" eb="2">
      <t>ユウキュウ</t>
    </rPh>
    <phoneticPr fontId="1"/>
  </si>
  <si>
    <t>公休</t>
    <rPh sb="0" eb="2">
      <t>コウキュウ</t>
    </rPh>
    <phoneticPr fontId="1"/>
  </si>
  <si>
    <t>フェーズ</t>
    <phoneticPr fontId="1"/>
  </si>
  <si>
    <t>希望休み</t>
    <rPh sb="0" eb="2">
      <t>キボウ</t>
    </rPh>
    <rPh sb="2" eb="3">
      <t>ヤス</t>
    </rPh>
    <phoneticPr fontId="1"/>
  </si>
  <si>
    <t>仕事１</t>
    <rPh sb="0" eb="2">
      <t>シゴト</t>
    </rPh>
    <phoneticPr fontId="1"/>
  </si>
  <si>
    <t>仕事２</t>
    <rPh sb="0" eb="2">
      <t>シゴト</t>
    </rPh>
    <phoneticPr fontId="1"/>
  </si>
  <si>
    <t>NoTaskVar</t>
    <phoneticPr fontId="1"/>
  </si>
  <si>
    <t>上記以外</t>
    <rPh sb="0" eb="2">
      <t>ジョウキ</t>
    </rPh>
    <rPh sb="2" eb="4">
      <t>イガイ</t>
    </rPh>
    <phoneticPr fontId="1"/>
  </si>
  <si>
    <t>方法１</t>
    <rPh sb="0" eb="2">
      <t>ホウホウ</t>
    </rPh>
    <phoneticPr fontId="1"/>
  </si>
  <si>
    <t>方法２</t>
    <rPh sb="0" eb="2">
      <t>ホウホウ</t>
    </rPh>
    <phoneticPr fontId="1"/>
  </si>
  <si>
    <t>年</t>
    <rPh sb="0" eb="1">
      <t>ネン</t>
    </rPh>
    <phoneticPr fontId="5"/>
  </si>
  <si>
    <t>月</t>
    <rPh sb="0" eb="1">
      <t>ガツ</t>
    </rPh>
    <phoneticPr fontId="5"/>
  </si>
  <si>
    <t>看護師出勤予定表</t>
    <rPh sb="0" eb="3">
      <t>カンゴシ</t>
    </rPh>
    <rPh sb="3" eb="5">
      <t>シュッキン</t>
    </rPh>
    <rPh sb="5" eb="8">
      <t>ヨテイヒョウ</t>
    </rPh>
    <phoneticPr fontId="5"/>
  </si>
  <si>
    <t>当日</t>
    <rPh sb="0" eb="2">
      <t>トウジツ</t>
    </rPh>
    <phoneticPr fontId="7"/>
  </si>
  <si>
    <t>翌日</t>
    <rPh sb="0" eb="2">
      <t>ヨクジツ</t>
    </rPh>
    <phoneticPr fontId="7"/>
  </si>
  <si>
    <t>日勤</t>
    <rPh sb="0" eb="2">
      <t>ニッキン</t>
    </rPh>
    <phoneticPr fontId="5"/>
  </si>
  <si>
    <t>半日</t>
    <rPh sb="0" eb="2">
      <t>ハンジツ</t>
    </rPh>
    <phoneticPr fontId="5"/>
  </si>
  <si>
    <t>休勤</t>
    <rPh sb="0" eb="1">
      <t>キュウ</t>
    </rPh>
    <rPh sb="1" eb="2">
      <t>ツトム</t>
    </rPh>
    <phoneticPr fontId="5"/>
  </si>
  <si>
    <t>拘束</t>
    <rPh sb="0" eb="2">
      <t>コウソク</t>
    </rPh>
    <phoneticPr fontId="7"/>
  </si>
  <si>
    <t>土拘</t>
    <rPh sb="0" eb="2">
      <t>ドコウ</t>
    </rPh>
    <phoneticPr fontId="5"/>
  </si>
  <si>
    <t>休み</t>
    <rPh sb="0" eb="1">
      <t>ヤス</t>
    </rPh>
    <phoneticPr fontId="5"/>
  </si>
  <si>
    <t>有休</t>
    <rPh sb="0" eb="2">
      <t>ユウキュウ</t>
    </rPh>
    <phoneticPr fontId="5"/>
  </si>
  <si>
    <t>平成27年夏</t>
    <rPh sb="0" eb="2">
      <t>ヘイセイ</t>
    </rPh>
    <rPh sb="4" eb="5">
      <t>ネン</t>
    </rPh>
    <rPh sb="5" eb="6">
      <t>ナツ</t>
    </rPh>
    <phoneticPr fontId="7"/>
  </si>
  <si>
    <t>竹尾</t>
    <rPh sb="0" eb="2">
      <t>タケオ</t>
    </rPh>
    <phoneticPr fontId="7"/>
  </si>
  <si>
    <t>堤</t>
    <rPh sb="0" eb="1">
      <t>ツツミ</t>
    </rPh>
    <phoneticPr fontId="7"/>
  </si>
  <si>
    <t>平成27忘年会</t>
    <rPh sb="0" eb="2">
      <t>ヘイセイ</t>
    </rPh>
    <rPh sb="4" eb="7">
      <t>ボウネンカイ</t>
    </rPh>
    <phoneticPr fontId="7"/>
  </si>
  <si>
    <t>西</t>
    <rPh sb="0" eb="1">
      <t>ニシ</t>
    </rPh>
    <phoneticPr fontId="7"/>
  </si>
  <si>
    <t>日勤</t>
  </si>
  <si>
    <t>午前</t>
  </si>
  <si>
    <t>休み</t>
  </si>
  <si>
    <t>有休</t>
  </si>
  <si>
    <t>平成２８年お花見</t>
    <rPh sb="0" eb="2">
      <t>ヘイセイ</t>
    </rPh>
    <rPh sb="4" eb="5">
      <t>ネン</t>
    </rPh>
    <rPh sb="6" eb="8">
      <t>ハナミ</t>
    </rPh>
    <phoneticPr fontId="7"/>
  </si>
  <si>
    <t>川野</t>
    <rPh sb="0" eb="2">
      <t>カワノ</t>
    </rPh>
    <phoneticPr fontId="7"/>
  </si>
  <si>
    <t>拘束</t>
  </si>
  <si>
    <t>土拘</t>
  </si>
  <si>
    <t>平成28年夏</t>
    <rPh sb="0" eb="2">
      <t>ヘイセイ</t>
    </rPh>
    <rPh sb="4" eb="5">
      <t>ネン</t>
    </rPh>
    <rPh sb="5" eb="6">
      <t>ナツ</t>
    </rPh>
    <phoneticPr fontId="7"/>
  </si>
  <si>
    <t>休勤</t>
  </si>
  <si>
    <t>平成28年忘年会</t>
    <rPh sb="0" eb="2">
      <t>ヘイセイ</t>
    </rPh>
    <rPh sb="4" eb="5">
      <t>ネン</t>
    </rPh>
    <rPh sb="5" eb="8">
      <t>ボウネンカイ</t>
    </rPh>
    <phoneticPr fontId="7"/>
  </si>
  <si>
    <t>平成29年秋</t>
    <rPh sb="0" eb="2">
      <t>ヘイセイ</t>
    </rPh>
    <rPh sb="4" eb="5">
      <t>ネン</t>
    </rPh>
    <rPh sb="5" eb="6">
      <t>アキ</t>
    </rPh>
    <phoneticPr fontId="7"/>
  </si>
  <si>
    <t>午後</t>
  </si>
  <si>
    <t>平成29年忘年会</t>
    <rPh sb="0" eb="2">
      <t>ヘイセイ</t>
    </rPh>
    <rPh sb="4" eb="5">
      <t>ネン</t>
    </rPh>
    <rPh sb="5" eb="8">
      <t>ボウネンカイ</t>
    </rPh>
    <phoneticPr fontId="7"/>
  </si>
  <si>
    <t>平成30年忘年会</t>
    <rPh sb="0" eb="2">
      <t>ヘイセイ</t>
    </rPh>
    <rPh sb="4" eb="5">
      <t>ネン</t>
    </rPh>
    <rPh sb="5" eb="8">
      <t>ボウネンカイ</t>
    </rPh>
    <phoneticPr fontId="7"/>
  </si>
  <si>
    <t>令和31年忘年会</t>
    <rPh sb="0" eb="2">
      <t>レイワ</t>
    </rPh>
    <rPh sb="4" eb="5">
      <t>ネン</t>
    </rPh>
    <rPh sb="5" eb="8">
      <t>ボウネンカイ</t>
    </rPh>
    <phoneticPr fontId="7"/>
  </si>
  <si>
    <t>①西野先生をばらして、西の拘束が多いパターン</t>
    <rPh sb="1" eb="3">
      <t>ニシノ</t>
    </rPh>
    <rPh sb="3" eb="5">
      <t>センセイ</t>
    </rPh>
    <rPh sb="11" eb="12">
      <t>ニシ</t>
    </rPh>
    <rPh sb="13" eb="15">
      <t>コウソク</t>
    </rPh>
    <rPh sb="16" eb="17">
      <t>オオ</t>
    </rPh>
    <phoneticPr fontId="7"/>
  </si>
  <si>
    <t>土休日分含む</t>
    <rPh sb="0" eb="1">
      <t>ド</t>
    </rPh>
    <rPh sb="1" eb="3">
      <t>キュウジツ</t>
    </rPh>
    <rPh sb="3" eb="4">
      <t>ブン</t>
    </rPh>
    <rPh sb="4" eb="5">
      <t>フク</t>
    </rPh>
    <phoneticPr fontId="5"/>
  </si>
  <si>
    <t>午前</t>
    <rPh sb="0" eb="2">
      <t>ゴゼン</t>
    </rPh>
    <phoneticPr fontId="5"/>
  </si>
  <si>
    <t>午後</t>
    <rPh sb="0" eb="2">
      <t>ゴゴ</t>
    </rPh>
    <phoneticPr fontId="5"/>
  </si>
  <si>
    <t>休勤</t>
    <rPh sb="0" eb="2">
      <t>キュウキン</t>
    </rPh>
    <phoneticPr fontId="5"/>
  </si>
  <si>
    <t>後拘</t>
    <rPh sb="0" eb="1">
      <t>アト</t>
    </rPh>
    <rPh sb="1" eb="2">
      <t>コウ</t>
    </rPh>
    <phoneticPr fontId="5"/>
  </si>
  <si>
    <t>M休</t>
    <rPh sb="1" eb="2">
      <t>キュウ</t>
    </rPh>
    <phoneticPr fontId="5"/>
  </si>
  <si>
    <t>MIX休（半休＋有休0.5）</t>
    <rPh sb="3" eb="4">
      <t>キュウ</t>
    </rPh>
    <rPh sb="5" eb="6">
      <t>ハン</t>
    </rPh>
    <rPh sb="6" eb="7">
      <t>キュウ</t>
    </rPh>
    <rPh sb="8" eb="10">
      <t>ユウキュウ</t>
    </rPh>
    <phoneticPr fontId="7"/>
  </si>
  <si>
    <t>6月休み8日</t>
    <rPh sb="1" eb="2">
      <t>ガツ</t>
    </rPh>
    <rPh sb="2" eb="3">
      <t>ヤス</t>
    </rPh>
    <rPh sb="5" eb="6">
      <t>ニチ</t>
    </rPh>
    <phoneticPr fontId="7"/>
  </si>
  <si>
    <t>チーフ</t>
    <phoneticPr fontId="7"/>
  </si>
  <si>
    <t>午前出勤</t>
    <rPh sb="0" eb="2">
      <t>ゴゼン</t>
    </rPh>
    <rPh sb="2" eb="4">
      <t>シュッキン</t>
    </rPh>
    <phoneticPr fontId="5"/>
  </si>
  <si>
    <t>前有</t>
    <rPh sb="0" eb="2">
      <t>ゼンユウ</t>
    </rPh>
    <phoneticPr fontId="7"/>
  </si>
  <si>
    <t>午前有休→午後出勤</t>
    <rPh sb="0" eb="2">
      <t>ゴゼン</t>
    </rPh>
    <rPh sb="2" eb="4">
      <t>ユウキュウ</t>
    </rPh>
    <rPh sb="5" eb="7">
      <t>ゴゴ</t>
    </rPh>
    <rPh sb="7" eb="9">
      <t>シュッキン</t>
    </rPh>
    <phoneticPr fontId="7"/>
  </si>
  <si>
    <t>午後出勤</t>
    <rPh sb="0" eb="2">
      <t>ゴゴ</t>
    </rPh>
    <rPh sb="2" eb="4">
      <t>シュッキン</t>
    </rPh>
    <phoneticPr fontId="5"/>
  </si>
  <si>
    <t>後有</t>
    <rPh sb="0" eb="1">
      <t>ゴ</t>
    </rPh>
    <rPh sb="1" eb="2">
      <t>ユウ</t>
    </rPh>
    <phoneticPr fontId="7"/>
  </si>
  <si>
    <t>午前出勤→午後有休</t>
    <rPh sb="0" eb="2">
      <t>ゴゼン</t>
    </rPh>
    <rPh sb="2" eb="4">
      <t>シュッキン</t>
    </rPh>
    <rPh sb="5" eb="7">
      <t>ゴゴ</t>
    </rPh>
    <rPh sb="7" eb="9">
      <t>ユウキュウ</t>
    </rPh>
    <phoneticPr fontId="7"/>
  </si>
  <si>
    <t>夜間拘束</t>
    <rPh sb="0" eb="2">
      <t>ヤカン</t>
    </rPh>
    <rPh sb="2" eb="4">
      <t>コウソク</t>
    </rPh>
    <phoneticPr fontId="5"/>
  </si>
  <si>
    <t>冬M</t>
    <rPh sb="0" eb="1">
      <t>フユ</t>
    </rPh>
    <phoneticPr fontId="7"/>
  </si>
  <si>
    <t>冬休MIX休（冬休0.5＋有休0.5）</t>
    <rPh sb="0" eb="2">
      <t>フユヤス</t>
    </rPh>
    <rPh sb="5" eb="6">
      <t>キュウ</t>
    </rPh>
    <rPh sb="7" eb="8">
      <t>フユ</t>
    </rPh>
    <rPh sb="8" eb="9">
      <t>キュウ</t>
    </rPh>
    <rPh sb="13" eb="15">
      <t>ユウキュウ</t>
    </rPh>
    <phoneticPr fontId="7"/>
  </si>
  <si>
    <t>土拘</t>
    <rPh sb="0" eb="1">
      <t>ド</t>
    </rPh>
    <rPh sb="1" eb="2">
      <t>コウ</t>
    </rPh>
    <phoneticPr fontId="5"/>
  </si>
  <si>
    <t>土曜日夜間</t>
    <rPh sb="0" eb="3">
      <t>ドヨウビ</t>
    </rPh>
    <rPh sb="3" eb="5">
      <t>ヤカン</t>
    </rPh>
    <phoneticPr fontId="5"/>
  </si>
  <si>
    <t xml:space="preserve">  </t>
    <phoneticPr fontId="7"/>
  </si>
  <si>
    <t>有給消化数</t>
    <rPh sb="0" eb="2">
      <t>ユウキュウ</t>
    </rPh>
    <rPh sb="2" eb="4">
      <t>ショウカ</t>
    </rPh>
    <rPh sb="4" eb="5">
      <t>スウ</t>
    </rPh>
    <phoneticPr fontId="7"/>
  </si>
  <si>
    <t>期限</t>
    <rPh sb="0" eb="2">
      <t>キゲン</t>
    </rPh>
    <phoneticPr fontId="7"/>
  </si>
  <si>
    <t>前年度残数</t>
    <rPh sb="0" eb="3">
      <t>ゼンネンド</t>
    </rPh>
    <rPh sb="3" eb="4">
      <t>ザン</t>
    </rPh>
    <rPh sb="4" eb="5">
      <t>スウ</t>
    </rPh>
    <phoneticPr fontId="7"/>
  </si>
  <si>
    <t>使用数</t>
    <rPh sb="0" eb="3">
      <t>シヨウスウ</t>
    </rPh>
    <phoneticPr fontId="7"/>
  </si>
  <si>
    <t>前年度分残り</t>
    <rPh sb="0" eb="3">
      <t>ゼンネンド</t>
    </rPh>
    <rPh sb="3" eb="4">
      <t>ブン</t>
    </rPh>
    <rPh sb="4" eb="5">
      <t>ノコ</t>
    </rPh>
    <phoneticPr fontId="7"/>
  </si>
  <si>
    <t>今年度分</t>
    <rPh sb="0" eb="3">
      <t>コンネンド</t>
    </rPh>
    <rPh sb="3" eb="4">
      <t>ブン</t>
    </rPh>
    <phoneticPr fontId="7"/>
  </si>
  <si>
    <t>今年度使用</t>
    <rPh sb="0" eb="3">
      <t>コンネンド</t>
    </rPh>
    <rPh sb="3" eb="5">
      <t>シヨウ</t>
    </rPh>
    <phoneticPr fontId="7"/>
  </si>
  <si>
    <t>全残り</t>
    <rPh sb="0" eb="1">
      <t>ゼン</t>
    </rPh>
    <rPh sb="1" eb="2">
      <t>ノコ</t>
    </rPh>
    <phoneticPr fontId="7"/>
  </si>
  <si>
    <t>休勤</t>
    <rPh sb="0" eb="1">
      <t>キュウ</t>
    </rPh>
    <rPh sb="1" eb="2">
      <t>キン</t>
    </rPh>
    <phoneticPr fontId="5"/>
  </si>
  <si>
    <t>休日勤務</t>
    <rPh sb="0" eb="2">
      <t>キュウジツ</t>
    </rPh>
    <rPh sb="2" eb="4">
      <t>キンム</t>
    </rPh>
    <phoneticPr fontId="5"/>
  </si>
  <si>
    <t>R3.3</t>
    <phoneticPr fontId="7"/>
  </si>
  <si>
    <t>希休</t>
    <rPh sb="0" eb="1">
      <t>キ</t>
    </rPh>
    <rPh sb="1" eb="2">
      <t>キュウ</t>
    </rPh>
    <phoneticPr fontId="5"/>
  </si>
  <si>
    <t>休日希望</t>
    <rPh sb="0" eb="2">
      <t>キュウジツ</t>
    </rPh>
    <rPh sb="2" eb="4">
      <t>キボウ</t>
    </rPh>
    <phoneticPr fontId="5"/>
  </si>
  <si>
    <t>R3.4</t>
    <phoneticPr fontId="7"/>
  </si>
  <si>
    <t>※使用数は、今月分を含む</t>
    <rPh sb="1" eb="4">
      <t>シヨウスウ</t>
    </rPh>
    <rPh sb="6" eb="9">
      <t>コンゲツブン</t>
    </rPh>
    <rPh sb="10" eb="11">
      <t>フク</t>
    </rPh>
    <phoneticPr fontId="7"/>
  </si>
  <si>
    <t>有給休暇</t>
    <rPh sb="0" eb="2">
      <t>ユウキュウ</t>
    </rPh>
    <rPh sb="2" eb="4">
      <t>キュウカ</t>
    </rPh>
    <phoneticPr fontId="5"/>
  </si>
  <si>
    <t>R2.12</t>
    <phoneticPr fontId="7"/>
  </si>
  <si>
    <t>Ver.</t>
    <phoneticPr fontId="7"/>
  </si>
  <si>
    <t>※竹尾さんの更新分有休数確認する。</t>
    <rPh sb="1" eb="3">
      <t>タケオ</t>
    </rPh>
    <rPh sb="6" eb="9">
      <t>コウシンブン</t>
    </rPh>
    <rPh sb="9" eb="11">
      <t>ユウキュウ</t>
    </rPh>
    <rPh sb="11" eb="12">
      <t>スウ</t>
    </rPh>
    <rPh sb="12" eb="14">
      <t>カクニン</t>
    </rPh>
    <phoneticPr fontId="7"/>
  </si>
  <si>
    <t>※有休～1．5日までは、後半に入れる。（2日の時は分けて）</t>
    <rPh sb="1" eb="3">
      <t>ユウキュウ</t>
    </rPh>
    <rPh sb="7" eb="8">
      <t>ニチ</t>
    </rPh>
    <rPh sb="12" eb="14">
      <t>コウハン</t>
    </rPh>
    <rPh sb="15" eb="16">
      <t>イ</t>
    </rPh>
    <rPh sb="21" eb="22">
      <t>ニチ</t>
    </rPh>
    <rPh sb="23" eb="24">
      <t>トキ</t>
    </rPh>
    <rPh sb="25" eb="26">
      <t>ワ</t>
    </rPh>
    <phoneticPr fontId="7"/>
  </si>
  <si>
    <t>竹尾さん毎週４～４．５日   都子  ３．５～４→2017．2～　竹尾さん3.5～4、都子さん3？</t>
    <rPh sb="0" eb="2">
      <t>タケオ</t>
    </rPh>
    <rPh sb="4" eb="6">
      <t>マイシュウ</t>
    </rPh>
    <rPh sb="11" eb="12">
      <t>ニチ</t>
    </rPh>
    <rPh sb="15" eb="17">
      <t>ミヤコ</t>
    </rPh>
    <rPh sb="33" eb="35">
      <t>タケオ</t>
    </rPh>
    <rPh sb="43" eb="45">
      <t>ミヤコ</t>
    </rPh>
    <phoneticPr fontId="7"/>
  </si>
  <si>
    <t>冬休みは ひのでの休み日が冬休み数（元日も含む）。</t>
    <rPh sb="0" eb="2">
      <t>フユヤス</t>
    </rPh>
    <rPh sb="9" eb="10">
      <t>ヤス</t>
    </rPh>
    <rPh sb="11" eb="12">
      <t>ニチ</t>
    </rPh>
    <rPh sb="13" eb="15">
      <t>フユヤス</t>
    </rPh>
    <rPh sb="16" eb="17">
      <t>スウ</t>
    </rPh>
    <rPh sb="18" eb="20">
      <t>ガンジツ</t>
    </rPh>
    <rPh sb="21" eb="22">
      <t>フク</t>
    </rPh>
    <phoneticPr fontId="7"/>
  </si>
  <si>
    <t>※川野さん冬休み3日使用済み</t>
    <phoneticPr fontId="7"/>
  </si>
  <si>
    <t>※西　３０日の月は休勤入れて５日→31日の月は６階→11月より6or7回、勤務日の次の日も休みで無くてOK.</t>
    <rPh sb="1" eb="2">
      <t>ニシ</t>
    </rPh>
    <rPh sb="5" eb="6">
      <t>ニチ</t>
    </rPh>
    <rPh sb="7" eb="8">
      <t>ツキ</t>
    </rPh>
    <rPh sb="9" eb="11">
      <t>キュウキン</t>
    </rPh>
    <rPh sb="11" eb="12">
      <t>イ</t>
    </rPh>
    <rPh sb="15" eb="16">
      <t>ニチ</t>
    </rPh>
    <rPh sb="19" eb="20">
      <t>ニチ</t>
    </rPh>
    <rPh sb="21" eb="22">
      <t>ツキ</t>
    </rPh>
    <rPh sb="24" eb="25">
      <t>カイ</t>
    </rPh>
    <rPh sb="28" eb="29">
      <t>ガツ</t>
    </rPh>
    <rPh sb="35" eb="36">
      <t>カイ</t>
    </rPh>
    <rPh sb="37" eb="40">
      <t>キンムビ</t>
    </rPh>
    <rPh sb="41" eb="42">
      <t>ツギ</t>
    </rPh>
    <rPh sb="43" eb="44">
      <t>ヒ</t>
    </rPh>
    <rPh sb="45" eb="46">
      <t>ヤス</t>
    </rPh>
    <rPh sb="48" eb="49">
      <t>ナ</t>
    </rPh>
    <phoneticPr fontId="7"/>
  </si>
  <si>
    <t>※堤さん冬休み使用済み2日使用</t>
    <phoneticPr fontId="7"/>
  </si>
  <si>
    <t>※2015年12月忘年買い当日：西・翌日：提さん、</t>
    <rPh sb="5" eb="6">
      <t>ネン</t>
    </rPh>
    <rPh sb="8" eb="9">
      <t>ガツ</t>
    </rPh>
    <rPh sb="9" eb="12">
      <t>ボウネンカ</t>
    </rPh>
    <rPh sb="13" eb="15">
      <t>トウジツ</t>
    </rPh>
    <rPh sb="16" eb="17">
      <t>ニシ</t>
    </rPh>
    <rPh sb="18" eb="20">
      <t>ヨクジツ</t>
    </rPh>
    <rPh sb="21" eb="22">
      <t>ツツミ</t>
    </rPh>
    <phoneticPr fontId="7"/>
  </si>
  <si>
    <t>2017.4～　竹尾さん・都子さん　3～3.5（竹尾さんは3日でよさそう）</t>
    <rPh sb="8" eb="10">
      <t>タケオ</t>
    </rPh>
    <rPh sb="13" eb="15">
      <t>ミヤコ</t>
    </rPh>
    <rPh sb="24" eb="26">
      <t>タケオ</t>
    </rPh>
    <rPh sb="30" eb="31">
      <t>ニチ</t>
    </rPh>
    <phoneticPr fontId="7"/>
  </si>
  <si>
    <t>7／18、25，26　竹尾さん希望休</t>
    <rPh sb="11" eb="13">
      <t>タケオ</t>
    </rPh>
    <rPh sb="15" eb="17">
      <t>キボウ</t>
    </rPh>
    <rPh sb="17" eb="18">
      <t>キュウ</t>
    </rPh>
    <phoneticPr fontId="7"/>
  </si>
  <si>
    <t>スタッフ１</t>
  </si>
  <si>
    <t>スタッフ２</t>
  </si>
  <si>
    <t>スタッフ３</t>
  </si>
  <si>
    <t>スタッフ４</t>
  </si>
  <si>
    <t>前有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</si>
</sst>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d"/>
    <numFmt numFmtId="180" formatCode="aaa"/>
    <numFmt numFmtId="181" formatCode="0.0;&quot;△ &quot;0.0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22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indexed="8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/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3" xfId="0" applyFont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255" shrinkToFit="1"/>
    </xf>
    <xf numFmtId="0" fontId="3" fillId="0" borderId="15" xfId="0" applyFont="1" applyBorder="1" applyAlignment="1">
      <alignment horizontal="center" vertical="center"/>
    </xf>
    <xf numFmtId="180" fontId="3" fillId="0" borderId="15" xfId="0" applyNumberFormat="1" applyFont="1" applyBorder="1" applyAlignment="1">
      <alignment horizontal="center" vertical="center"/>
    </xf>
    <xf numFmtId="180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textRotation="255" shrinkToFit="1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0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32" xfId="0" applyFont="1" applyBorder="1" applyAlignment="1">
      <alignment vertical="center" textRotation="255"/>
    </xf>
    <xf numFmtId="0" fontId="3" fillId="0" borderId="37" xfId="0" applyFont="1" applyBorder="1" applyAlignment="1">
      <alignment vertical="center" textRotation="255"/>
    </xf>
    <xf numFmtId="0" fontId="3" fillId="0" borderId="38" xfId="0" applyFont="1" applyBorder="1" applyAlignment="1">
      <alignment vertical="center" textRotation="255"/>
    </xf>
    <xf numFmtId="0" fontId="8" fillId="0" borderId="13" xfId="0" applyFont="1" applyBorder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14" xfId="0" applyFont="1" applyBorder="1" applyAlignment="1">
      <alignment horizontal="center" vertical="center" shrinkToFit="1"/>
    </xf>
    <xf numFmtId="0" fontId="9" fillId="0" borderId="39" xfId="0" applyFont="1" applyBorder="1" applyAlignment="1">
      <alignment horizontal="center" vertical="center" shrinkToFit="1"/>
    </xf>
    <xf numFmtId="0" fontId="9" fillId="0" borderId="40" xfId="0" applyFont="1" applyBorder="1" applyAlignment="1">
      <alignment horizontal="center" vertical="center" shrinkToFit="1"/>
    </xf>
    <xf numFmtId="0" fontId="3" fillId="0" borderId="13" xfId="0" applyFont="1" applyBorder="1" applyAlignment="1">
      <alignment vertical="center" shrinkToFit="1"/>
    </xf>
    <xf numFmtId="0" fontId="3" fillId="2" borderId="13" xfId="0" applyFont="1" applyFill="1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181" fontId="3" fillId="0" borderId="13" xfId="0" applyNumberFormat="1" applyFont="1" applyBorder="1" applyAlignment="1">
      <alignment vertical="center" shrinkToFit="1"/>
    </xf>
    <xf numFmtId="181" fontId="3" fillId="2" borderId="13" xfId="0" applyNumberFormat="1" applyFont="1" applyFill="1" applyBorder="1" applyAlignment="1">
      <alignment vertical="center" shrinkToFit="1"/>
    </xf>
    <xf numFmtId="181" fontId="3" fillId="0" borderId="13" xfId="0" applyNumberFormat="1" applyFont="1" applyBorder="1">
      <alignment vertical="center"/>
    </xf>
    <xf numFmtId="20" fontId="3" fillId="0" borderId="0" xfId="0" applyNumberFormat="1" applyFont="1">
      <alignment vertical="center"/>
    </xf>
    <xf numFmtId="22" fontId="0" fillId="0" borderId="0" xfId="0" applyNumberFormat="1" applyAlignment="1">
      <alignment horizontal="right" vertical="center"/>
    </xf>
    <xf numFmtId="22" fontId="3" fillId="0" borderId="0" xfId="0" applyNumberFormat="1" applyFont="1" applyAlignment="1">
      <alignment horizontal="right" vertical="center"/>
    </xf>
    <xf numFmtId="33" fontId="3" fillId="0" borderId="0" xfId="0" applyNumberFormat="1" applyFont="1">
      <alignment vertical="center"/>
    </xf>
    <xf numFmtId="22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0" borderId="41" xfId="0" applyFont="1" applyBorder="1">
      <alignment vertical="center"/>
    </xf>
    <xf numFmtId="0" fontId="3" fillId="0" borderId="42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654"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ont>
        <color theme="0"/>
      </font>
    </dxf>
    <dxf>
      <fill>
        <patternFill>
          <bgColor rgb="FF00FF00"/>
        </patternFill>
      </fill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FF0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428625</xdr:colOff>
          <xdr:row>32</xdr:row>
          <xdr:rowOff>171450</xdr:rowOff>
        </xdr:from>
        <xdr:to>
          <xdr:col>39</xdr:col>
          <xdr:colOff>428625</xdr:colOff>
          <xdr:row>33</xdr:row>
          <xdr:rowOff>228600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4D656F-E606-465A-8CE8-4171AECDA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日時更新後印刷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inodeclinic.sharepoint.com/sites/office2/Shared%20Documents/&#12402;&#12398;&#12391;&#26360;&#39006;/40_&#26376;&#27425;&#26989;&#21209;&#65288;&#25968;&#12534;&#26376;&#12362;&#12365;&#21547;&#12416;&#65289;/&#20986;&#21220;&#20104;&#23450;&#34920;/&#30475;&#35703;&#24107;&#20986;&#21220;&#34920;/&#30475;&#35703;&#24107;&#21220;&#21209;&#34920;2020&#241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一覧シート"/>
      <sheetName val="2019_12_Ver4"/>
      <sheetName val="2020_01_Base"/>
      <sheetName val="2020_01_人力Ver1"/>
      <sheetName val="2020_01_ソフトVer1"/>
      <sheetName val="2020_01_ソフトVer1 (2)"/>
      <sheetName val="2020_01_チーフ確認版"/>
      <sheetName val="2020_02_ver1"/>
      <sheetName val="2020_02_ver2"/>
      <sheetName val="2020_02_ver3"/>
      <sheetName val="2020_02_ver4"/>
      <sheetName val="2020_02_ver7"/>
      <sheetName val="2020_02_ver8"/>
      <sheetName val="2020_02_ver9"/>
      <sheetName val="2020_03_Base"/>
      <sheetName val="2020_03_ver2"/>
      <sheetName val="2020_03_ver3"/>
      <sheetName val="2020_03_ver4"/>
      <sheetName val="2020_03_ver5"/>
      <sheetName val="2020_04_予定入力"/>
      <sheetName val="2020_05_if"/>
      <sheetName val="2020_05_if (2)"/>
      <sheetName val="2020_05_if (3)"/>
      <sheetName val="2020_04_Ver6"/>
      <sheetName val="2020_04_完成版"/>
      <sheetName val="2020_05_Base"/>
      <sheetName val="2020_05_完成版"/>
      <sheetName val="2020_06_Base"/>
      <sheetName val="2020_06_Ver7"/>
      <sheetName val="2020_06_完成版"/>
      <sheetName val="2020_07_Ver1"/>
      <sheetName val="2020_07_Ver3"/>
      <sheetName val="2020_07_Ver4"/>
      <sheetName val="2020_07_Ver4 (2)"/>
      <sheetName val="Sheet1"/>
      <sheetName val="2020_07_Ver5"/>
      <sheetName val="2020_07_Ver6"/>
      <sheetName val="Sheet4"/>
      <sheetName val="看護師勤務表2020年"/>
    </sheetNames>
    <definedNames>
      <definedName name="Macro2"/>
    </definedNames>
    <sheetDataSet>
      <sheetData sheetId="0">
        <row r="1">
          <cell r="L1">
            <v>43466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19B2-6A17-48C9-ACB4-132551C2F7F1}">
  <dimension ref="B1:J8"/>
  <sheetViews>
    <sheetView workbookViewId="0">
      <selection activeCell="G8" sqref="G8"/>
    </sheetView>
  </sheetViews>
  <sheetFormatPr defaultRowHeight="18.75" x14ac:dyDescent="0.4"/>
  <cols>
    <col min="7" max="7" width="13.25" customWidth="1"/>
  </cols>
  <sheetData>
    <row r="1" spans="2:10" ht="19.5" thickBot="1" x14ac:dyDescent="0.45">
      <c r="B1" t="s">
        <v>14</v>
      </c>
      <c r="G1" t="s">
        <v>15</v>
      </c>
    </row>
    <row r="2" spans="2:10" ht="19.5" thickBot="1" x14ac:dyDescent="0.45">
      <c r="C2" s="13" t="s">
        <v>8</v>
      </c>
      <c r="D2" s="14"/>
      <c r="E2" s="15"/>
      <c r="H2" s="13" t="s">
        <v>8</v>
      </c>
      <c r="I2" s="14"/>
      <c r="J2" s="15"/>
    </row>
    <row r="3" spans="2:10" ht="19.5" thickBot="1" x14ac:dyDescent="0.45">
      <c r="B3" s="8" t="s">
        <v>5</v>
      </c>
      <c r="C3" s="8" t="s">
        <v>0</v>
      </c>
      <c r="D3" s="7" t="s">
        <v>1</v>
      </c>
      <c r="E3" s="9" t="s">
        <v>2</v>
      </c>
      <c r="G3" s="8" t="s">
        <v>5</v>
      </c>
      <c r="H3" s="8" t="s">
        <v>0</v>
      </c>
      <c r="I3" s="7" t="s">
        <v>1</v>
      </c>
      <c r="J3" s="9" t="s">
        <v>2</v>
      </c>
    </row>
    <row r="4" spans="2:10" x14ac:dyDescent="0.4">
      <c r="B4" s="5" t="s">
        <v>3</v>
      </c>
      <c r="C4" s="1" t="s">
        <v>3</v>
      </c>
      <c r="D4" s="5" t="s">
        <v>3</v>
      </c>
      <c r="E4" s="2" t="s">
        <v>4</v>
      </c>
      <c r="G4" s="5" t="s">
        <v>10</v>
      </c>
      <c r="H4" s="1" t="s">
        <v>3</v>
      </c>
      <c r="I4" s="5" t="s">
        <v>3</v>
      </c>
      <c r="J4" s="2" t="s">
        <v>2</v>
      </c>
    </row>
    <row r="5" spans="2:10" ht="19.5" thickBot="1" x14ac:dyDescent="0.45">
      <c r="B5" s="5" t="s">
        <v>2</v>
      </c>
      <c r="C5" s="2" t="s">
        <v>4</v>
      </c>
      <c r="D5" s="2" t="s">
        <v>4</v>
      </c>
      <c r="E5" s="2" t="s">
        <v>2</v>
      </c>
      <c r="G5" s="6" t="s">
        <v>11</v>
      </c>
      <c r="H5" s="4" t="s">
        <v>6</v>
      </c>
      <c r="I5" s="4" t="s">
        <v>6</v>
      </c>
      <c r="J5" s="4" t="s">
        <v>2</v>
      </c>
    </row>
    <row r="6" spans="2:10" ht="19.5" thickBot="1" x14ac:dyDescent="0.45">
      <c r="B6" s="5" t="s">
        <v>6</v>
      </c>
      <c r="C6" s="1" t="s">
        <v>6</v>
      </c>
      <c r="D6" s="5" t="s">
        <v>6</v>
      </c>
      <c r="E6" s="2" t="s">
        <v>4</v>
      </c>
      <c r="G6" s="10" t="s">
        <v>12</v>
      </c>
      <c r="H6" s="12" t="s">
        <v>13</v>
      </c>
      <c r="I6" s="12" t="s">
        <v>13</v>
      </c>
      <c r="J6" s="11" t="s">
        <v>13</v>
      </c>
    </row>
    <row r="7" spans="2:10" x14ac:dyDescent="0.4">
      <c r="B7" s="5" t="s">
        <v>7</v>
      </c>
      <c r="C7" s="1" t="s">
        <v>7</v>
      </c>
      <c r="D7" s="5" t="s">
        <v>7</v>
      </c>
      <c r="E7" s="2" t="s">
        <v>4</v>
      </c>
    </row>
    <row r="8" spans="2:10" ht="19.5" thickBot="1" x14ac:dyDescent="0.45">
      <c r="B8" s="6" t="s">
        <v>9</v>
      </c>
      <c r="C8" s="3" t="s">
        <v>9</v>
      </c>
      <c r="D8" s="6" t="s">
        <v>9</v>
      </c>
      <c r="E8" s="4" t="s">
        <v>4</v>
      </c>
    </row>
  </sheetData>
  <mergeCells count="2">
    <mergeCell ref="C2:E2"/>
    <mergeCell ref="H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C6BB-BE3C-4CA0-B629-93BE943E6B05}">
  <dimension ref="A2:AS56"/>
  <sheetViews>
    <sheetView tabSelected="1" workbookViewId="0">
      <selection activeCell="A3" sqref="A3"/>
    </sheetView>
  </sheetViews>
  <sheetFormatPr defaultColWidth="9" defaultRowHeight="18.75" x14ac:dyDescent="0.4"/>
  <cols>
    <col min="1" max="1" width="3.5" style="16" customWidth="1"/>
    <col min="2" max="2" width="12" style="16" customWidth="1"/>
    <col min="3" max="3" width="5.625" style="16" customWidth="1"/>
    <col min="4" max="4" width="6" style="16" customWidth="1"/>
    <col min="5" max="33" width="5.625" style="16" customWidth="1"/>
    <col min="34" max="41" width="5.75" style="16" customWidth="1"/>
    <col min="42" max="42" width="9" style="16"/>
    <col min="43" max="43" width="13.375" style="16" customWidth="1"/>
    <col min="44" max="45" width="9" style="20"/>
    <col min="46" max="16384" width="9" style="16"/>
  </cols>
  <sheetData>
    <row r="2" spans="1:45" ht="25.5" x14ac:dyDescent="0.4">
      <c r="B2" s="17">
        <v>2020</v>
      </c>
      <c r="C2" s="17" t="s">
        <v>16</v>
      </c>
      <c r="D2" s="17">
        <v>6</v>
      </c>
      <c r="E2" s="17" t="s">
        <v>17</v>
      </c>
      <c r="G2" s="17" t="s">
        <v>18</v>
      </c>
      <c r="M2" s="18"/>
      <c r="N2" s="19"/>
      <c r="X2"/>
      <c r="AA2" s="18"/>
    </row>
    <row r="3" spans="1:45" s="18" customFormat="1" x14ac:dyDescent="0.4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R3" s="22" t="s">
        <v>19</v>
      </c>
      <c r="AS3" s="22" t="s">
        <v>20</v>
      </c>
    </row>
    <row r="4" spans="1:45" s="20" customFormat="1" x14ac:dyDescent="0.4">
      <c r="A4" s="23"/>
      <c r="B4" s="23"/>
      <c r="C4" s="24">
        <f>DATE($B$2,$D$2,1)</f>
        <v>43983</v>
      </c>
      <c r="D4" s="24">
        <f>C4+1</f>
        <v>43984</v>
      </c>
      <c r="E4" s="24">
        <f t="shared" ref="E4:T5" si="0">D4+1</f>
        <v>43985</v>
      </c>
      <c r="F4" s="24">
        <f t="shared" si="0"/>
        <v>43986</v>
      </c>
      <c r="G4" s="24">
        <f t="shared" si="0"/>
        <v>43987</v>
      </c>
      <c r="H4" s="24">
        <f t="shared" si="0"/>
        <v>43988</v>
      </c>
      <c r="I4" s="24">
        <f t="shared" si="0"/>
        <v>43989</v>
      </c>
      <c r="J4" s="24">
        <f t="shared" si="0"/>
        <v>43990</v>
      </c>
      <c r="K4" s="24">
        <f t="shared" si="0"/>
        <v>43991</v>
      </c>
      <c r="L4" s="24">
        <f t="shared" si="0"/>
        <v>43992</v>
      </c>
      <c r="M4" s="24">
        <f t="shared" si="0"/>
        <v>43993</v>
      </c>
      <c r="N4" s="24">
        <f t="shared" si="0"/>
        <v>43994</v>
      </c>
      <c r="O4" s="24">
        <f t="shared" si="0"/>
        <v>43995</v>
      </c>
      <c r="P4" s="24">
        <f t="shared" si="0"/>
        <v>43996</v>
      </c>
      <c r="Q4" s="24">
        <f t="shared" si="0"/>
        <v>43997</v>
      </c>
      <c r="R4" s="24">
        <f t="shared" si="0"/>
        <v>43998</v>
      </c>
      <c r="S4" s="24">
        <f t="shared" si="0"/>
        <v>43999</v>
      </c>
      <c r="T4" s="24">
        <f t="shared" si="0"/>
        <v>44000</v>
      </c>
      <c r="U4" s="24">
        <f t="shared" ref="U4:AG5" si="1">T4+1</f>
        <v>44001</v>
      </c>
      <c r="V4" s="24">
        <f t="shared" si="1"/>
        <v>44002</v>
      </c>
      <c r="W4" s="24">
        <f t="shared" si="1"/>
        <v>44003</v>
      </c>
      <c r="X4" s="24">
        <f t="shared" si="1"/>
        <v>44004</v>
      </c>
      <c r="Y4" s="24">
        <f t="shared" si="1"/>
        <v>44005</v>
      </c>
      <c r="Z4" s="24">
        <f t="shared" si="1"/>
        <v>44006</v>
      </c>
      <c r="AA4" s="24">
        <f t="shared" si="1"/>
        <v>44007</v>
      </c>
      <c r="AB4" s="24">
        <f t="shared" si="1"/>
        <v>44008</v>
      </c>
      <c r="AC4" s="24">
        <f t="shared" si="1"/>
        <v>44009</v>
      </c>
      <c r="AD4" s="24">
        <f t="shared" si="1"/>
        <v>44010</v>
      </c>
      <c r="AE4" s="24">
        <f t="shared" si="1"/>
        <v>44011</v>
      </c>
      <c r="AF4" s="24">
        <f t="shared" si="1"/>
        <v>44012</v>
      </c>
      <c r="AG4" s="25">
        <f t="shared" si="1"/>
        <v>44013</v>
      </c>
      <c r="AH4" s="26" t="s">
        <v>21</v>
      </c>
      <c r="AI4" s="26" t="s">
        <v>22</v>
      </c>
      <c r="AJ4" s="26" t="s">
        <v>23</v>
      </c>
      <c r="AK4" s="26" t="s">
        <v>24</v>
      </c>
      <c r="AL4" s="26" t="s">
        <v>25</v>
      </c>
      <c r="AM4" s="26" t="s">
        <v>26</v>
      </c>
      <c r="AN4" s="26" t="s">
        <v>27</v>
      </c>
      <c r="AQ4" s="20" t="s">
        <v>28</v>
      </c>
      <c r="AR4" s="20" t="s">
        <v>29</v>
      </c>
      <c r="AS4" s="20" t="s">
        <v>30</v>
      </c>
    </row>
    <row r="5" spans="1:45" s="20" customFormat="1" ht="19.5" thickBot="1" x14ac:dyDescent="0.45">
      <c r="A5" s="27"/>
      <c r="B5" s="27"/>
      <c r="C5" s="28">
        <f>DATE($B$2,$D$2,1)</f>
        <v>43983</v>
      </c>
      <c r="D5" s="28">
        <f>C5+1</f>
        <v>43984</v>
      </c>
      <c r="E5" s="28">
        <f t="shared" si="0"/>
        <v>43985</v>
      </c>
      <c r="F5" s="28">
        <f t="shared" si="0"/>
        <v>43986</v>
      </c>
      <c r="G5" s="28">
        <f t="shared" si="0"/>
        <v>43987</v>
      </c>
      <c r="H5" s="28">
        <f t="shared" si="0"/>
        <v>43988</v>
      </c>
      <c r="I5" s="28">
        <f t="shared" si="0"/>
        <v>43989</v>
      </c>
      <c r="J5" s="28">
        <f t="shared" si="0"/>
        <v>43990</v>
      </c>
      <c r="K5" s="28">
        <f t="shared" si="0"/>
        <v>43991</v>
      </c>
      <c r="L5" s="28">
        <f t="shared" si="0"/>
        <v>43992</v>
      </c>
      <c r="M5" s="28">
        <f t="shared" si="0"/>
        <v>43993</v>
      </c>
      <c r="N5" s="28">
        <f t="shared" si="0"/>
        <v>43994</v>
      </c>
      <c r="O5" s="28">
        <f t="shared" si="0"/>
        <v>43995</v>
      </c>
      <c r="P5" s="28">
        <f t="shared" si="0"/>
        <v>43996</v>
      </c>
      <c r="Q5" s="28">
        <f t="shared" si="0"/>
        <v>43997</v>
      </c>
      <c r="R5" s="28">
        <f t="shared" si="0"/>
        <v>43998</v>
      </c>
      <c r="S5" s="28">
        <f t="shared" si="0"/>
        <v>43999</v>
      </c>
      <c r="T5" s="28">
        <f t="shared" si="0"/>
        <v>44000</v>
      </c>
      <c r="U5" s="28">
        <f t="shared" si="1"/>
        <v>44001</v>
      </c>
      <c r="V5" s="28">
        <f t="shared" si="1"/>
        <v>44002</v>
      </c>
      <c r="W5" s="28">
        <f t="shared" si="1"/>
        <v>44003</v>
      </c>
      <c r="X5" s="28">
        <f t="shared" si="1"/>
        <v>44004</v>
      </c>
      <c r="Y5" s="28">
        <f t="shared" si="1"/>
        <v>44005</v>
      </c>
      <c r="Z5" s="28">
        <f t="shared" si="1"/>
        <v>44006</v>
      </c>
      <c r="AA5" s="28">
        <f t="shared" si="1"/>
        <v>44007</v>
      </c>
      <c r="AB5" s="28">
        <f t="shared" si="1"/>
        <v>44008</v>
      </c>
      <c r="AC5" s="28">
        <f t="shared" si="1"/>
        <v>44009</v>
      </c>
      <c r="AD5" s="28">
        <f t="shared" si="1"/>
        <v>44010</v>
      </c>
      <c r="AE5" s="28">
        <f t="shared" si="1"/>
        <v>44011</v>
      </c>
      <c r="AF5" s="28">
        <f t="shared" si="1"/>
        <v>44012</v>
      </c>
      <c r="AG5" s="29">
        <f t="shared" si="1"/>
        <v>44013</v>
      </c>
      <c r="AH5" s="30"/>
      <c r="AI5" s="30"/>
      <c r="AJ5" s="30"/>
      <c r="AK5" s="30"/>
      <c r="AL5" s="30"/>
      <c r="AM5" s="30"/>
      <c r="AN5" s="30"/>
      <c r="AQ5" s="20" t="s">
        <v>31</v>
      </c>
      <c r="AR5" s="20" t="s">
        <v>32</v>
      </c>
      <c r="AS5" s="20" t="s">
        <v>30</v>
      </c>
    </row>
    <row r="6" spans="1:45" ht="20.25" thickTop="1" thickBot="1" x14ac:dyDescent="0.45">
      <c r="A6" s="82">
        <v>1</v>
      </c>
      <c r="B6" t="s">
        <v>99</v>
      </c>
      <c r="C6" t="s">
        <v>33</v>
      </c>
      <c r="D6" t="s">
        <v>33</v>
      </c>
      <c r="E6" t="s">
        <v>33</v>
      </c>
      <c r="F6" t="s">
        <v>35</v>
      </c>
      <c r="G6" t="s">
        <v>33</v>
      </c>
      <c r="H6" t="s">
        <v>34</v>
      </c>
      <c r="I6" t="s">
        <v>42</v>
      </c>
      <c r="J6" t="s">
        <v>35</v>
      </c>
      <c r="K6" t="s">
        <v>33</v>
      </c>
      <c r="L6" t="s">
        <v>33</v>
      </c>
      <c r="M6" t="s">
        <v>33</v>
      </c>
      <c r="N6" t="s">
        <v>33</v>
      </c>
      <c r="O6" t="s">
        <v>35</v>
      </c>
      <c r="P6" t="s">
        <v>35</v>
      </c>
      <c r="Q6" t="s">
        <v>33</v>
      </c>
      <c r="R6" t="s">
        <v>33</v>
      </c>
      <c r="S6" t="s">
        <v>33</v>
      </c>
      <c r="T6" t="s">
        <v>36</v>
      </c>
      <c r="U6" t="s">
        <v>33</v>
      </c>
      <c r="V6" t="s">
        <v>34</v>
      </c>
      <c r="W6" t="s">
        <v>35</v>
      </c>
      <c r="X6" t="s">
        <v>33</v>
      </c>
      <c r="Y6" t="s">
        <v>33</v>
      </c>
      <c r="Z6" t="s">
        <v>33</v>
      </c>
      <c r="AA6" t="s">
        <v>36</v>
      </c>
      <c r="AB6" t="s">
        <v>34</v>
      </c>
      <c r="AC6" t="s">
        <v>34</v>
      </c>
      <c r="AD6" t="s">
        <v>35</v>
      </c>
      <c r="AE6" t="s">
        <v>33</v>
      </c>
      <c r="AF6" t="s">
        <v>33</v>
      </c>
      <c r="AG6" s="32"/>
      <c r="AH6" s="33">
        <f>COUNTIF(C6:AG6,"日勤")</f>
        <v>17</v>
      </c>
      <c r="AI6" s="34">
        <f>COUNTIF($C6:$AG6,"午前")+COUNTIF($C6:$AG6,"午後")+COUNTIF($C6:$AG6,"後有")+COUNTIF($C6:$AG6,"前有")</f>
        <v>4</v>
      </c>
      <c r="AJ6" s="34">
        <f>COUNTIF($C6:$AG6,"休勤")</f>
        <v>1</v>
      </c>
      <c r="AK6" s="34">
        <f>COUNTIF($C7:$AG7,"拘束")+COUNTIF($C7:$AG7,"土拘")</f>
        <v>7</v>
      </c>
      <c r="AL6" s="35">
        <f>COUNTIF($C7:$AG7,"土拘")</f>
        <v>1</v>
      </c>
      <c r="AM6" s="35">
        <f>COUNTIF($C6:$AG6,"休み")+COUNTIF($C6:$AG6,"希休")+COUNTIF($C6:$AG6,"午前")*0.5+COUNTIF($C6:$AG6,"午後")*0.5+COUNTIF($C6:$AG6,"有休")+COUNTIF($C6:$AG6,"M休")+COUNTIF($C6:$AG6,"夏休")+COUNTIF($C6:$AG6,"冬休")+0.5*COUNTIF($C6:$AG6,"前有")+0.5*COUNTIF($C6:$AG6,"後有")+COUNTIF($C6:$AG6,"冬M")+COUNTIF($C6:$AG6,"特休")</f>
        <v>10</v>
      </c>
      <c r="AN6" s="36">
        <f>COUNTIF($C6:$AG6,"有休")+0.5*COUNTIF($C6:$AG6,"M休")+0.5*COUNTIF($C6:$AG6,"前有")+0.5*COUNTIF($C6:$AG6,"後有")+0.5*COUNTIF($C6:$AG6,"冬M")</f>
        <v>2</v>
      </c>
      <c r="AQ6" s="16" t="s">
        <v>37</v>
      </c>
      <c r="AR6" s="20" t="s">
        <v>30</v>
      </c>
      <c r="AS6" s="20" t="s">
        <v>38</v>
      </c>
    </row>
    <row r="7" spans="1:45" ht="20.25" thickTop="1" thickBot="1" x14ac:dyDescent="0.45">
      <c r="A7" s="83"/>
      <c r="B7"/>
      <c r="C7"/>
      <c r="D7"/>
      <c r="E7" t="s">
        <v>39</v>
      </c>
      <c r="F7"/>
      <c r="G7"/>
      <c r="H7"/>
      <c r="I7" t="s">
        <v>39</v>
      </c>
      <c r="J7"/>
      <c r="K7"/>
      <c r="L7"/>
      <c r="M7" t="s">
        <v>39</v>
      </c>
      <c r="N7"/>
      <c r="O7"/>
      <c r="P7"/>
      <c r="Q7" t="s">
        <v>39</v>
      </c>
      <c r="R7"/>
      <c r="S7"/>
      <c r="T7"/>
      <c r="U7" t="s">
        <v>39</v>
      </c>
      <c r="V7"/>
      <c r="W7"/>
      <c r="X7"/>
      <c r="Y7" t="s">
        <v>39</v>
      </c>
      <c r="Z7"/>
      <c r="AA7"/>
      <c r="AB7"/>
      <c r="AC7" t="s">
        <v>40</v>
      </c>
      <c r="AD7"/>
      <c r="AE7"/>
      <c r="AF7"/>
      <c r="AG7" s="39"/>
      <c r="AH7" s="40"/>
      <c r="AI7" s="41"/>
      <c r="AJ7" s="41"/>
      <c r="AK7" s="41"/>
      <c r="AL7" s="42"/>
      <c r="AM7" s="42"/>
      <c r="AN7" s="43"/>
      <c r="AQ7" s="16" t="s">
        <v>41</v>
      </c>
      <c r="AR7" s="20" t="s">
        <v>29</v>
      </c>
      <c r="AS7" s="20" t="s">
        <v>32</v>
      </c>
    </row>
    <row r="8" spans="1:45" ht="20.25" thickTop="1" thickBot="1" x14ac:dyDescent="0.45">
      <c r="A8" s="82">
        <v>2</v>
      </c>
      <c r="B8" t="s">
        <v>100</v>
      </c>
      <c r="C8" t="s">
        <v>35</v>
      </c>
      <c r="D8" t="s">
        <v>33</v>
      </c>
      <c r="E8" t="s">
        <v>33</v>
      </c>
      <c r="F8" t="s">
        <v>33</v>
      </c>
      <c r="G8" t="s">
        <v>36</v>
      </c>
      <c r="H8" t="s">
        <v>34</v>
      </c>
      <c r="I8" t="s">
        <v>35</v>
      </c>
      <c r="J8" t="s">
        <v>33</v>
      </c>
      <c r="K8" t="s">
        <v>33</v>
      </c>
      <c r="L8" t="s">
        <v>33</v>
      </c>
      <c r="M8" t="s">
        <v>33</v>
      </c>
      <c r="N8" t="s">
        <v>36</v>
      </c>
      <c r="O8" t="s">
        <v>34</v>
      </c>
      <c r="P8" t="s">
        <v>42</v>
      </c>
      <c r="Q8" t="s">
        <v>35</v>
      </c>
      <c r="R8" t="s">
        <v>33</v>
      </c>
      <c r="S8" t="s">
        <v>33</v>
      </c>
      <c r="T8" t="s">
        <v>33</v>
      </c>
      <c r="U8" t="s">
        <v>33</v>
      </c>
      <c r="V8" t="s">
        <v>35</v>
      </c>
      <c r="W8" t="s">
        <v>42</v>
      </c>
      <c r="X8" t="s">
        <v>35</v>
      </c>
      <c r="Y8" t="s">
        <v>33</v>
      </c>
      <c r="Z8" t="s">
        <v>33</v>
      </c>
      <c r="AA8" t="s">
        <v>33</v>
      </c>
      <c r="AB8" t="s">
        <v>33</v>
      </c>
      <c r="AC8" t="s">
        <v>35</v>
      </c>
      <c r="AD8" t="s">
        <v>35</v>
      </c>
      <c r="AE8" t="s">
        <v>33</v>
      </c>
      <c r="AF8" t="s">
        <v>33</v>
      </c>
      <c r="AG8" s="32"/>
      <c r="AH8" s="40">
        <f>COUNTIF(C8:AG8,"日勤")</f>
        <v>17</v>
      </c>
      <c r="AI8" s="41">
        <f>COUNTIF($C8:$AG8,"午前")+COUNTIF($C8:$AG8,"午後")+COUNTIF($C8:$AG8,"後有")+COUNTIF($C8:$AG8,"前有")</f>
        <v>2</v>
      </c>
      <c r="AJ8" s="41">
        <f>COUNTIF($C8:$AG8,"休勤")</f>
        <v>2</v>
      </c>
      <c r="AK8" s="34">
        <f>COUNTIF($C9:$AG9,"拘束")+COUNTIF($C9:$AG9,"土拘")</f>
        <v>8</v>
      </c>
      <c r="AL8" s="35">
        <f>COUNTIF($C9:$AG9,"土拘")</f>
        <v>1</v>
      </c>
      <c r="AM8" s="35">
        <f>COUNTIF($C8:$AG8,"休み")+COUNTIF($C8:$AG8,"希休")+COUNTIF($C8:$AG8,"午前")*0.5+COUNTIF($C8:$AG8,"午後")*0.5+COUNTIF($C8:$AG8,"有休")+COUNTIF($C8:$AG8,"M休")+COUNTIF($C8:$AG8,"夏休")+COUNTIF($C8:$AG8,"冬休")+0.5*COUNTIF($C8:$AG8,"前有")+0.5*COUNTIF($C8:$AG8,"後有")+COUNTIF($C8:$AG8,"冬M")+COUNTIF($C8:$AG8,"特休")</f>
        <v>10</v>
      </c>
      <c r="AN8" s="36">
        <f>COUNTIF($C8:$AG8,"有休")+0.5*COUNTIF($C8:$AG8,"M休")+0.5*COUNTIF($C8:$AG8,"前有")+0.5*COUNTIF($C8:$AG8,"後有")+0.5*COUNTIF($C8:$AG8,"冬M")</f>
        <v>2</v>
      </c>
      <c r="AQ8" s="16" t="s">
        <v>43</v>
      </c>
      <c r="AR8" s="20" t="s">
        <v>38</v>
      </c>
      <c r="AS8" s="20" t="s">
        <v>29</v>
      </c>
    </row>
    <row r="9" spans="1:45" ht="20.25" thickTop="1" thickBot="1" x14ac:dyDescent="0.45">
      <c r="A9" s="83"/>
      <c r="B9"/>
      <c r="C9"/>
      <c r="D9" t="s">
        <v>39</v>
      </c>
      <c r="E9"/>
      <c r="F9"/>
      <c r="G9"/>
      <c r="H9" t="s">
        <v>40</v>
      </c>
      <c r="I9"/>
      <c r="J9"/>
      <c r="K9"/>
      <c r="L9" t="s">
        <v>39</v>
      </c>
      <c r="M9"/>
      <c r="N9"/>
      <c r="O9"/>
      <c r="P9" t="s">
        <v>39</v>
      </c>
      <c r="Q9"/>
      <c r="R9"/>
      <c r="S9"/>
      <c r="T9" t="s">
        <v>39</v>
      </c>
      <c r="U9"/>
      <c r="V9"/>
      <c r="W9" t="s">
        <v>39</v>
      </c>
      <c r="X9"/>
      <c r="Y9"/>
      <c r="Z9"/>
      <c r="AA9" t="s">
        <v>39</v>
      </c>
      <c r="AB9"/>
      <c r="AC9"/>
      <c r="AD9"/>
      <c r="AE9" t="s">
        <v>39</v>
      </c>
      <c r="AF9"/>
      <c r="AG9" s="39"/>
      <c r="AH9" s="40"/>
      <c r="AI9" s="41"/>
      <c r="AJ9" s="41"/>
      <c r="AK9" s="41"/>
      <c r="AL9" s="42"/>
      <c r="AM9" s="42"/>
      <c r="AN9" s="43"/>
      <c r="AQ9" s="16" t="s">
        <v>44</v>
      </c>
      <c r="AR9" s="20" t="s">
        <v>32</v>
      </c>
      <c r="AS9" s="20" t="s">
        <v>38</v>
      </c>
    </row>
    <row r="10" spans="1:45" ht="20.25" thickTop="1" thickBot="1" x14ac:dyDescent="0.45">
      <c r="A10" s="82">
        <v>3</v>
      </c>
      <c r="B10" t="s">
        <v>101</v>
      </c>
      <c r="C10" t="s">
        <v>33</v>
      </c>
      <c r="D10" t="s">
        <v>33</v>
      </c>
      <c r="E10" t="s">
        <v>35</v>
      </c>
      <c r="F10" t="s">
        <v>35</v>
      </c>
      <c r="G10" t="s">
        <v>33</v>
      </c>
      <c r="H10" t="s">
        <v>35</v>
      </c>
      <c r="I10" t="s">
        <v>35</v>
      </c>
      <c r="J10" t="s">
        <v>33</v>
      </c>
      <c r="K10" t="s">
        <v>103</v>
      </c>
      <c r="L10" t="s">
        <v>35</v>
      </c>
      <c r="M10" t="s">
        <v>35</v>
      </c>
      <c r="N10" t="s">
        <v>34</v>
      </c>
      <c r="O10" t="s">
        <v>34</v>
      </c>
      <c r="P10" t="s">
        <v>35</v>
      </c>
      <c r="Q10" t="s">
        <v>33</v>
      </c>
      <c r="R10" t="s">
        <v>35</v>
      </c>
      <c r="S10" t="s">
        <v>33</v>
      </c>
      <c r="T10" t="s">
        <v>34</v>
      </c>
      <c r="U10" t="s">
        <v>35</v>
      </c>
      <c r="V10" t="s">
        <v>34</v>
      </c>
      <c r="W10" t="s">
        <v>35</v>
      </c>
      <c r="X10" t="s">
        <v>33</v>
      </c>
      <c r="Y10" t="s">
        <v>45</v>
      </c>
      <c r="Z10" t="s">
        <v>45</v>
      </c>
      <c r="AA10" t="s">
        <v>34</v>
      </c>
      <c r="AB10" t="s">
        <v>35</v>
      </c>
      <c r="AC10" t="s">
        <v>34</v>
      </c>
      <c r="AD10" t="s">
        <v>42</v>
      </c>
      <c r="AE10" t="s">
        <v>35</v>
      </c>
      <c r="AF10" t="s">
        <v>34</v>
      </c>
      <c r="AG10" s="32"/>
      <c r="AH10" s="40">
        <f>COUNTIF(C10:AG10,"日勤")</f>
        <v>7</v>
      </c>
      <c r="AI10" s="41">
        <f>COUNTIF($C10:$AG10,"午前")+COUNTIF($C10:$AG10,"午後")+COUNTIF($C10:$AG10,"後有")+COUNTIF($C10:$AG10,"前有")</f>
        <v>10</v>
      </c>
      <c r="AJ10" s="41">
        <f>COUNTIF($C10:$AG10,"休勤")</f>
        <v>1</v>
      </c>
      <c r="AK10" s="34">
        <f>COUNTIF($C11:$AG11,"拘束")+COUNTIF($C11:$AG11,"土拘")</f>
        <v>8</v>
      </c>
      <c r="AL10" s="35">
        <f>COUNTIF($C11:$AG11,"土拘")</f>
        <v>2</v>
      </c>
      <c r="AM10" s="35">
        <f>COUNTIF($C10:$AG10,"休み")+COUNTIF($C10:$AG10,"希休")+COUNTIF($C10:$AG10,"午前")*0.5+COUNTIF($C10:$AG10,"午後")*0.5+COUNTIF($C10:$AG10,"有休")+COUNTIF($C10:$AG10,"M休")+COUNTIF($C10:$AG10,"夏休")+COUNTIF($C10:$AG10,"冬休")+0.5*COUNTIF($C10:$AG10,"前有")+0.5*COUNTIF($C10:$AG10,"後有")+COUNTIF($C10:$AG10,"冬M")</f>
        <v>17</v>
      </c>
      <c r="AN10" s="36">
        <f>COUNTIF($C10:$AG10,"有休")+0.5*COUNTIF($C10:$AG10,"M休")+0.5*COUNTIF($C10:$AG10,"前有")+0.5*COUNTIF($C10:$AG10,"後有")+0.5*COUNTIF($C10:$AG10,"冬M")</f>
        <v>0.5</v>
      </c>
      <c r="AQ10" t="s">
        <v>46</v>
      </c>
      <c r="AR10" s="44" t="s">
        <v>29</v>
      </c>
      <c r="AS10" s="44" t="s">
        <v>32</v>
      </c>
    </row>
    <row r="11" spans="1:45" ht="20.25" thickTop="1" thickBot="1" x14ac:dyDescent="0.45">
      <c r="A11" s="83"/>
      <c r="B11"/>
      <c r="C11" t="s">
        <v>39</v>
      </c>
      <c r="D11"/>
      <c r="E11"/>
      <c r="F11"/>
      <c r="G11" t="s">
        <v>39</v>
      </c>
      <c r="H11"/>
      <c r="I11"/>
      <c r="J11"/>
      <c r="K11" t="s">
        <v>39</v>
      </c>
      <c r="L11"/>
      <c r="M11"/>
      <c r="N11"/>
      <c r="O11" t="s">
        <v>40</v>
      </c>
      <c r="P11"/>
      <c r="Q11"/>
      <c r="R11"/>
      <c r="S11" t="s">
        <v>39</v>
      </c>
      <c r="T11"/>
      <c r="U11"/>
      <c r="V11" t="s">
        <v>40</v>
      </c>
      <c r="W11"/>
      <c r="X11"/>
      <c r="Y11"/>
      <c r="Z11" t="s">
        <v>39</v>
      </c>
      <c r="AA11"/>
      <c r="AB11"/>
      <c r="AC11"/>
      <c r="AD11" t="s">
        <v>39</v>
      </c>
      <c r="AE11"/>
      <c r="AF11"/>
      <c r="AG11" s="39"/>
      <c r="AH11" s="40"/>
      <c r="AI11" s="41"/>
      <c r="AJ11" s="41"/>
      <c r="AK11" s="41"/>
      <c r="AL11" s="42"/>
      <c r="AM11" s="42"/>
      <c r="AN11" s="43"/>
      <c r="AQ11" s="16" t="s">
        <v>47</v>
      </c>
      <c r="AR11" s="20" t="s">
        <v>38</v>
      </c>
      <c r="AS11" s="20" t="s">
        <v>32</v>
      </c>
    </row>
    <row r="12" spans="1:45" ht="20.25" thickTop="1" thickBot="1" x14ac:dyDescent="0.45">
      <c r="A12" s="31">
        <v>4</v>
      </c>
      <c r="B12" t="s">
        <v>102</v>
      </c>
      <c r="C12" t="s">
        <v>33</v>
      </c>
      <c r="D12" t="s">
        <v>35</v>
      </c>
      <c r="E12" t="s">
        <v>33</v>
      </c>
      <c r="F12" t="s">
        <v>33</v>
      </c>
      <c r="G12" t="s">
        <v>34</v>
      </c>
      <c r="H12" t="s">
        <v>35</v>
      </c>
      <c r="I12" t="s">
        <v>35</v>
      </c>
      <c r="J12" t="s">
        <v>33</v>
      </c>
      <c r="K12" t="s">
        <v>35</v>
      </c>
      <c r="L12" t="s">
        <v>33</v>
      </c>
      <c r="M12" t="s">
        <v>35</v>
      </c>
      <c r="N12" t="s">
        <v>33</v>
      </c>
      <c r="O12" t="s">
        <v>35</v>
      </c>
      <c r="P12" t="s">
        <v>35</v>
      </c>
      <c r="Q12" t="s">
        <v>33</v>
      </c>
      <c r="R12" t="s">
        <v>103</v>
      </c>
      <c r="S12" t="s">
        <v>35</v>
      </c>
      <c r="T12" t="s">
        <v>33</v>
      </c>
      <c r="U12" t="s">
        <v>35</v>
      </c>
      <c r="V12" t="s">
        <v>35</v>
      </c>
      <c r="W12" t="s">
        <v>35</v>
      </c>
      <c r="X12" t="s">
        <v>33</v>
      </c>
      <c r="Y12" t="s">
        <v>35</v>
      </c>
      <c r="Z12" t="s">
        <v>34</v>
      </c>
      <c r="AA12" t="s">
        <v>33</v>
      </c>
      <c r="AB12" t="s">
        <v>45</v>
      </c>
      <c r="AC12" t="s">
        <v>35</v>
      </c>
      <c r="AD12" t="s">
        <v>35</v>
      </c>
      <c r="AE12" t="s">
        <v>33</v>
      </c>
      <c r="AF12" t="s">
        <v>45</v>
      </c>
      <c r="AG12" s="32"/>
      <c r="AH12" s="40">
        <f>COUNTIF(C12:AG12,"日勤")</f>
        <v>11</v>
      </c>
      <c r="AI12" s="41">
        <f>COUNTIF($C12:$AG12,"午前")+COUNTIF($C12:$AG12,"午後")+COUNTIF($C12:$AG12,"後有")+COUNTIF($C12:$AG12,"前有")</f>
        <v>5</v>
      </c>
      <c r="AJ12" s="41">
        <f>COUNTIF($C12:$AG12,"休勤")</f>
        <v>0</v>
      </c>
      <c r="AK12" s="34">
        <f>COUNTIF($C13:$AG13,"拘束")+COUNTIF($C13:$AG13,"土拘")</f>
        <v>7</v>
      </c>
      <c r="AL12" s="35">
        <f>COUNTIF($C13:$AG13,"土拘")</f>
        <v>0</v>
      </c>
      <c r="AM12" s="35">
        <f>COUNTIF($C12:$AG12,"休み")+COUNTIF($C12:$AG12,"希休")+COUNTIF($C12:$AG12,"午前")*0.5+COUNTIF($C12:$AG12,"午後")*0.5+COUNTIF($C12:$AG12,"有休")+COUNTIF($C12:$AG12,"M休")+COUNTIF($C12:$AG12,"夏休")+COUNTIF($C12:$AG12,"冬休")+0.5*COUNTIF($C12:$AG12,"前有")+0.5*COUNTIF($C12:$AG12,"後有")+COUNTIF($C12:$AG12,"冬M")</f>
        <v>16.5</v>
      </c>
      <c r="AN12" s="36">
        <f>COUNTIF($C12:$AG12,"有休")+0.5*COUNTIF($C12:$AG12,"M休")+0.5*COUNTIF($C12:$AG12,"前有")+0.5*COUNTIF($C12:$AG12,"後有")+0.5*COUNTIF($C12:$AG12,"冬M")</f>
        <v>0.5</v>
      </c>
      <c r="AQ12" t="s">
        <v>48</v>
      </c>
      <c r="AR12" s="44" t="s">
        <v>30</v>
      </c>
      <c r="AS12" s="44"/>
    </row>
    <row r="13" spans="1:45" ht="20.25" thickTop="1" thickBot="1" x14ac:dyDescent="0.45">
      <c r="A13" s="37"/>
      <c r="B13"/>
      <c r="C13"/>
      <c r="D13"/>
      <c r="E13"/>
      <c r="F13" t="s">
        <v>39</v>
      </c>
      <c r="G13"/>
      <c r="H13"/>
      <c r="I13"/>
      <c r="J13" t="s">
        <v>39</v>
      </c>
      <c r="K13"/>
      <c r="L13"/>
      <c r="M13"/>
      <c r="N13" t="s">
        <v>39</v>
      </c>
      <c r="O13"/>
      <c r="P13"/>
      <c r="Q13"/>
      <c r="R13" t="s">
        <v>39</v>
      </c>
      <c r="S13"/>
      <c r="T13"/>
      <c r="U13"/>
      <c r="V13"/>
      <c r="W13"/>
      <c r="X13" t="s">
        <v>39</v>
      </c>
      <c r="Y13"/>
      <c r="Z13"/>
      <c r="AA13"/>
      <c r="AB13" t="s">
        <v>39</v>
      </c>
      <c r="AC13"/>
      <c r="AD13"/>
      <c r="AE13"/>
      <c r="AF13" t="s">
        <v>39</v>
      </c>
      <c r="AG13" s="39"/>
      <c r="AH13" s="40"/>
      <c r="AI13" s="41"/>
      <c r="AJ13" s="41"/>
      <c r="AK13" s="41"/>
      <c r="AL13" s="42"/>
      <c r="AM13" s="42"/>
      <c r="AN13" s="43"/>
    </row>
    <row r="14" spans="1:45" ht="20.25" thickTop="1" thickBot="1" x14ac:dyDescent="0.45">
      <c r="A14" s="31">
        <v>5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45"/>
      <c r="AH14" s="40">
        <f>COUNTIF(C14:AG14,"日勤")</f>
        <v>0</v>
      </c>
      <c r="AI14" s="41">
        <f>COUNTIF($C14:$AG14,"午前")+COUNTIF($C14:$AG14,"午後")+COUNTIF($C14:$AG14,"後有")+COUNTIF($C14:$AG14,"前有")</f>
        <v>0</v>
      </c>
      <c r="AJ14" s="41">
        <f>COUNTIF($C14:$AG14,"休勤")</f>
        <v>0</v>
      </c>
      <c r="AK14" s="34">
        <f>COUNTIF($C15:$AG15,"拘束")+COUNTIF($C15:$AG15,"土拘")</f>
        <v>0</v>
      </c>
      <c r="AL14" s="35">
        <f>COUNTIF($C15:$AG15,"土拘")</f>
        <v>0</v>
      </c>
      <c r="AM14" s="35">
        <f>COUNTIF($C14:$AG14,"休み")+COUNTIF($C14:$AG14,"希休")+COUNTIF($C14:$AG14,"午前")*0.5+COUNTIF($C14:$AG14,"午後")*0.5+COUNTIF($C14:$AG14,"有休")+COUNTIF($C14:$AG14,"M休")+COUNTIF($C14:$AG14,"夏休")+COUNTIF($C14:$AG14,"冬休")+0.5*COUNTIF($C14:$AG14,"前有")+0.5*COUNTIF($C14:$AG14,"後有")+COUNTIF($C14:$AG14,"冬M")</f>
        <v>0</v>
      </c>
      <c r="AN14" s="36">
        <f>COUNTIF($C14:$AG14,"有休")+0.5*COUNTIF($C14:$AG14,"M休")+0.5*COUNTIF($C14:$AG14,"前有")+0.5*COUNTIF($C14:$AG14,"後有")+0.5*COUNTIF($C14:$AG14,"冬M")</f>
        <v>0</v>
      </c>
    </row>
    <row r="15" spans="1:45" ht="20.25" thickTop="1" thickBot="1" x14ac:dyDescent="0.4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40"/>
      <c r="AI15" s="41"/>
      <c r="AJ15" s="41"/>
      <c r="AK15" s="41"/>
      <c r="AL15" s="42"/>
      <c r="AM15" s="42"/>
      <c r="AN15" s="43"/>
    </row>
    <row r="16" spans="1:45" ht="20.25" thickTop="1" thickBot="1" x14ac:dyDescent="0.45">
      <c r="A16" s="31">
        <v>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5"/>
      <c r="AH16" s="40">
        <f>COUNTIF(C16:AG16,"日勤")</f>
        <v>0</v>
      </c>
      <c r="AI16" s="41">
        <f>COUNTIF($C16:$AG16,"午前")+COUNTIF($C16:$AG16,"午後")+COUNTIF($C16:$AG16,"後有")+COUNTIF($C16:$AG16,"前有")</f>
        <v>0</v>
      </c>
      <c r="AJ16" s="41">
        <f>COUNTIF($C16:$AG16,"休勤")</f>
        <v>0</v>
      </c>
      <c r="AK16" s="34">
        <f>COUNTIF($C17:$AG17,"拘束")+COUNTIF($C17:$AG17,"土拘")</f>
        <v>0</v>
      </c>
      <c r="AL16" s="35">
        <f>COUNTIF($C17:$AG17,"土拘")</f>
        <v>0</v>
      </c>
      <c r="AM16" s="35">
        <f>COUNTIF($C16:$AG16,"休み")+COUNTIF($C16:$AG16,"希休")+COUNTIF($C16:$AG16,"午前")*0.5+COUNTIF($C16:$AG16,"午後")*0.5+COUNTIF($C16:$AG16,"有休")+COUNTIF($C16:$AG16,"M休")+COUNTIF($C16:$AG16,"夏休")+COUNTIF($C16:$AG16,"冬休")+0.5*COUNTIF($C16:$AG16,"前有")+0.5*COUNTIF($C16:$AG16,"後有")+COUNTIF($C16:$AG16,"冬M")</f>
        <v>0</v>
      </c>
      <c r="AN16" s="36">
        <f>COUNTIF($C16:$AG16,"有休")+0.5*COUNTIF($C16:$AG16,"M休")+0.5*COUNTIF($C16:$AG16,"前有")+0.5*COUNTIF($C16:$AG16,"後有")+0.5*COUNTIF($C16:$AG16,"冬M")</f>
        <v>0</v>
      </c>
    </row>
    <row r="17" spans="1:43" ht="20.25" thickTop="1" thickBot="1" x14ac:dyDescent="0.45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9"/>
      <c r="AH17" s="40"/>
      <c r="AI17" s="41"/>
      <c r="AJ17" s="41"/>
      <c r="AK17" s="41"/>
      <c r="AL17" s="42"/>
      <c r="AM17" s="42"/>
      <c r="AN17" s="43"/>
    </row>
    <row r="18" spans="1:43" ht="19.5" thickTop="1" x14ac:dyDescent="0.4">
      <c r="A18" s="31">
        <v>7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5"/>
      <c r="AH18" s="46">
        <f>COUNTIF(C18:AG18,"日勤")</f>
        <v>0</v>
      </c>
      <c r="AI18" s="47">
        <f>COUNTIF($C18:$AG18,"午前")+COUNTIF($C18:$AG18,"午後")+COUNTIF($C18:$AG18,"後有")+COUNTIF($C18:$AG18,"前有")</f>
        <v>0</v>
      </c>
      <c r="AJ18" s="47">
        <f>COUNTIF($C18:$AG18,"休勤")</f>
        <v>0</v>
      </c>
      <c r="AK18" s="47">
        <f>COUNTIF($C19:$AG19,"拘束")+COUNTIF($C19:$AG19,"土拘")</f>
        <v>0</v>
      </c>
      <c r="AL18" s="47">
        <f>COUNTIF($C19:$AG19,"土拘")</f>
        <v>0</v>
      </c>
      <c r="AM18" s="47">
        <f>COUNTIF($C18:$AG18,"休み")+COUNTIF($C18:$AG18,"希休")+COUNTIF($C18:$AG18,"午前")*0.5+COUNTIF($C18:$AG18,"午後")*0.5+COUNTIF($C18:$AG18,"有休")+COUNTIF($C18:$AG18,"M休")+COUNTIF($C18:$AG18,"夏休")+COUNTIF($C18:$AG18,"冬休")+0.5*COUNTIF($C18:$AG18,"前有")+0.5*COUNTIF($C18:$AG18,"後有")+COUNTIF($C18:$AG18,"冬M")</f>
        <v>0</v>
      </c>
      <c r="AN18" s="48">
        <f>COUNTIF($C18:$AG18,"有休")+0.5*COUNTIF($C18:$AG18,"M休")+0.5*COUNTIF($C18:$AG18,"前有")+0.5*COUNTIF($C18:$AG18,"後有")+0.5*COUNTIF($C18:$AG18,"冬M")</f>
        <v>0</v>
      </c>
    </row>
    <row r="19" spans="1:43" ht="19.5" thickBot="1" x14ac:dyDescent="0.4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33"/>
      <c r="AI19" s="34"/>
      <c r="AJ19" s="34"/>
      <c r="AK19" s="34"/>
      <c r="AL19" s="34"/>
      <c r="AM19" s="34"/>
      <c r="AN19" s="36"/>
      <c r="AQ19" s="16" t="s">
        <v>49</v>
      </c>
    </row>
    <row r="20" spans="1:43" ht="14.25" customHeight="1" thickTop="1" x14ac:dyDescent="0.4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K20" s="53" t="s">
        <v>50</v>
      </c>
    </row>
    <row r="21" spans="1:43" x14ac:dyDescent="0.4">
      <c r="A21" s="52"/>
      <c r="B21" s="52" t="s">
        <v>51</v>
      </c>
      <c r="C21" s="52">
        <f>COUNTIF(C$6:C$19,"午前")+COUNTIF(C$6:C$19,"日勤")+COUNTIF(C$6:C$19,"後有")</f>
        <v>3</v>
      </c>
      <c r="D21" s="52">
        <f t="shared" ref="D21:AG21" si="2">COUNTIF(D$6:D$19,"午前")+COUNTIF(D$6:D$19,"日勤")+COUNTIF(D$6:D$19,"後有")</f>
        <v>3</v>
      </c>
      <c r="E21" s="52">
        <f t="shared" si="2"/>
        <v>3</v>
      </c>
      <c r="F21" s="52">
        <f>COUNTIF(F$6:F$19,"午前")+COUNTIF(F$6:F$19,"日勤")+COUNTIF(F$6:F$19,"後有")</f>
        <v>2</v>
      </c>
      <c r="G21" s="52">
        <f t="shared" si="2"/>
        <v>3</v>
      </c>
      <c r="H21" s="52">
        <f t="shared" si="2"/>
        <v>2</v>
      </c>
      <c r="I21" s="52">
        <f t="shared" si="2"/>
        <v>0</v>
      </c>
      <c r="J21" s="52">
        <f>COUNTIF(J$6:J$19,"午前")+COUNTIF(J$6:J$19,"日勤")+COUNTIF(J$6:J$19,"後有")</f>
        <v>3</v>
      </c>
      <c r="K21" s="52">
        <f t="shared" si="2"/>
        <v>2</v>
      </c>
      <c r="L21" s="52">
        <f t="shared" si="2"/>
        <v>3</v>
      </c>
      <c r="M21" s="52">
        <f>COUNTIF(M$6:M$19,"午前")+COUNTIF(M$6:M$19,"日勤")+COUNTIF(M$6:M$19,"後有")</f>
        <v>2</v>
      </c>
      <c r="N21" s="52">
        <f t="shared" si="2"/>
        <v>3</v>
      </c>
      <c r="O21" s="52">
        <f t="shared" si="2"/>
        <v>2</v>
      </c>
      <c r="P21" s="52">
        <f t="shared" si="2"/>
        <v>0</v>
      </c>
      <c r="Q21" s="52">
        <f t="shared" si="2"/>
        <v>3</v>
      </c>
      <c r="R21" s="52">
        <f t="shared" si="2"/>
        <v>2</v>
      </c>
      <c r="S21" s="52">
        <f t="shared" si="2"/>
        <v>3</v>
      </c>
      <c r="T21" s="52">
        <f t="shared" si="2"/>
        <v>3</v>
      </c>
      <c r="U21" s="52">
        <f t="shared" si="2"/>
        <v>2</v>
      </c>
      <c r="V21" s="52">
        <f t="shared" si="2"/>
        <v>2</v>
      </c>
      <c r="W21" s="52">
        <f t="shared" si="2"/>
        <v>0</v>
      </c>
      <c r="X21" s="52">
        <f t="shared" si="2"/>
        <v>3</v>
      </c>
      <c r="Y21" s="52">
        <f t="shared" si="2"/>
        <v>2</v>
      </c>
      <c r="Z21" s="52">
        <f t="shared" si="2"/>
        <v>3</v>
      </c>
      <c r="AA21" s="52">
        <f t="shared" si="2"/>
        <v>3</v>
      </c>
      <c r="AB21" s="52">
        <f t="shared" si="2"/>
        <v>2</v>
      </c>
      <c r="AC21" s="52">
        <f t="shared" si="2"/>
        <v>2</v>
      </c>
      <c r="AD21" s="52">
        <f t="shared" si="2"/>
        <v>0</v>
      </c>
      <c r="AE21" s="52">
        <f t="shared" si="2"/>
        <v>3</v>
      </c>
      <c r="AF21" s="52">
        <f t="shared" si="2"/>
        <v>3</v>
      </c>
      <c r="AG21" s="52">
        <f t="shared" si="2"/>
        <v>0</v>
      </c>
      <c r="AK21" s="54"/>
    </row>
    <row r="22" spans="1:43" x14ac:dyDescent="0.4">
      <c r="A22" s="52"/>
      <c r="B22" s="52" t="s">
        <v>52</v>
      </c>
      <c r="C22" s="52">
        <f>COUNTIF(C$6:C$19,"午後")+COUNTIF(C$6:C$19,"日勤")+COUNTIF(C$6:C$19,"前有")</f>
        <v>3</v>
      </c>
      <c r="D22" s="52">
        <f t="shared" ref="D22:AG22" si="3">COUNTIF(D$6:D$19,"午後")+COUNTIF(D$6:D$19,"日勤")+COUNTIF(D$6:D$19,"前有")</f>
        <v>3</v>
      </c>
      <c r="E22" s="52">
        <f t="shared" si="3"/>
        <v>3</v>
      </c>
      <c r="F22" s="52">
        <f>COUNTIF(F$6:F$19,"午後")+COUNTIF(F$6:F$19,"日勤")+COUNTIF(F$6:F$19,"前有")</f>
        <v>2</v>
      </c>
      <c r="G22" s="52">
        <f t="shared" si="3"/>
        <v>2</v>
      </c>
      <c r="H22" s="52">
        <f t="shared" si="3"/>
        <v>0</v>
      </c>
      <c r="I22" s="52">
        <f t="shared" si="3"/>
        <v>0</v>
      </c>
      <c r="J22" s="52">
        <f>COUNTIF(J$6:J$19,"午後")+COUNTIF(J$6:J$19,"日勤")+COUNTIF(J$6:J$19,"前有")</f>
        <v>3</v>
      </c>
      <c r="K22" s="52">
        <f t="shared" si="3"/>
        <v>3</v>
      </c>
      <c r="L22" s="52">
        <f t="shared" si="3"/>
        <v>3</v>
      </c>
      <c r="M22" s="52">
        <f>COUNTIF(M$6:M$19,"午後")+COUNTIF(M$6:M$19,"日勤")+COUNTIF(M$6:M$19,"前有")</f>
        <v>2</v>
      </c>
      <c r="N22" s="52">
        <f t="shared" si="3"/>
        <v>2</v>
      </c>
      <c r="O22" s="52">
        <f t="shared" si="3"/>
        <v>0</v>
      </c>
      <c r="P22" s="52">
        <f t="shared" si="3"/>
        <v>0</v>
      </c>
      <c r="Q22" s="52">
        <f t="shared" si="3"/>
        <v>3</v>
      </c>
      <c r="R22" s="52">
        <f t="shared" si="3"/>
        <v>3</v>
      </c>
      <c r="S22" s="52">
        <f t="shared" si="3"/>
        <v>3</v>
      </c>
      <c r="T22" s="52">
        <f t="shared" si="3"/>
        <v>2</v>
      </c>
      <c r="U22" s="52">
        <f t="shared" si="3"/>
        <v>2</v>
      </c>
      <c r="V22" s="52">
        <f t="shared" si="3"/>
        <v>0</v>
      </c>
      <c r="W22" s="52">
        <f t="shared" si="3"/>
        <v>0</v>
      </c>
      <c r="X22" s="52">
        <f t="shared" si="3"/>
        <v>3</v>
      </c>
      <c r="Y22" s="52">
        <f t="shared" si="3"/>
        <v>3</v>
      </c>
      <c r="Z22" s="52">
        <f t="shared" si="3"/>
        <v>3</v>
      </c>
      <c r="AA22" s="52">
        <f t="shared" si="3"/>
        <v>2</v>
      </c>
      <c r="AB22" s="52">
        <f t="shared" si="3"/>
        <v>2</v>
      </c>
      <c r="AC22" s="52">
        <f t="shared" si="3"/>
        <v>0</v>
      </c>
      <c r="AD22" s="52">
        <f t="shared" si="3"/>
        <v>0</v>
      </c>
      <c r="AE22" s="52">
        <f t="shared" si="3"/>
        <v>3</v>
      </c>
      <c r="AF22" s="52">
        <f t="shared" si="3"/>
        <v>3</v>
      </c>
      <c r="AG22" s="52">
        <f t="shared" si="3"/>
        <v>0</v>
      </c>
      <c r="AK22" s="54"/>
    </row>
    <row r="23" spans="1:43" x14ac:dyDescent="0.4">
      <c r="A23" s="52"/>
      <c r="B23" s="52" t="s">
        <v>24</v>
      </c>
      <c r="C23" s="52">
        <f>COUNTIF(C$6:C$19,"拘束")+COUNTIF(C$6:C$19,"土拘")</f>
        <v>1</v>
      </c>
      <c r="D23" s="52">
        <f t="shared" ref="D23:AG23" si="4">COUNTIF(D$6:D$19,"拘束")+COUNTIF(D$6:D$19,"土拘")</f>
        <v>1</v>
      </c>
      <c r="E23" s="52">
        <f t="shared" si="4"/>
        <v>1</v>
      </c>
      <c r="F23" s="52">
        <f>COUNTIF(F$6:F$19,"拘束")+COUNTIF(F$6:F$19,"土拘")</f>
        <v>1</v>
      </c>
      <c r="G23" s="52">
        <f t="shared" si="4"/>
        <v>1</v>
      </c>
      <c r="H23" s="52">
        <f t="shared" si="4"/>
        <v>1</v>
      </c>
      <c r="I23" s="52">
        <f t="shared" si="4"/>
        <v>1</v>
      </c>
      <c r="J23" s="52">
        <f>COUNTIF(J$6:J$19,"拘束")+COUNTIF(J$6:J$19,"土拘")</f>
        <v>1</v>
      </c>
      <c r="K23" s="52">
        <f t="shared" si="4"/>
        <v>1</v>
      </c>
      <c r="L23" s="52">
        <f t="shared" si="4"/>
        <v>1</v>
      </c>
      <c r="M23" s="52">
        <f>COUNTIF(M$6:M$19,"拘束")+COUNTIF(M$6:M$19,"土拘")</f>
        <v>1</v>
      </c>
      <c r="N23" s="52">
        <f t="shared" si="4"/>
        <v>1</v>
      </c>
      <c r="O23" s="52">
        <f t="shared" si="4"/>
        <v>1</v>
      </c>
      <c r="P23" s="52">
        <f t="shared" si="4"/>
        <v>1</v>
      </c>
      <c r="Q23" s="52">
        <f t="shared" si="4"/>
        <v>1</v>
      </c>
      <c r="R23" s="52">
        <f t="shared" si="4"/>
        <v>1</v>
      </c>
      <c r="S23" s="52">
        <f t="shared" si="4"/>
        <v>1</v>
      </c>
      <c r="T23" s="52">
        <f t="shared" si="4"/>
        <v>1</v>
      </c>
      <c r="U23" s="52">
        <f t="shared" si="4"/>
        <v>1</v>
      </c>
      <c r="V23" s="52">
        <f t="shared" si="4"/>
        <v>1</v>
      </c>
      <c r="W23" s="52">
        <f t="shared" si="4"/>
        <v>1</v>
      </c>
      <c r="X23" s="52">
        <f t="shared" si="4"/>
        <v>1</v>
      </c>
      <c r="Y23" s="52">
        <f t="shared" si="4"/>
        <v>1</v>
      </c>
      <c r="Z23" s="52">
        <f t="shared" si="4"/>
        <v>1</v>
      </c>
      <c r="AA23" s="52">
        <f t="shared" si="4"/>
        <v>1</v>
      </c>
      <c r="AB23" s="52">
        <f t="shared" si="4"/>
        <v>1</v>
      </c>
      <c r="AC23" s="52">
        <f t="shared" si="4"/>
        <v>1</v>
      </c>
      <c r="AD23" s="52">
        <f t="shared" si="4"/>
        <v>1</v>
      </c>
      <c r="AE23" s="52">
        <f>COUNTIF(AE$6:AE$19,"拘束")+COUNTIF(AE$6:AE$19,"土拘")</f>
        <v>1</v>
      </c>
      <c r="AF23" s="52">
        <f t="shared" si="4"/>
        <v>1</v>
      </c>
      <c r="AG23" s="52">
        <f t="shared" si="4"/>
        <v>0</v>
      </c>
      <c r="AK23" s="54"/>
    </row>
    <row r="24" spans="1:43" x14ac:dyDescent="0.4">
      <c r="A24" s="52"/>
      <c r="B24" s="52" t="s">
        <v>53</v>
      </c>
      <c r="C24" s="52">
        <f>COUNTIF(C$6:C$19,"休勤")</f>
        <v>0</v>
      </c>
      <c r="D24" s="52">
        <f t="shared" ref="D24:AG24" si="5">COUNTIF(D$6:D$19,"休勤")</f>
        <v>0</v>
      </c>
      <c r="E24" s="52">
        <f t="shared" si="5"/>
        <v>0</v>
      </c>
      <c r="F24" s="52">
        <f>COUNTIF(F$6:F$19,"休勤")</f>
        <v>0</v>
      </c>
      <c r="G24" s="52">
        <f t="shared" si="5"/>
        <v>0</v>
      </c>
      <c r="H24" s="52">
        <f t="shared" si="5"/>
        <v>0</v>
      </c>
      <c r="I24" s="52">
        <f t="shared" si="5"/>
        <v>1</v>
      </c>
      <c r="J24" s="52">
        <f>COUNTIF(J$6:J$19,"休勤")</f>
        <v>0</v>
      </c>
      <c r="K24" s="52">
        <f t="shared" si="5"/>
        <v>0</v>
      </c>
      <c r="L24" s="52">
        <f t="shared" si="5"/>
        <v>0</v>
      </c>
      <c r="M24" s="52">
        <f>COUNTIF(M$6:M$19,"休勤")</f>
        <v>0</v>
      </c>
      <c r="N24" s="52">
        <f t="shared" si="5"/>
        <v>0</v>
      </c>
      <c r="O24" s="52">
        <f t="shared" si="5"/>
        <v>0</v>
      </c>
      <c r="P24" s="52">
        <f t="shared" si="5"/>
        <v>1</v>
      </c>
      <c r="Q24" s="52">
        <f t="shared" si="5"/>
        <v>0</v>
      </c>
      <c r="R24" s="52">
        <f t="shared" si="5"/>
        <v>0</v>
      </c>
      <c r="S24" s="52">
        <f t="shared" si="5"/>
        <v>0</v>
      </c>
      <c r="T24" s="52">
        <f t="shared" si="5"/>
        <v>0</v>
      </c>
      <c r="U24" s="52">
        <f t="shared" si="5"/>
        <v>0</v>
      </c>
      <c r="V24" s="52">
        <f t="shared" si="5"/>
        <v>0</v>
      </c>
      <c r="W24" s="52">
        <f t="shared" si="5"/>
        <v>1</v>
      </c>
      <c r="X24" s="52">
        <f t="shared" si="5"/>
        <v>0</v>
      </c>
      <c r="Y24" s="52">
        <f t="shared" si="5"/>
        <v>0</v>
      </c>
      <c r="Z24" s="52">
        <f t="shared" si="5"/>
        <v>0</v>
      </c>
      <c r="AA24" s="52">
        <f t="shared" si="5"/>
        <v>0</v>
      </c>
      <c r="AB24" s="52">
        <f t="shared" si="5"/>
        <v>0</v>
      </c>
      <c r="AC24" s="52">
        <f t="shared" si="5"/>
        <v>0</v>
      </c>
      <c r="AD24" s="52">
        <f t="shared" si="5"/>
        <v>1</v>
      </c>
      <c r="AE24" s="52">
        <f>COUNTIF(AE$6:AE$19,"休勤")</f>
        <v>0</v>
      </c>
      <c r="AF24" s="52">
        <f t="shared" si="5"/>
        <v>0</v>
      </c>
      <c r="AG24" s="52">
        <f t="shared" si="5"/>
        <v>0</v>
      </c>
      <c r="AK24" s="54"/>
    </row>
    <row r="25" spans="1:43" x14ac:dyDescent="0.4">
      <c r="A25" s="52"/>
      <c r="B25" s="52" t="s">
        <v>54</v>
      </c>
      <c r="C25" s="52">
        <f>COUNTIF(C$6:C$19,"後拘")</f>
        <v>0</v>
      </c>
      <c r="D25" s="52">
        <f t="shared" ref="D25:AG25" si="6">COUNTIF(D$6:D$19,"後拘")</f>
        <v>0</v>
      </c>
      <c r="E25" s="52">
        <f t="shared" si="6"/>
        <v>0</v>
      </c>
      <c r="F25" s="52">
        <f>COUNTIF(F$6:F$19,"後拘")</f>
        <v>0</v>
      </c>
      <c r="G25" s="52">
        <f t="shared" si="6"/>
        <v>0</v>
      </c>
      <c r="H25" s="52">
        <f t="shared" si="6"/>
        <v>0</v>
      </c>
      <c r="I25" s="52">
        <f t="shared" si="6"/>
        <v>0</v>
      </c>
      <c r="J25" s="52">
        <f>COUNTIF(J$6:J$19,"後拘")</f>
        <v>0</v>
      </c>
      <c r="K25" s="52">
        <f t="shared" si="6"/>
        <v>0</v>
      </c>
      <c r="L25" s="52">
        <f t="shared" si="6"/>
        <v>0</v>
      </c>
      <c r="M25" s="52">
        <f>COUNTIF(M$6:M$19,"後拘")</f>
        <v>0</v>
      </c>
      <c r="N25" s="52">
        <f t="shared" si="6"/>
        <v>0</v>
      </c>
      <c r="O25" s="52">
        <f t="shared" si="6"/>
        <v>0</v>
      </c>
      <c r="P25" s="52">
        <f t="shared" si="6"/>
        <v>0</v>
      </c>
      <c r="Q25" s="52">
        <f t="shared" si="6"/>
        <v>0</v>
      </c>
      <c r="R25" s="52">
        <f t="shared" si="6"/>
        <v>0</v>
      </c>
      <c r="S25" s="52">
        <f t="shared" si="6"/>
        <v>0</v>
      </c>
      <c r="T25" s="52">
        <f t="shared" si="6"/>
        <v>0</v>
      </c>
      <c r="U25" s="52">
        <f t="shared" si="6"/>
        <v>0</v>
      </c>
      <c r="V25" s="52">
        <f t="shared" si="6"/>
        <v>0</v>
      </c>
      <c r="W25" s="52">
        <f t="shared" si="6"/>
        <v>0</v>
      </c>
      <c r="X25" s="52">
        <f t="shared" si="6"/>
        <v>0</v>
      </c>
      <c r="Y25" s="52">
        <f t="shared" si="6"/>
        <v>0</v>
      </c>
      <c r="Z25" s="52">
        <f t="shared" si="6"/>
        <v>0</v>
      </c>
      <c r="AA25" s="52">
        <f t="shared" si="6"/>
        <v>0</v>
      </c>
      <c r="AB25" s="52">
        <f t="shared" si="6"/>
        <v>0</v>
      </c>
      <c r="AC25" s="52">
        <f t="shared" si="6"/>
        <v>0</v>
      </c>
      <c r="AD25" s="52">
        <f t="shared" si="6"/>
        <v>0</v>
      </c>
      <c r="AE25" s="52">
        <f>COUNTIF(AE$6:AE$19,"後拘")</f>
        <v>0</v>
      </c>
      <c r="AF25" s="52">
        <f t="shared" si="6"/>
        <v>0</v>
      </c>
      <c r="AG25" s="52">
        <f t="shared" si="6"/>
        <v>0</v>
      </c>
      <c r="AK25" s="55"/>
    </row>
    <row r="26" spans="1:43" x14ac:dyDescent="0.4">
      <c r="W26"/>
    </row>
    <row r="27" spans="1:43" ht="24" customHeight="1" x14ac:dyDescent="0.4">
      <c r="B27" s="56" t="s">
        <v>21</v>
      </c>
      <c r="C27" s="57" t="s">
        <v>21</v>
      </c>
      <c r="D27" s="58"/>
      <c r="E27" s="58"/>
      <c r="F27" s="58"/>
      <c r="G27" s="59"/>
      <c r="J27" s="56" t="s">
        <v>55</v>
      </c>
      <c r="K27" s="60" t="s">
        <v>56</v>
      </c>
      <c r="L27" s="60"/>
      <c r="M27" s="60"/>
      <c r="N27" s="60"/>
      <c r="O27" s="60"/>
      <c r="Q27" t="s">
        <v>57</v>
      </c>
      <c r="AB27" s="61" t="s">
        <v>58</v>
      </c>
      <c r="AC27" s="61"/>
      <c r="AD27" s="61" t="s">
        <v>30</v>
      </c>
      <c r="AE27" s="61"/>
      <c r="AF27" s="61" t="s">
        <v>38</v>
      </c>
      <c r="AG27" s="61"/>
      <c r="AH27" s="61" t="s">
        <v>29</v>
      </c>
      <c r="AI27" s="61"/>
      <c r="AJ27" s="61" t="s">
        <v>32</v>
      </c>
      <c r="AK27" s="61"/>
      <c r="AL27" s="61"/>
      <c r="AM27" s="61"/>
    </row>
    <row r="28" spans="1:43" ht="24" customHeight="1" x14ac:dyDescent="0.4">
      <c r="B28" s="56" t="s">
        <v>51</v>
      </c>
      <c r="C28" s="57" t="s">
        <v>59</v>
      </c>
      <c r="D28" s="58"/>
      <c r="E28" s="58"/>
      <c r="F28" s="58"/>
      <c r="G28" s="59"/>
      <c r="J28" s="56" t="s">
        <v>60</v>
      </c>
      <c r="K28" s="60" t="s">
        <v>61</v>
      </c>
      <c r="L28" s="60"/>
      <c r="M28" s="60"/>
      <c r="N28" s="60"/>
      <c r="O28" s="60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</row>
    <row r="29" spans="1:43" ht="24" customHeight="1" x14ac:dyDescent="0.4">
      <c r="B29" s="56" t="s">
        <v>52</v>
      </c>
      <c r="C29" s="57" t="s">
        <v>62</v>
      </c>
      <c r="D29" s="58"/>
      <c r="E29" s="58"/>
      <c r="F29" s="58"/>
      <c r="G29" s="59"/>
      <c r="J29" s="56" t="s">
        <v>63</v>
      </c>
      <c r="K29" s="60" t="s">
        <v>64</v>
      </c>
      <c r="L29" s="60"/>
      <c r="M29" s="60"/>
      <c r="N29" s="60"/>
      <c r="O29" s="60"/>
      <c r="Q29"/>
      <c r="R29" s="62"/>
      <c r="S29" s="62"/>
      <c r="T29" s="62"/>
      <c r="U29" s="63"/>
      <c r="V29" s="62"/>
      <c r="W29" s="62"/>
      <c r="X29" s="62"/>
      <c r="Y29" s="62"/>
      <c r="Z29" s="62"/>
      <c r="AA29" s="62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</row>
    <row r="30" spans="1:43" ht="24" customHeight="1" x14ac:dyDescent="0.4">
      <c r="B30" s="56" t="s">
        <v>24</v>
      </c>
      <c r="C30" s="57" t="s">
        <v>65</v>
      </c>
      <c r="D30" s="58"/>
      <c r="E30" s="58"/>
      <c r="F30" s="58"/>
      <c r="G30" s="59"/>
      <c r="J30" s="56" t="s">
        <v>66</v>
      </c>
      <c r="K30" s="64" t="s">
        <v>67</v>
      </c>
      <c r="L30" s="65"/>
      <c r="M30" s="65"/>
      <c r="N30" s="65"/>
      <c r="O30" s="66"/>
      <c r="Q30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</row>
    <row r="31" spans="1:43" ht="24" customHeight="1" x14ac:dyDescent="0.4">
      <c r="B31" s="56" t="s">
        <v>68</v>
      </c>
      <c r="C31" s="57" t="s">
        <v>69</v>
      </c>
      <c r="D31" s="58"/>
      <c r="E31" s="58"/>
      <c r="F31" s="58"/>
      <c r="G31" s="59"/>
      <c r="J31" s="56"/>
      <c r="K31" s="60"/>
      <c r="L31" s="60"/>
      <c r="M31" s="60"/>
      <c r="N31" s="60"/>
      <c r="O31" s="60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Q31" s="16" t="s">
        <v>70</v>
      </c>
    </row>
    <row r="32" spans="1:43" ht="24" customHeight="1" x14ac:dyDescent="0.4">
      <c r="B32" s="56" t="s">
        <v>54</v>
      </c>
      <c r="C32" s="57" t="s">
        <v>52</v>
      </c>
      <c r="D32" s="58"/>
      <c r="E32" s="58"/>
      <c r="F32" s="58"/>
      <c r="G32" s="59"/>
      <c r="J32" s="56"/>
      <c r="K32" s="60"/>
      <c r="L32" s="60"/>
      <c r="M32" s="60"/>
      <c r="N32" s="60"/>
      <c r="O32" s="60"/>
      <c r="Q32" s="67" t="s">
        <v>71</v>
      </c>
      <c r="R32" s="67" t="s">
        <v>72</v>
      </c>
      <c r="S32" s="67" t="s">
        <v>73</v>
      </c>
      <c r="T32" s="67" t="s">
        <v>74</v>
      </c>
      <c r="U32" s="68" t="s">
        <v>75</v>
      </c>
      <c r="V32" s="67" t="s">
        <v>76</v>
      </c>
      <c r="W32" s="67" t="s">
        <v>77</v>
      </c>
      <c r="X32" s="67" t="s">
        <v>78</v>
      </c>
    </row>
    <row r="33" spans="2:41" ht="24" customHeight="1" x14ac:dyDescent="0.4">
      <c r="B33" s="56" t="s">
        <v>79</v>
      </c>
      <c r="C33" s="57" t="s">
        <v>80</v>
      </c>
      <c r="D33" s="58"/>
      <c r="E33" s="58"/>
      <c r="F33" s="58"/>
      <c r="G33" s="59"/>
      <c r="J33" s="56"/>
      <c r="K33" s="60"/>
      <c r="L33" s="60"/>
      <c r="M33" s="60"/>
      <c r="N33" s="60"/>
      <c r="O33" s="60"/>
      <c r="Q33" s="67" t="s">
        <v>30</v>
      </c>
      <c r="R33" s="69" t="s">
        <v>81</v>
      </c>
      <c r="S33" s="70">
        <v>16.5</v>
      </c>
      <c r="T33" s="70">
        <v>5.5</v>
      </c>
      <c r="U33" s="71">
        <f>S33-T33</f>
        <v>11</v>
      </c>
      <c r="V33" s="72">
        <v>20</v>
      </c>
      <c r="W33" s="72">
        <v>0</v>
      </c>
      <c r="X33" s="72">
        <f>U33+V33-W33</f>
        <v>31</v>
      </c>
      <c r="AI33" s="73"/>
    </row>
    <row r="34" spans="2:41" ht="24" customHeight="1" x14ac:dyDescent="0.4">
      <c r="B34" s="56" t="s">
        <v>82</v>
      </c>
      <c r="C34" s="57" t="s">
        <v>83</v>
      </c>
      <c r="D34" s="58"/>
      <c r="E34" s="58"/>
      <c r="F34" s="58"/>
      <c r="G34" s="59"/>
      <c r="J34" s="56"/>
      <c r="K34" s="60"/>
      <c r="L34" s="60"/>
      <c r="M34" s="60"/>
      <c r="N34" s="60"/>
      <c r="O34" s="60"/>
      <c r="Q34" s="67" t="s">
        <v>38</v>
      </c>
      <c r="R34" s="69" t="s">
        <v>84</v>
      </c>
      <c r="S34" s="70">
        <v>2</v>
      </c>
      <c r="T34" s="70">
        <v>2</v>
      </c>
      <c r="U34" s="71">
        <f>S34-T34</f>
        <v>0</v>
      </c>
      <c r="V34" s="72">
        <v>20</v>
      </c>
      <c r="W34" s="72">
        <v>3</v>
      </c>
      <c r="X34" s="70">
        <f>U34+V34-W34</f>
        <v>17</v>
      </c>
      <c r="Y34" s="16" t="s">
        <v>85</v>
      </c>
    </row>
    <row r="35" spans="2:41" ht="24" customHeight="1" x14ac:dyDescent="0.4">
      <c r="B35" s="56" t="s">
        <v>27</v>
      </c>
      <c r="C35" s="57" t="s">
        <v>86</v>
      </c>
      <c r="D35" s="58"/>
      <c r="E35" s="58"/>
      <c r="F35" s="58"/>
      <c r="G35" s="59"/>
      <c r="J35" s="56"/>
      <c r="K35" s="60"/>
      <c r="L35" s="60"/>
      <c r="M35" s="60"/>
      <c r="N35" s="60"/>
      <c r="O35" s="60"/>
      <c r="Q35" s="67" t="s">
        <v>29</v>
      </c>
      <c r="R35" s="69" t="s">
        <v>87</v>
      </c>
      <c r="S35" s="70">
        <v>15</v>
      </c>
      <c r="T35" s="70">
        <v>7</v>
      </c>
      <c r="U35" s="71">
        <f>S35-T35</f>
        <v>8</v>
      </c>
      <c r="V35" s="70">
        <v>15</v>
      </c>
      <c r="W35" s="70">
        <v>0</v>
      </c>
      <c r="X35" s="72">
        <f>U35+V35-W35</f>
        <v>23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74"/>
      <c r="AJ35" s="75"/>
      <c r="AK35" s="75"/>
      <c r="AL35" s="75"/>
      <c r="AM35" s="76"/>
      <c r="AN35" s="76"/>
      <c r="AO35" s="77"/>
    </row>
    <row r="36" spans="2:41" ht="24" customHeight="1" x14ac:dyDescent="0.4">
      <c r="B36" s="56" t="s">
        <v>26</v>
      </c>
      <c r="C36" s="57" t="s">
        <v>26</v>
      </c>
      <c r="D36" s="58"/>
      <c r="E36" s="58"/>
      <c r="F36" s="58"/>
      <c r="G36" s="59"/>
      <c r="J36" s="56"/>
      <c r="K36" s="60"/>
      <c r="L36" s="60"/>
      <c r="M36" s="60"/>
      <c r="N36" s="60"/>
      <c r="O36" s="60"/>
      <c r="Q36" s="67" t="s">
        <v>32</v>
      </c>
      <c r="R36" s="69" t="s">
        <v>81</v>
      </c>
      <c r="S36" s="70">
        <v>14</v>
      </c>
      <c r="T36" s="70">
        <v>3</v>
      </c>
      <c r="U36" s="71">
        <f>S36-T36</f>
        <v>11</v>
      </c>
      <c r="V36" s="72">
        <v>15</v>
      </c>
      <c r="W36" s="72">
        <v>0</v>
      </c>
      <c r="X36" s="72">
        <f>U36+V36-W36</f>
        <v>26</v>
      </c>
      <c r="AI36" s="75">
        <v>43991.708100347219</v>
      </c>
      <c r="AJ36" s="75"/>
      <c r="AK36" s="75"/>
      <c r="AL36" s="75"/>
      <c r="AM36" s="16" t="s">
        <v>88</v>
      </c>
    </row>
    <row r="37" spans="2:41" ht="23.25" customHeight="1" x14ac:dyDescent="0.4">
      <c r="Q37" s="52"/>
      <c r="R37" s="52"/>
      <c r="S37" s="52"/>
      <c r="T37" s="52"/>
      <c r="U37" s="52"/>
      <c r="V37" s="52"/>
      <c r="W37" s="52"/>
      <c r="X37" s="52"/>
    </row>
    <row r="38" spans="2:41" ht="23.25" customHeight="1" x14ac:dyDescent="0.4"/>
    <row r="39" spans="2:41" ht="23.25" customHeight="1" x14ac:dyDescent="0.4"/>
    <row r="42" spans="2:41" x14ac:dyDescent="0.4">
      <c r="Y42" s="16" t="s">
        <v>89</v>
      </c>
    </row>
    <row r="43" spans="2:41" x14ac:dyDescent="0.4">
      <c r="E43" s="16" t="s">
        <v>90</v>
      </c>
    </row>
    <row r="44" spans="2:41" x14ac:dyDescent="0.4">
      <c r="Y44" s="16" t="s">
        <v>91</v>
      </c>
    </row>
    <row r="45" spans="2:41" x14ac:dyDescent="0.4">
      <c r="S45" s="78"/>
    </row>
    <row r="46" spans="2:41" x14ac:dyDescent="0.4">
      <c r="X46" s="16" t="s">
        <v>92</v>
      </c>
    </row>
    <row r="48" spans="2:41" x14ac:dyDescent="0.4">
      <c r="E48" t="s">
        <v>93</v>
      </c>
      <c r="Y48" s="16" t="s">
        <v>94</v>
      </c>
    </row>
    <row r="49" spans="5:28" x14ac:dyDescent="0.4">
      <c r="E49" t="s">
        <v>95</v>
      </c>
      <c r="X49" s="79"/>
      <c r="Y49" s="16" t="s">
        <v>96</v>
      </c>
    </row>
    <row r="51" spans="5:28" ht="18.75" customHeight="1" x14ac:dyDescent="0.4">
      <c r="V51" s="80"/>
    </row>
    <row r="52" spans="5:28" ht="18.75" customHeight="1" x14ac:dyDescent="0.4">
      <c r="V52" s="80"/>
    </row>
    <row r="53" spans="5:28" ht="18.75" customHeight="1" x14ac:dyDescent="0.4">
      <c r="V53" s="80"/>
    </row>
    <row r="54" spans="5:28" ht="18.75" customHeight="1" x14ac:dyDescent="0.4">
      <c r="V54" s="81"/>
      <c r="AB54" s="16" t="s">
        <v>97</v>
      </c>
    </row>
    <row r="56" spans="5:28" x14ac:dyDescent="0.4">
      <c r="AB56" s="16" t="s">
        <v>98</v>
      </c>
    </row>
  </sheetData>
  <mergeCells count="91">
    <mergeCell ref="AI35:AL35"/>
    <mergeCell ref="C36:G36"/>
    <mergeCell ref="K36:O36"/>
    <mergeCell ref="AI36:AL36"/>
    <mergeCell ref="C33:G33"/>
    <mergeCell ref="K33:O33"/>
    <mergeCell ref="C34:G34"/>
    <mergeCell ref="K34:O34"/>
    <mergeCell ref="C35:G35"/>
    <mergeCell ref="K35:O35"/>
    <mergeCell ref="K29:O29"/>
    <mergeCell ref="C30:G30"/>
    <mergeCell ref="K30:O30"/>
    <mergeCell ref="C31:G31"/>
    <mergeCell ref="K31:O31"/>
    <mergeCell ref="C32:G32"/>
    <mergeCell ref="K32:O32"/>
    <mergeCell ref="AL27:AM27"/>
    <mergeCell ref="C28:G28"/>
    <mergeCell ref="K28:O28"/>
    <mergeCell ref="AB28:AC30"/>
    <mergeCell ref="AD28:AE30"/>
    <mergeCell ref="AF28:AG30"/>
    <mergeCell ref="AH28:AI30"/>
    <mergeCell ref="AJ28:AK30"/>
    <mergeCell ref="AL28:AM30"/>
    <mergeCell ref="C29:G29"/>
    <mergeCell ref="AK20:AK25"/>
    <mergeCell ref="C27:G27"/>
    <mergeCell ref="K27:O27"/>
    <mergeCell ref="AB27:AC27"/>
    <mergeCell ref="AD27:AE27"/>
    <mergeCell ref="AF27:AG27"/>
    <mergeCell ref="AH27:AI27"/>
    <mergeCell ref="AJ27:AK27"/>
    <mergeCell ref="AN16:AN17"/>
    <mergeCell ref="AH18:AH19"/>
    <mergeCell ref="AI18:AI19"/>
    <mergeCell ref="AJ18:AJ19"/>
    <mergeCell ref="AK18:AK19"/>
    <mergeCell ref="AL18:AL19"/>
    <mergeCell ref="AM18:AM19"/>
    <mergeCell ref="AN18:AN19"/>
    <mergeCell ref="AH16:AH17"/>
    <mergeCell ref="AI16:AI17"/>
    <mergeCell ref="AJ16:AJ17"/>
    <mergeCell ref="AK16:AK17"/>
    <mergeCell ref="AL16:AL17"/>
    <mergeCell ref="AM16:AM17"/>
    <mergeCell ref="AN12:AN13"/>
    <mergeCell ref="AH14:AH15"/>
    <mergeCell ref="AI14:AI15"/>
    <mergeCell ref="AJ14:AJ15"/>
    <mergeCell ref="AK14:AK15"/>
    <mergeCell ref="AL14:AL15"/>
    <mergeCell ref="AM14:AM15"/>
    <mergeCell ref="AN14:AN15"/>
    <mergeCell ref="AH12:AH13"/>
    <mergeCell ref="AI12:AI13"/>
    <mergeCell ref="AJ12:AJ13"/>
    <mergeCell ref="AK12:AK13"/>
    <mergeCell ref="AL12:AL13"/>
    <mergeCell ref="AM12:AM13"/>
    <mergeCell ref="AN8:AN9"/>
    <mergeCell ref="AH10:AH11"/>
    <mergeCell ref="AI10:AI11"/>
    <mergeCell ref="AJ10:AJ11"/>
    <mergeCell ref="AK10:AK11"/>
    <mergeCell ref="AL10:AL11"/>
    <mergeCell ref="AM10:AM11"/>
    <mergeCell ref="AN10:AN11"/>
    <mergeCell ref="AH8:AH9"/>
    <mergeCell ref="AI8:AI9"/>
    <mergeCell ref="AJ8:AJ9"/>
    <mergeCell ref="AK8:AK9"/>
    <mergeCell ref="AL8:AL9"/>
    <mergeCell ref="AM8:AM9"/>
    <mergeCell ref="AN4:AN5"/>
    <mergeCell ref="AH6:AH7"/>
    <mergeCell ref="AI6:AI7"/>
    <mergeCell ref="AJ6:AJ7"/>
    <mergeCell ref="AK6:AK7"/>
    <mergeCell ref="AL6:AL7"/>
    <mergeCell ref="AM6:AM7"/>
    <mergeCell ref="AN6:AN7"/>
    <mergeCell ref="AH4:AH5"/>
    <mergeCell ref="AI4:AI5"/>
    <mergeCell ref="AJ4:AJ5"/>
    <mergeCell ref="AK4:AK5"/>
    <mergeCell ref="AL4:AL5"/>
    <mergeCell ref="AM4:AM5"/>
  </mergeCells>
  <phoneticPr fontId="1"/>
  <conditionalFormatting sqref="C23:AG23">
    <cfRule type="expression" dxfId="653" priority="654" stopIfTrue="1">
      <formula>C23&lt;&gt;1</formula>
    </cfRule>
  </conditionalFormatting>
  <conditionalFormatting sqref="B33">
    <cfRule type="expression" dxfId="652" priority="653" stopIfTrue="1">
      <formula>NOT(ISERROR(SEARCH("午前",C33)))</formula>
    </cfRule>
  </conditionalFormatting>
  <conditionalFormatting sqref="B27:B36 J27:J36 C14:AG19">
    <cfRule type="containsText" dxfId="651" priority="648" operator="containsText" text="土拘">
      <formula>NOT(ISERROR(SEARCH("土拘",B14)))</formula>
    </cfRule>
    <cfRule type="containsText" dxfId="650" priority="649" operator="containsText" text="午後">
      <formula>NOT(ISERROR(SEARCH("午後",B14)))</formula>
    </cfRule>
    <cfRule type="containsText" dxfId="649" priority="650" operator="containsText" text="午前">
      <formula>NOT(ISERROR(SEARCH("午前",B14)))</formula>
    </cfRule>
    <cfRule type="containsText" dxfId="648" priority="651" operator="containsText" text="日勤">
      <formula>NOT(ISERROR(SEARCH("日勤",B14)))</formula>
    </cfRule>
    <cfRule type="containsText" dxfId="647" priority="652" operator="containsText" text="休勤">
      <formula>NOT(ISERROR(SEARCH("休勤",B14)))</formula>
    </cfRule>
  </conditionalFormatting>
  <conditionalFormatting sqref="Q49 P42:AA47 Q28">
    <cfRule type="expression" dxfId="646" priority="647" stopIfTrue="1">
      <formula>$D$2&lt;&gt;MONTH(R$4)</formula>
    </cfRule>
  </conditionalFormatting>
  <conditionalFormatting sqref="AF29:AF31 O41:O43 P41:U41 Q28 Y34:AB35 Q31:Q32">
    <cfRule type="expression" dxfId="645" priority="646" stopIfTrue="1">
      <formula>$D$2&lt;&gt;MONTH(O$4)</formula>
    </cfRule>
  </conditionalFormatting>
  <conditionalFormatting sqref="J33">
    <cfRule type="expression" dxfId="644" priority="645" stopIfTrue="1">
      <formula>NOT(ISERROR(SEARCH("午前",K33)))</formula>
    </cfRule>
  </conditionalFormatting>
  <conditionalFormatting sqref="AG4:AG5">
    <cfRule type="expression" dxfId="643" priority="644" stopIfTrue="1">
      <formula>$D$2&lt;&gt;MONTH(AG$4)</formula>
    </cfRule>
  </conditionalFormatting>
  <conditionalFormatting sqref="C14:AG19">
    <cfRule type="containsText" dxfId="642" priority="642" operator="containsText" text="前有">
      <formula>NOT(ISERROR(SEARCH("前有",C14)))</formula>
    </cfRule>
    <cfRule type="containsText" dxfId="641" priority="643" operator="containsText" text="後有">
      <formula>NOT(ISERROR(SEARCH("後有",C14)))</formula>
    </cfRule>
  </conditionalFormatting>
  <conditionalFormatting sqref="Q33:Q35">
    <cfRule type="expression" dxfId="640" priority="641" stopIfTrue="1">
      <formula>$D$2&lt;&gt;MONTH(Q$4)</formula>
    </cfRule>
  </conditionalFormatting>
  <conditionalFormatting sqref="Q33:Q35">
    <cfRule type="expression" dxfId="639" priority="640" stopIfTrue="1">
      <formula>$D$2&lt;&gt;MONTH(Q$4)</formula>
    </cfRule>
  </conditionalFormatting>
  <conditionalFormatting sqref="Q36">
    <cfRule type="expression" dxfId="638" priority="639" stopIfTrue="1">
      <formula>$D$2&lt;&gt;MONTH(T$4)</formula>
    </cfRule>
  </conditionalFormatting>
  <conditionalFormatting sqref="Q36">
    <cfRule type="expression" dxfId="637" priority="638" stopIfTrue="1">
      <formula>$D$2&lt;&gt;MONTH(T$4)</formula>
    </cfRule>
  </conditionalFormatting>
  <conditionalFormatting sqref="R35:T35 V35:W35 R34">
    <cfRule type="expression" dxfId="636" priority="637" stopIfTrue="1">
      <formula>$D$2&lt;&gt;MONTH(R$4)</formula>
    </cfRule>
  </conditionalFormatting>
  <conditionalFormatting sqref="R35:T35 V35:W35 R34">
    <cfRule type="expression" dxfId="635" priority="636" stopIfTrue="1">
      <formula>$D$2&lt;&gt;MONTH(R$4)</formula>
    </cfRule>
  </conditionalFormatting>
  <conditionalFormatting sqref="S34:T34 V34:W34">
    <cfRule type="expression" dxfId="634" priority="635" stopIfTrue="1">
      <formula>$D$2&lt;&gt;MONTH(S$4)</formula>
    </cfRule>
  </conditionalFormatting>
  <conditionalFormatting sqref="S34:T34 V34:W34">
    <cfRule type="expression" dxfId="633" priority="634" stopIfTrue="1">
      <formula>$D$2&lt;&gt;MONTH(S$4)</formula>
    </cfRule>
  </conditionalFormatting>
  <conditionalFormatting sqref="Q27">
    <cfRule type="expression" dxfId="632" priority="633" stopIfTrue="1">
      <formula>$D$2&lt;&gt;MONTH(Q$4)</formula>
    </cfRule>
  </conditionalFormatting>
  <conditionalFormatting sqref="W11 O11 AB7:AG7 Q10:Q11 AG6 Z11:AA11 AE13:AF13 P13:X13 S11:U11 AE12 AG11 AA10 AC10:AD11 O9:T9 N7 Z6 P12:Q12 X12 T10:U10 AA8:AB8 AB12:AC12 T12 O8:P8 V12 N12:N13 P7:T7 AE9:AF9 AF8 Z13:AA13 AC13 V7:Z7 V9:AB9">
    <cfRule type="containsText" dxfId="631" priority="628" operator="containsText" text="土拘">
      <formula>NOT(ISERROR(SEARCH("土拘",N6)))</formula>
    </cfRule>
    <cfRule type="containsText" dxfId="630" priority="629" operator="containsText" text="午後">
      <formula>NOT(ISERROR(SEARCH("午後",N6)))</formula>
    </cfRule>
    <cfRule type="containsText" dxfId="629" priority="630" operator="containsText" text="午前">
      <formula>NOT(ISERROR(SEARCH("午前",N6)))</formula>
    </cfRule>
    <cfRule type="containsText" dxfId="628" priority="631" operator="containsText" text="日勤">
      <formula>NOT(ISERROR(SEARCH("日勤",N6)))</formula>
    </cfRule>
    <cfRule type="containsText" dxfId="627" priority="632" operator="containsText" text="休勤">
      <formula>NOT(ISERROR(SEARCH("休勤",N6)))</formula>
    </cfRule>
  </conditionalFormatting>
  <conditionalFormatting sqref="W11 O11 AB7:AG7 Q10:Q11 AG6 Z11:AA11 AE13:AF13 P13:X13 S11:U11 AE12 AG11 AA10 AC10:AD11 O9:T9 N7 Z6 P12:Q12 X12 T10:U10 AA8:AB8 AB12:AC12 T12 O8:P8 V12 N12:N13 P7:T7 AE9:AF9 AF8 Z13:AA13 AC13 V7:Z7 V9:AB9">
    <cfRule type="containsText" dxfId="626" priority="626" operator="containsText" text="前有">
      <formula>NOT(ISERROR(SEARCH("前有",N6)))</formula>
    </cfRule>
    <cfRule type="containsText" dxfId="625" priority="627" operator="containsText" text="後有">
      <formula>NOT(ISERROR(SEARCH("後有",N6)))</formula>
    </cfRule>
  </conditionalFormatting>
  <conditionalFormatting sqref="R11">
    <cfRule type="containsText" dxfId="624" priority="621" operator="containsText" text="土拘">
      <formula>NOT(ISERROR(SEARCH("土拘",R11)))</formula>
    </cfRule>
    <cfRule type="containsText" dxfId="623" priority="622" operator="containsText" text="午後">
      <formula>NOT(ISERROR(SEARCH("午後",R11)))</formula>
    </cfRule>
    <cfRule type="containsText" dxfId="622" priority="623" operator="containsText" text="午前">
      <formula>NOT(ISERROR(SEARCH("午前",R11)))</formula>
    </cfRule>
    <cfRule type="containsText" dxfId="621" priority="624" operator="containsText" text="日勤">
      <formula>NOT(ISERROR(SEARCH("日勤",R11)))</formula>
    </cfRule>
    <cfRule type="containsText" dxfId="620" priority="625" operator="containsText" text="休勤">
      <formula>NOT(ISERROR(SEARCH("休勤",R11)))</formula>
    </cfRule>
  </conditionalFormatting>
  <conditionalFormatting sqref="R11">
    <cfRule type="containsText" dxfId="619" priority="619" operator="containsText" text="前有">
      <formula>NOT(ISERROR(SEARCH("前有",R11)))</formula>
    </cfRule>
    <cfRule type="containsText" dxfId="618" priority="620" operator="containsText" text="後有">
      <formula>NOT(ISERROR(SEARCH("後有",R11)))</formula>
    </cfRule>
  </conditionalFormatting>
  <conditionalFormatting sqref="P11">
    <cfRule type="containsText" dxfId="617" priority="614" operator="containsText" text="土拘">
      <formula>NOT(ISERROR(SEARCH("土拘",P11)))</formula>
    </cfRule>
    <cfRule type="containsText" dxfId="616" priority="615" operator="containsText" text="午後">
      <formula>NOT(ISERROR(SEARCH("午後",P11)))</formula>
    </cfRule>
    <cfRule type="containsText" dxfId="615" priority="616" operator="containsText" text="午前">
      <formula>NOT(ISERROR(SEARCH("午前",P11)))</formula>
    </cfRule>
    <cfRule type="containsText" dxfId="614" priority="617" operator="containsText" text="日勤">
      <formula>NOT(ISERROR(SEARCH("日勤",P11)))</formula>
    </cfRule>
    <cfRule type="containsText" dxfId="613" priority="618" operator="containsText" text="休勤">
      <formula>NOT(ISERROR(SEARCH("休勤",P11)))</formula>
    </cfRule>
  </conditionalFormatting>
  <conditionalFormatting sqref="P11">
    <cfRule type="containsText" dxfId="612" priority="612" operator="containsText" text="前有">
      <formula>NOT(ISERROR(SEARCH("前有",P11)))</formula>
    </cfRule>
    <cfRule type="containsText" dxfId="611" priority="613" operator="containsText" text="後有">
      <formula>NOT(ISERROR(SEARCH("後有",P11)))</formula>
    </cfRule>
  </conditionalFormatting>
  <conditionalFormatting sqref="V11">
    <cfRule type="containsText" dxfId="610" priority="607" operator="containsText" text="土拘">
      <formula>NOT(ISERROR(SEARCH("土拘",V11)))</formula>
    </cfRule>
    <cfRule type="containsText" dxfId="609" priority="608" operator="containsText" text="午後">
      <formula>NOT(ISERROR(SEARCH("午後",V11)))</formula>
    </cfRule>
    <cfRule type="containsText" dxfId="608" priority="609" operator="containsText" text="午前">
      <formula>NOT(ISERROR(SEARCH("午前",V11)))</formula>
    </cfRule>
    <cfRule type="containsText" dxfId="607" priority="610" operator="containsText" text="日勤">
      <formula>NOT(ISERROR(SEARCH("日勤",V11)))</formula>
    </cfRule>
    <cfRule type="containsText" dxfId="606" priority="611" operator="containsText" text="休勤">
      <formula>NOT(ISERROR(SEARCH("休勤",V11)))</formula>
    </cfRule>
  </conditionalFormatting>
  <conditionalFormatting sqref="V11">
    <cfRule type="containsText" dxfId="605" priority="605" operator="containsText" text="前有">
      <formula>NOT(ISERROR(SEARCH("前有",V11)))</formula>
    </cfRule>
    <cfRule type="containsText" dxfId="604" priority="606" operator="containsText" text="後有">
      <formula>NOT(ISERROR(SEARCH("後有",V11)))</formula>
    </cfRule>
  </conditionalFormatting>
  <conditionalFormatting sqref="AD13">
    <cfRule type="containsText" dxfId="603" priority="600" operator="containsText" text="土拘">
      <formula>NOT(ISERROR(SEARCH("土拘",AD13)))</formula>
    </cfRule>
    <cfRule type="containsText" dxfId="602" priority="601" operator="containsText" text="午後">
      <formula>NOT(ISERROR(SEARCH("午後",AD13)))</formula>
    </cfRule>
    <cfRule type="containsText" dxfId="601" priority="602" operator="containsText" text="午前">
      <formula>NOT(ISERROR(SEARCH("午前",AD13)))</formula>
    </cfRule>
    <cfRule type="containsText" dxfId="600" priority="603" operator="containsText" text="日勤">
      <formula>NOT(ISERROR(SEARCH("日勤",AD13)))</formula>
    </cfRule>
    <cfRule type="containsText" dxfId="599" priority="604" operator="containsText" text="休勤">
      <formula>NOT(ISERROR(SEARCH("休勤",AD13)))</formula>
    </cfRule>
  </conditionalFormatting>
  <conditionalFormatting sqref="AD13">
    <cfRule type="containsText" dxfId="598" priority="598" operator="containsText" text="前有">
      <formula>NOT(ISERROR(SEARCH("前有",AD13)))</formula>
    </cfRule>
    <cfRule type="containsText" dxfId="597" priority="599" operator="containsText" text="後有">
      <formula>NOT(ISERROR(SEARCH("後有",AD13)))</formula>
    </cfRule>
  </conditionalFormatting>
  <conditionalFormatting sqref="AA7">
    <cfRule type="containsText" dxfId="596" priority="593" operator="containsText" text="土拘">
      <formula>NOT(ISERROR(SEARCH("土拘",AA7)))</formula>
    </cfRule>
    <cfRule type="containsText" dxfId="595" priority="594" operator="containsText" text="午後">
      <formula>NOT(ISERROR(SEARCH("午後",AA7)))</formula>
    </cfRule>
    <cfRule type="containsText" dxfId="594" priority="595" operator="containsText" text="午前">
      <formula>NOT(ISERROR(SEARCH("午前",AA7)))</formula>
    </cfRule>
    <cfRule type="containsText" dxfId="593" priority="596" operator="containsText" text="日勤">
      <formula>NOT(ISERROR(SEARCH("日勤",AA7)))</formula>
    </cfRule>
    <cfRule type="containsText" dxfId="592" priority="597" operator="containsText" text="休勤">
      <formula>NOT(ISERROR(SEARCH("休勤",AA7)))</formula>
    </cfRule>
  </conditionalFormatting>
  <conditionalFormatting sqref="AA7">
    <cfRule type="containsText" dxfId="591" priority="591" operator="containsText" text="前有">
      <formula>NOT(ISERROR(SEARCH("前有",AA7)))</formula>
    </cfRule>
    <cfRule type="containsText" dxfId="590" priority="592" operator="containsText" text="後有">
      <formula>NOT(ISERROR(SEARCH("後有",AA7)))</formula>
    </cfRule>
  </conditionalFormatting>
  <conditionalFormatting sqref="AG9">
    <cfRule type="containsText" dxfId="589" priority="586" operator="containsText" text="土拘">
      <formula>NOT(ISERROR(SEARCH("土拘",AG9)))</formula>
    </cfRule>
    <cfRule type="containsText" dxfId="588" priority="587" operator="containsText" text="午後">
      <formula>NOT(ISERROR(SEARCH("午後",AG9)))</formula>
    </cfRule>
    <cfRule type="containsText" dxfId="587" priority="588" operator="containsText" text="午前">
      <formula>NOT(ISERROR(SEARCH("午前",AG9)))</formula>
    </cfRule>
    <cfRule type="containsText" dxfId="586" priority="589" operator="containsText" text="日勤">
      <formula>NOT(ISERROR(SEARCH("日勤",AG9)))</formula>
    </cfRule>
    <cfRule type="containsText" dxfId="585" priority="590" operator="containsText" text="休勤">
      <formula>NOT(ISERROR(SEARCH("休勤",AG9)))</formula>
    </cfRule>
  </conditionalFormatting>
  <conditionalFormatting sqref="AG9">
    <cfRule type="containsText" dxfId="584" priority="584" operator="containsText" text="前有">
      <formula>NOT(ISERROR(SEARCH("前有",AG9)))</formula>
    </cfRule>
    <cfRule type="containsText" dxfId="583" priority="585" operator="containsText" text="後有">
      <formula>NOT(ISERROR(SEARCH("後有",AG9)))</formula>
    </cfRule>
  </conditionalFormatting>
  <conditionalFormatting sqref="X11">
    <cfRule type="containsText" dxfId="582" priority="579" operator="containsText" text="土拘">
      <formula>NOT(ISERROR(SEARCH("土拘",X11)))</formula>
    </cfRule>
    <cfRule type="containsText" dxfId="581" priority="580" operator="containsText" text="午後">
      <formula>NOT(ISERROR(SEARCH("午後",X11)))</formula>
    </cfRule>
    <cfRule type="containsText" dxfId="580" priority="581" operator="containsText" text="午前">
      <formula>NOT(ISERROR(SEARCH("午前",X11)))</formula>
    </cfRule>
    <cfRule type="containsText" dxfId="579" priority="582" operator="containsText" text="日勤">
      <formula>NOT(ISERROR(SEARCH("日勤",X11)))</formula>
    </cfRule>
    <cfRule type="containsText" dxfId="578" priority="583" operator="containsText" text="休勤">
      <formula>NOT(ISERROR(SEARCH("休勤",X11)))</formula>
    </cfRule>
  </conditionalFormatting>
  <conditionalFormatting sqref="X11">
    <cfRule type="containsText" dxfId="577" priority="577" operator="containsText" text="前有">
      <formula>NOT(ISERROR(SEARCH("前有",X11)))</formula>
    </cfRule>
    <cfRule type="containsText" dxfId="576" priority="578" operator="containsText" text="後有">
      <formula>NOT(ISERROR(SEARCH("後有",X11)))</formula>
    </cfRule>
  </conditionalFormatting>
  <conditionalFormatting sqref="AE10:AE11">
    <cfRule type="containsText" dxfId="575" priority="572" operator="containsText" text="土拘">
      <formula>NOT(ISERROR(SEARCH("土拘",AE10)))</formula>
    </cfRule>
    <cfRule type="containsText" dxfId="574" priority="573" operator="containsText" text="午後">
      <formula>NOT(ISERROR(SEARCH("午後",AE10)))</formula>
    </cfRule>
    <cfRule type="containsText" dxfId="573" priority="574" operator="containsText" text="午前">
      <formula>NOT(ISERROR(SEARCH("午前",AE10)))</formula>
    </cfRule>
    <cfRule type="containsText" dxfId="572" priority="575" operator="containsText" text="日勤">
      <formula>NOT(ISERROR(SEARCH("日勤",AE10)))</formula>
    </cfRule>
    <cfRule type="containsText" dxfId="571" priority="576" operator="containsText" text="休勤">
      <formula>NOT(ISERROR(SEARCH("休勤",AE10)))</formula>
    </cfRule>
  </conditionalFormatting>
  <conditionalFormatting sqref="AE10:AE11">
    <cfRule type="containsText" dxfId="570" priority="570" operator="containsText" text="前有">
      <formula>NOT(ISERROR(SEARCH("前有",AE10)))</formula>
    </cfRule>
    <cfRule type="containsText" dxfId="569" priority="571" operator="containsText" text="後有">
      <formula>NOT(ISERROR(SEARCH("後有",AE10)))</formula>
    </cfRule>
  </conditionalFormatting>
  <conditionalFormatting sqref="O13">
    <cfRule type="containsText" dxfId="568" priority="565" operator="containsText" text="土拘">
      <formula>NOT(ISERROR(SEARCH("土拘",O13)))</formula>
    </cfRule>
    <cfRule type="containsText" dxfId="567" priority="566" operator="containsText" text="午後">
      <formula>NOT(ISERROR(SEARCH("午後",O13)))</formula>
    </cfRule>
    <cfRule type="containsText" dxfId="566" priority="567" operator="containsText" text="午前">
      <formula>NOT(ISERROR(SEARCH("午前",O13)))</formula>
    </cfRule>
    <cfRule type="containsText" dxfId="565" priority="568" operator="containsText" text="日勤">
      <formula>NOT(ISERROR(SEARCH("日勤",O13)))</formula>
    </cfRule>
    <cfRule type="containsText" dxfId="564" priority="569" operator="containsText" text="休勤">
      <formula>NOT(ISERROR(SEARCH("休勤",O13)))</formula>
    </cfRule>
  </conditionalFormatting>
  <conditionalFormatting sqref="O13">
    <cfRule type="containsText" dxfId="563" priority="563" operator="containsText" text="前有">
      <formula>NOT(ISERROR(SEARCH("前有",O13)))</formula>
    </cfRule>
    <cfRule type="containsText" dxfId="562" priority="564" operator="containsText" text="後有">
      <formula>NOT(ISERROR(SEARCH("後有",O13)))</formula>
    </cfRule>
  </conditionalFormatting>
  <conditionalFormatting sqref="AF10:AF11">
    <cfRule type="containsText" dxfId="561" priority="558" operator="containsText" text="土拘">
      <formula>NOT(ISERROR(SEARCH("土拘",AF10)))</formula>
    </cfRule>
    <cfRule type="containsText" dxfId="560" priority="559" operator="containsText" text="午後">
      <formula>NOT(ISERROR(SEARCH("午後",AF10)))</formula>
    </cfRule>
    <cfRule type="containsText" dxfId="559" priority="560" operator="containsText" text="午前">
      <formula>NOT(ISERROR(SEARCH("午前",AF10)))</formula>
    </cfRule>
    <cfRule type="containsText" dxfId="558" priority="561" operator="containsText" text="日勤">
      <formula>NOT(ISERROR(SEARCH("日勤",AF10)))</formula>
    </cfRule>
    <cfRule type="containsText" dxfId="557" priority="562" operator="containsText" text="休勤">
      <formula>NOT(ISERROR(SEARCH("休勤",AF10)))</formula>
    </cfRule>
  </conditionalFormatting>
  <conditionalFormatting sqref="AF10:AF11">
    <cfRule type="containsText" dxfId="556" priority="556" operator="containsText" text="前有">
      <formula>NOT(ISERROR(SEARCH("前有",AF10)))</formula>
    </cfRule>
    <cfRule type="containsText" dxfId="555" priority="557" operator="containsText" text="後有">
      <formula>NOT(ISERROR(SEARCH("後有",AF10)))</formula>
    </cfRule>
  </conditionalFormatting>
  <conditionalFormatting sqref="V10">
    <cfRule type="containsText" dxfId="554" priority="551" operator="containsText" text="土拘">
      <formula>NOT(ISERROR(SEARCH("土拘",V10)))</formula>
    </cfRule>
    <cfRule type="containsText" dxfId="553" priority="552" operator="containsText" text="午後">
      <formula>NOT(ISERROR(SEARCH("午後",V10)))</formula>
    </cfRule>
    <cfRule type="containsText" dxfId="552" priority="553" operator="containsText" text="午前">
      <formula>NOT(ISERROR(SEARCH("午前",V10)))</formula>
    </cfRule>
    <cfRule type="containsText" dxfId="551" priority="554" operator="containsText" text="日勤">
      <formula>NOT(ISERROR(SEARCH("日勤",V10)))</formula>
    </cfRule>
    <cfRule type="containsText" dxfId="550" priority="555" operator="containsText" text="休勤">
      <formula>NOT(ISERROR(SEARCH("休勤",V10)))</formula>
    </cfRule>
  </conditionalFormatting>
  <conditionalFormatting sqref="V10">
    <cfRule type="containsText" dxfId="549" priority="549" operator="containsText" text="前有">
      <formula>NOT(ISERROR(SEARCH("前有",V10)))</formula>
    </cfRule>
    <cfRule type="containsText" dxfId="548" priority="550" operator="containsText" text="後有">
      <formula>NOT(ISERROR(SEARCH("後有",V10)))</formula>
    </cfRule>
  </conditionalFormatting>
  <conditionalFormatting sqref="W10">
    <cfRule type="containsText" dxfId="547" priority="544" operator="containsText" text="土拘">
      <formula>NOT(ISERROR(SEARCH("土拘",W10)))</formula>
    </cfRule>
    <cfRule type="containsText" dxfId="546" priority="545" operator="containsText" text="午後">
      <formula>NOT(ISERROR(SEARCH("午後",W10)))</formula>
    </cfRule>
    <cfRule type="containsText" dxfId="545" priority="546" operator="containsText" text="午前">
      <formula>NOT(ISERROR(SEARCH("午前",W10)))</formula>
    </cfRule>
    <cfRule type="containsText" dxfId="544" priority="547" operator="containsText" text="日勤">
      <formula>NOT(ISERROR(SEARCH("日勤",W10)))</formula>
    </cfRule>
    <cfRule type="containsText" dxfId="543" priority="548" operator="containsText" text="休勤">
      <formula>NOT(ISERROR(SEARCH("休勤",W10)))</formula>
    </cfRule>
  </conditionalFormatting>
  <conditionalFormatting sqref="W10">
    <cfRule type="containsText" dxfId="542" priority="542" operator="containsText" text="前有">
      <formula>NOT(ISERROR(SEARCH("前有",W10)))</formula>
    </cfRule>
    <cfRule type="containsText" dxfId="541" priority="543" operator="containsText" text="後有">
      <formula>NOT(ISERROR(SEARCH("後有",W10)))</formula>
    </cfRule>
  </conditionalFormatting>
  <conditionalFormatting sqref="AE6">
    <cfRule type="containsText" dxfId="540" priority="537" operator="containsText" text="土拘">
      <formula>NOT(ISERROR(SEARCH("土拘",AE6)))</formula>
    </cfRule>
    <cfRule type="containsText" dxfId="539" priority="538" operator="containsText" text="午後">
      <formula>NOT(ISERROR(SEARCH("午後",AE6)))</formula>
    </cfRule>
    <cfRule type="containsText" dxfId="538" priority="539" operator="containsText" text="午前">
      <formula>NOT(ISERROR(SEARCH("午前",AE6)))</formula>
    </cfRule>
    <cfRule type="containsText" dxfId="537" priority="540" operator="containsText" text="日勤">
      <formula>NOT(ISERROR(SEARCH("日勤",AE6)))</formula>
    </cfRule>
    <cfRule type="containsText" dxfId="536" priority="541" operator="containsText" text="休勤">
      <formula>NOT(ISERROR(SEARCH("休勤",AE6)))</formula>
    </cfRule>
  </conditionalFormatting>
  <conditionalFormatting sqref="AE6">
    <cfRule type="containsText" dxfId="535" priority="535" operator="containsText" text="前有">
      <formula>NOT(ISERROR(SEARCH("前有",AE6)))</formula>
    </cfRule>
    <cfRule type="containsText" dxfId="534" priority="536" operator="containsText" text="後有">
      <formula>NOT(ISERROR(SEARCH("後有",AE6)))</formula>
    </cfRule>
  </conditionalFormatting>
  <conditionalFormatting sqref="AF6">
    <cfRule type="containsText" dxfId="533" priority="530" operator="containsText" text="土拘">
      <formula>NOT(ISERROR(SEARCH("土拘",AF6)))</formula>
    </cfRule>
    <cfRule type="containsText" dxfId="532" priority="531" operator="containsText" text="午後">
      <formula>NOT(ISERROR(SEARCH("午後",AF6)))</formula>
    </cfRule>
    <cfRule type="containsText" dxfId="531" priority="532" operator="containsText" text="午前">
      <formula>NOT(ISERROR(SEARCH("午前",AF6)))</formula>
    </cfRule>
    <cfRule type="containsText" dxfId="530" priority="533" operator="containsText" text="日勤">
      <formula>NOT(ISERROR(SEARCH("日勤",AF6)))</formula>
    </cfRule>
    <cfRule type="containsText" dxfId="529" priority="534" operator="containsText" text="休勤">
      <formula>NOT(ISERROR(SEARCH("休勤",AF6)))</formula>
    </cfRule>
  </conditionalFormatting>
  <conditionalFormatting sqref="AF6">
    <cfRule type="containsText" dxfId="528" priority="528" operator="containsText" text="前有">
      <formula>NOT(ISERROR(SEARCH("前有",AF6)))</formula>
    </cfRule>
    <cfRule type="containsText" dxfId="527" priority="529" operator="containsText" text="後有">
      <formula>NOT(ISERROR(SEARCH("後有",AF6)))</formula>
    </cfRule>
  </conditionalFormatting>
  <conditionalFormatting sqref="AG8">
    <cfRule type="containsText" dxfId="526" priority="523" operator="containsText" text="土拘">
      <formula>NOT(ISERROR(SEARCH("土拘",AG8)))</formula>
    </cfRule>
    <cfRule type="containsText" dxfId="525" priority="524" operator="containsText" text="午後">
      <formula>NOT(ISERROR(SEARCH("午後",AG8)))</formula>
    </cfRule>
    <cfRule type="containsText" dxfId="524" priority="525" operator="containsText" text="午前">
      <formula>NOT(ISERROR(SEARCH("午前",AG8)))</formula>
    </cfRule>
    <cfRule type="containsText" dxfId="523" priority="526" operator="containsText" text="日勤">
      <formula>NOT(ISERROR(SEARCH("日勤",AG8)))</formula>
    </cfRule>
    <cfRule type="containsText" dxfId="522" priority="527" operator="containsText" text="休勤">
      <formula>NOT(ISERROR(SEARCH("休勤",AG8)))</formula>
    </cfRule>
  </conditionalFormatting>
  <conditionalFormatting sqref="AG8">
    <cfRule type="containsText" dxfId="521" priority="521" operator="containsText" text="前有">
      <formula>NOT(ISERROR(SEARCH("前有",AG8)))</formula>
    </cfRule>
    <cfRule type="containsText" dxfId="520" priority="522" operator="containsText" text="後有">
      <formula>NOT(ISERROR(SEARCH("後有",AG8)))</formula>
    </cfRule>
  </conditionalFormatting>
  <conditionalFormatting sqref="R10">
    <cfRule type="containsText" dxfId="519" priority="516" operator="containsText" text="土拘">
      <formula>NOT(ISERROR(SEARCH("土拘",R10)))</formula>
    </cfRule>
    <cfRule type="containsText" dxfId="518" priority="517" operator="containsText" text="午後">
      <formula>NOT(ISERROR(SEARCH("午後",R10)))</formula>
    </cfRule>
    <cfRule type="containsText" dxfId="517" priority="518" operator="containsText" text="午前">
      <formula>NOT(ISERROR(SEARCH("午前",R10)))</formula>
    </cfRule>
    <cfRule type="containsText" dxfId="516" priority="519" operator="containsText" text="日勤">
      <formula>NOT(ISERROR(SEARCH("日勤",R10)))</formula>
    </cfRule>
    <cfRule type="containsText" dxfId="515" priority="520" operator="containsText" text="休勤">
      <formula>NOT(ISERROR(SEARCH("休勤",R10)))</formula>
    </cfRule>
  </conditionalFormatting>
  <conditionalFormatting sqref="R10">
    <cfRule type="containsText" dxfId="514" priority="514" operator="containsText" text="前有">
      <formula>NOT(ISERROR(SEARCH("前有",R10)))</formula>
    </cfRule>
    <cfRule type="containsText" dxfId="513" priority="515" operator="containsText" text="後有">
      <formula>NOT(ISERROR(SEARCH("後有",R10)))</formula>
    </cfRule>
  </conditionalFormatting>
  <conditionalFormatting sqref="L11:M11 L6:M6 C10:D11 K12:M12 G11:I11 H10:I10 G13:M13 C6:J6 C7:M9 C12:E13 G12:H12">
    <cfRule type="containsText" dxfId="512" priority="509" operator="containsText" text="土拘">
      <formula>NOT(ISERROR(SEARCH("土拘",C6)))</formula>
    </cfRule>
    <cfRule type="containsText" dxfId="511" priority="510" operator="containsText" text="午後">
      <formula>NOT(ISERROR(SEARCH("午後",C6)))</formula>
    </cfRule>
    <cfRule type="containsText" dxfId="510" priority="511" operator="containsText" text="午前">
      <formula>NOT(ISERROR(SEARCH("午前",C6)))</formula>
    </cfRule>
    <cfRule type="containsText" dxfId="509" priority="512" operator="containsText" text="日勤">
      <formula>NOT(ISERROR(SEARCH("日勤",C6)))</formula>
    </cfRule>
    <cfRule type="containsText" dxfId="508" priority="513" operator="containsText" text="休勤">
      <formula>NOT(ISERROR(SEARCH("休勤",C6)))</formula>
    </cfRule>
  </conditionalFormatting>
  <conditionalFormatting sqref="L11:M11 L6:M6 C10:D11 K12:M12 G11:I11 H10:I10 G13:M13 C6:J6 C7:M9 C12:E13 G12:H12">
    <cfRule type="containsText" dxfId="507" priority="507" operator="containsText" text="前有">
      <formula>NOT(ISERROR(SEARCH("前有",C6)))</formula>
    </cfRule>
    <cfRule type="containsText" dxfId="506" priority="508" operator="containsText" text="後有">
      <formula>NOT(ISERROR(SEARCH("後有",C6)))</formula>
    </cfRule>
  </conditionalFormatting>
  <conditionalFormatting sqref="F11">
    <cfRule type="containsText" dxfId="505" priority="502" operator="containsText" text="土拘">
      <formula>NOT(ISERROR(SEARCH("土拘",F11)))</formula>
    </cfRule>
    <cfRule type="containsText" dxfId="504" priority="503" operator="containsText" text="午後">
      <formula>NOT(ISERROR(SEARCH("午後",F11)))</formula>
    </cfRule>
    <cfRule type="containsText" dxfId="503" priority="504" operator="containsText" text="午前">
      <formula>NOT(ISERROR(SEARCH("午前",F11)))</formula>
    </cfRule>
    <cfRule type="containsText" dxfId="502" priority="505" operator="containsText" text="日勤">
      <formula>NOT(ISERROR(SEARCH("日勤",F11)))</formula>
    </cfRule>
    <cfRule type="containsText" dxfId="501" priority="506" operator="containsText" text="休勤">
      <formula>NOT(ISERROR(SEARCH("休勤",F11)))</formula>
    </cfRule>
  </conditionalFormatting>
  <conditionalFormatting sqref="F11">
    <cfRule type="containsText" dxfId="500" priority="500" operator="containsText" text="前有">
      <formula>NOT(ISERROR(SEARCH("前有",F11)))</formula>
    </cfRule>
    <cfRule type="containsText" dxfId="499" priority="501" operator="containsText" text="後有">
      <formula>NOT(ISERROR(SEARCH("後有",F11)))</formula>
    </cfRule>
  </conditionalFormatting>
  <conditionalFormatting sqref="J11:K11 J10">
    <cfRule type="containsText" dxfId="498" priority="495" operator="containsText" text="土拘">
      <formula>NOT(ISERROR(SEARCH("土拘",J10)))</formula>
    </cfRule>
    <cfRule type="containsText" dxfId="497" priority="496" operator="containsText" text="午後">
      <formula>NOT(ISERROR(SEARCH("午後",J10)))</formula>
    </cfRule>
    <cfRule type="containsText" dxfId="496" priority="497" operator="containsText" text="午前">
      <formula>NOT(ISERROR(SEARCH("午前",J10)))</formula>
    </cfRule>
    <cfRule type="containsText" dxfId="495" priority="498" operator="containsText" text="日勤">
      <formula>NOT(ISERROR(SEARCH("日勤",J10)))</formula>
    </cfRule>
    <cfRule type="containsText" dxfId="494" priority="499" operator="containsText" text="休勤">
      <formula>NOT(ISERROR(SEARCH("休勤",J10)))</formula>
    </cfRule>
  </conditionalFormatting>
  <conditionalFormatting sqref="J11:K11 J10">
    <cfRule type="containsText" dxfId="493" priority="493" operator="containsText" text="前有">
      <formula>NOT(ISERROR(SEARCH("前有",J10)))</formula>
    </cfRule>
    <cfRule type="containsText" dxfId="492" priority="494" operator="containsText" text="後有">
      <formula>NOT(ISERROR(SEARCH("後有",J10)))</formula>
    </cfRule>
  </conditionalFormatting>
  <conditionalFormatting sqref="K10">
    <cfRule type="containsText" dxfId="491" priority="488" operator="containsText" text="土拘">
      <formula>NOT(ISERROR(SEARCH("土拘",K10)))</formula>
    </cfRule>
    <cfRule type="containsText" dxfId="490" priority="489" operator="containsText" text="午後">
      <formula>NOT(ISERROR(SEARCH("午後",K10)))</formula>
    </cfRule>
    <cfRule type="containsText" dxfId="489" priority="490" operator="containsText" text="午前">
      <formula>NOT(ISERROR(SEARCH("午前",K10)))</formula>
    </cfRule>
    <cfRule type="containsText" dxfId="488" priority="491" operator="containsText" text="日勤">
      <formula>NOT(ISERROR(SEARCH("日勤",K10)))</formula>
    </cfRule>
    <cfRule type="containsText" dxfId="487" priority="492" operator="containsText" text="休勤">
      <formula>NOT(ISERROR(SEARCH("休勤",K10)))</formula>
    </cfRule>
  </conditionalFormatting>
  <conditionalFormatting sqref="K10">
    <cfRule type="containsText" dxfId="486" priority="486" operator="containsText" text="前有">
      <formula>NOT(ISERROR(SEARCH("前有",K10)))</formula>
    </cfRule>
    <cfRule type="containsText" dxfId="485" priority="487" operator="containsText" text="後有">
      <formula>NOT(ISERROR(SEARCH("後有",K10)))</formula>
    </cfRule>
  </conditionalFormatting>
  <conditionalFormatting sqref="E10:E11">
    <cfRule type="containsText" dxfId="484" priority="481" operator="containsText" text="土拘">
      <formula>NOT(ISERROR(SEARCH("土拘",E10)))</formula>
    </cfRule>
    <cfRule type="containsText" dxfId="483" priority="482" operator="containsText" text="午後">
      <formula>NOT(ISERROR(SEARCH("午後",E10)))</formula>
    </cfRule>
    <cfRule type="containsText" dxfId="482" priority="483" operator="containsText" text="午前">
      <formula>NOT(ISERROR(SEARCH("午前",E10)))</formula>
    </cfRule>
    <cfRule type="containsText" dxfId="481" priority="484" operator="containsText" text="日勤">
      <formula>NOT(ISERROR(SEARCH("日勤",E10)))</formula>
    </cfRule>
    <cfRule type="containsText" dxfId="480" priority="485" operator="containsText" text="休勤">
      <formula>NOT(ISERROR(SEARCH("休勤",E10)))</formula>
    </cfRule>
  </conditionalFormatting>
  <conditionalFormatting sqref="E10:E11">
    <cfRule type="containsText" dxfId="479" priority="479" operator="containsText" text="前有">
      <formula>NOT(ISERROR(SEARCH("前有",E10)))</formula>
    </cfRule>
    <cfRule type="containsText" dxfId="478" priority="480" operator="containsText" text="後有">
      <formula>NOT(ISERROR(SEARCH("後有",E10)))</formula>
    </cfRule>
  </conditionalFormatting>
  <conditionalFormatting sqref="AD12">
    <cfRule type="containsText" dxfId="477" priority="474" operator="containsText" text="土拘">
      <formula>NOT(ISERROR(SEARCH("土拘",AD12)))</formula>
    </cfRule>
    <cfRule type="containsText" dxfId="476" priority="475" operator="containsText" text="午後">
      <formula>NOT(ISERROR(SEARCH("午後",AD12)))</formula>
    </cfRule>
    <cfRule type="containsText" dxfId="475" priority="476" operator="containsText" text="午前">
      <formula>NOT(ISERROR(SEARCH("午前",AD12)))</formula>
    </cfRule>
    <cfRule type="containsText" dxfId="474" priority="477" operator="containsText" text="日勤">
      <formula>NOT(ISERROR(SEARCH("日勤",AD12)))</formula>
    </cfRule>
    <cfRule type="containsText" dxfId="473" priority="478" operator="containsText" text="休勤">
      <formula>NOT(ISERROR(SEARCH("休勤",AD12)))</formula>
    </cfRule>
  </conditionalFormatting>
  <conditionalFormatting sqref="AD12">
    <cfRule type="containsText" dxfId="472" priority="472" operator="containsText" text="前有">
      <formula>NOT(ISERROR(SEARCH("前有",AD12)))</formula>
    </cfRule>
    <cfRule type="containsText" dxfId="471" priority="473" operator="containsText" text="後有">
      <formula>NOT(ISERROR(SEARCH("後有",AD12)))</formula>
    </cfRule>
  </conditionalFormatting>
  <conditionalFormatting sqref="AG10">
    <cfRule type="containsText" dxfId="470" priority="467" operator="containsText" text="土拘">
      <formula>NOT(ISERROR(SEARCH("土拘",AG10)))</formula>
    </cfRule>
    <cfRule type="containsText" dxfId="469" priority="468" operator="containsText" text="午後">
      <formula>NOT(ISERROR(SEARCH("午後",AG10)))</formula>
    </cfRule>
    <cfRule type="containsText" dxfId="468" priority="469" operator="containsText" text="午前">
      <formula>NOT(ISERROR(SEARCH("午前",AG10)))</formula>
    </cfRule>
    <cfRule type="containsText" dxfId="467" priority="470" operator="containsText" text="日勤">
      <formula>NOT(ISERROR(SEARCH("日勤",AG10)))</formula>
    </cfRule>
    <cfRule type="containsText" dxfId="466" priority="471" operator="containsText" text="休勤">
      <formula>NOT(ISERROR(SEARCH("休勤",AG10)))</formula>
    </cfRule>
  </conditionalFormatting>
  <conditionalFormatting sqref="AG10">
    <cfRule type="containsText" dxfId="465" priority="465" operator="containsText" text="前有">
      <formula>NOT(ISERROR(SEARCH("前有",AG10)))</formula>
    </cfRule>
    <cfRule type="containsText" dxfId="464" priority="466" operator="containsText" text="後有">
      <formula>NOT(ISERROR(SEARCH("後有",AG10)))</formula>
    </cfRule>
  </conditionalFormatting>
  <conditionalFormatting sqref="AB11">
    <cfRule type="containsText" dxfId="463" priority="460" operator="containsText" text="土拘">
      <formula>NOT(ISERROR(SEARCH("土拘",AB11)))</formula>
    </cfRule>
    <cfRule type="containsText" dxfId="462" priority="461" operator="containsText" text="午後">
      <formula>NOT(ISERROR(SEARCH("午後",AB11)))</formula>
    </cfRule>
    <cfRule type="containsText" dxfId="461" priority="462" operator="containsText" text="午前">
      <formula>NOT(ISERROR(SEARCH("午前",AB11)))</formula>
    </cfRule>
    <cfRule type="containsText" dxfId="460" priority="463" operator="containsText" text="日勤">
      <formula>NOT(ISERROR(SEARCH("日勤",AB11)))</formula>
    </cfRule>
    <cfRule type="containsText" dxfId="459" priority="464" operator="containsText" text="休勤">
      <formula>NOT(ISERROR(SEARCH("休勤",AB11)))</formula>
    </cfRule>
  </conditionalFormatting>
  <conditionalFormatting sqref="AB11">
    <cfRule type="containsText" dxfId="458" priority="458" operator="containsText" text="前有">
      <formula>NOT(ISERROR(SEARCH("前有",AB11)))</formula>
    </cfRule>
    <cfRule type="containsText" dxfId="457" priority="459" operator="containsText" text="後有">
      <formula>NOT(ISERROR(SEARCH("後有",AB11)))</formula>
    </cfRule>
  </conditionalFormatting>
  <conditionalFormatting sqref="AB10">
    <cfRule type="containsText" dxfId="456" priority="453" operator="containsText" text="土拘">
      <formula>NOT(ISERROR(SEARCH("土拘",AB10)))</formula>
    </cfRule>
    <cfRule type="containsText" dxfId="455" priority="454" operator="containsText" text="午後">
      <formula>NOT(ISERROR(SEARCH("午後",AB10)))</formula>
    </cfRule>
    <cfRule type="containsText" dxfId="454" priority="455" operator="containsText" text="午前">
      <formula>NOT(ISERROR(SEARCH("午前",AB10)))</formula>
    </cfRule>
    <cfRule type="containsText" dxfId="453" priority="456" operator="containsText" text="日勤">
      <formula>NOT(ISERROR(SEARCH("日勤",AB10)))</formula>
    </cfRule>
    <cfRule type="containsText" dxfId="452" priority="457" operator="containsText" text="休勤">
      <formula>NOT(ISERROR(SEARCH("休勤",AB10)))</formula>
    </cfRule>
  </conditionalFormatting>
  <conditionalFormatting sqref="AB10">
    <cfRule type="containsText" dxfId="451" priority="451" operator="containsText" text="前有">
      <formula>NOT(ISERROR(SEARCH("前有",AB10)))</formula>
    </cfRule>
    <cfRule type="containsText" dxfId="450" priority="452" operator="containsText" text="後有">
      <formula>NOT(ISERROR(SEARCH("後有",AB10)))</formula>
    </cfRule>
  </conditionalFormatting>
  <conditionalFormatting sqref="AG13">
    <cfRule type="containsText" dxfId="449" priority="446" operator="containsText" text="土拘">
      <formula>NOT(ISERROR(SEARCH("土拘",AG13)))</formula>
    </cfRule>
    <cfRule type="containsText" dxfId="448" priority="447" operator="containsText" text="午後">
      <formula>NOT(ISERROR(SEARCH("午後",AG13)))</formula>
    </cfRule>
    <cfRule type="containsText" dxfId="447" priority="448" operator="containsText" text="午前">
      <formula>NOT(ISERROR(SEARCH("午前",AG13)))</formula>
    </cfRule>
    <cfRule type="containsText" dxfId="446" priority="449" operator="containsText" text="日勤">
      <formula>NOT(ISERROR(SEARCH("日勤",AG13)))</formula>
    </cfRule>
    <cfRule type="containsText" dxfId="445" priority="450" operator="containsText" text="休勤">
      <formula>NOT(ISERROR(SEARCH("休勤",AG13)))</formula>
    </cfRule>
  </conditionalFormatting>
  <conditionalFormatting sqref="AG13">
    <cfRule type="containsText" dxfId="444" priority="444" operator="containsText" text="前有">
      <formula>NOT(ISERROR(SEARCH("前有",AG13)))</formula>
    </cfRule>
    <cfRule type="containsText" dxfId="443" priority="445" operator="containsText" text="後有">
      <formula>NOT(ISERROR(SEARCH("後有",AG13)))</formula>
    </cfRule>
  </conditionalFormatting>
  <conditionalFormatting sqref="AG12">
    <cfRule type="containsText" dxfId="442" priority="439" operator="containsText" text="土拘">
      <formula>NOT(ISERROR(SEARCH("土拘",AG12)))</formula>
    </cfRule>
    <cfRule type="containsText" dxfId="441" priority="440" operator="containsText" text="午後">
      <formula>NOT(ISERROR(SEARCH("午後",AG12)))</formula>
    </cfRule>
    <cfRule type="containsText" dxfId="440" priority="441" operator="containsText" text="午前">
      <formula>NOT(ISERROR(SEARCH("午前",AG12)))</formula>
    </cfRule>
    <cfRule type="containsText" dxfId="439" priority="442" operator="containsText" text="日勤">
      <formula>NOT(ISERROR(SEARCH("日勤",AG12)))</formula>
    </cfRule>
    <cfRule type="containsText" dxfId="438" priority="443" operator="containsText" text="休勤">
      <formula>NOT(ISERROR(SEARCH("休勤",AG12)))</formula>
    </cfRule>
  </conditionalFormatting>
  <conditionalFormatting sqref="AG12">
    <cfRule type="containsText" dxfId="437" priority="437" operator="containsText" text="前有">
      <formula>NOT(ISERROR(SEARCH("前有",AG12)))</formula>
    </cfRule>
    <cfRule type="containsText" dxfId="436" priority="438" operator="containsText" text="後有">
      <formula>NOT(ISERROR(SEARCH("後有",AG12)))</formula>
    </cfRule>
  </conditionalFormatting>
  <conditionalFormatting sqref="N6">
    <cfRule type="containsText" dxfId="435" priority="432" operator="containsText" text="土拘">
      <formula>NOT(ISERROR(SEARCH("土拘",N6)))</formula>
    </cfRule>
    <cfRule type="containsText" dxfId="434" priority="433" operator="containsText" text="午後">
      <formula>NOT(ISERROR(SEARCH("午後",N6)))</formula>
    </cfRule>
    <cfRule type="containsText" dxfId="433" priority="434" operator="containsText" text="午前">
      <formula>NOT(ISERROR(SEARCH("午前",N6)))</formula>
    </cfRule>
    <cfRule type="containsText" dxfId="432" priority="435" operator="containsText" text="日勤">
      <formula>NOT(ISERROR(SEARCH("日勤",N6)))</formula>
    </cfRule>
    <cfRule type="containsText" dxfId="431" priority="436" operator="containsText" text="休勤">
      <formula>NOT(ISERROR(SEARCH("休勤",N6)))</formula>
    </cfRule>
  </conditionalFormatting>
  <conditionalFormatting sqref="N6">
    <cfRule type="containsText" dxfId="430" priority="430" operator="containsText" text="前有">
      <formula>NOT(ISERROR(SEARCH("前有",N6)))</formula>
    </cfRule>
    <cfRule type="containsText" dxfId="429" priority="431" operator="containsText" text="後有">
      <formula>NOT(ISERROR(SEARCH("後有",N6)))</formula>
    </cfRule>
  </conditionalFormatting>
  <conditionalFormatting sqref="P6">
    <cfRule type="containsText" dxfId="428" priority="425" operator="containsText" text="土拘">
      <formula>NOT(ISERROR(SEARCH("土拘",P6)))</formula>
    </cfRule>
    <cfRule type="containsText" dxfId="427" priority="426" operator="containsText" text="午後">
      <formula>NOT(ISERROR(SEARCH("午後",P6)))</formula>
    </cfRule>
    <cfRule type="containsText" dxfId="426" priority="427" operator="containsText" text="午前">
      <formula>NOT(ISERROR(SEARCH("午前",P6)))</formula>
    </cfRule>
    <cfRule type="containsText" dxfId="425" priority="428" operator="containsText" text="日勤">
      <formula>NOT(ISERROR(SEARCH("日勤",P6)))</formula>
    </cfRule>
    <cfRule type="containsText" dxfId="424" priority="429" operator="containsText" text="休勤">
      <formula>NOT(ISERROR(SEARCH("休勤",P6)))</formula>
    </cfRule>
  </conditionalFormatting>
  <conditionalFormatting sqref="P6">
    <cfRule type="containsText" dxfId="423" priority="423" operator="containsText" text="前有">
      <formula>NOT(ISERROR(SEARCH("前有",P6)))</formula>
    </cfRule>
    <cfRule type="containsText" dxfId="422" priority="424" operator="containsText" text="後有">
      <formula>NOT(ISERROR(SEARCH("後有",P6)))</formula>
    </cfRule>
  </conditionalFormatting>
  <conditionalFormatting sqref="Q6">
    <cfRule type="containsText" dxfId="421" priority="418" operator="containsText" text="土拘">
      <formula>NOT(ISERROR(SEARCH("土拘",Q6)))</formula>
    </cfRule>
    <cfRule type="containsText" dxfId="420" priority="419" operator="containsText" text="午後">
      <formula>NOT(ISERROR(SEARCH("午後",Q6)))</formula>
    </cfRule>
    <cfRule type="containsText" dxfId="419" priority="420" operator="containsText" text="午前">
      <formula>NOT(ISERROR(SEARCH("午前",Q6)))</formula>
    </cfRule>
    <cfRule type="containsText" dxfId="418" priority="421" operator="containsText" text="日勤">
      <formula>NOT(ISERROR(SEARCH("日勤",Q6)))</formula>
    </cfRule>
    <cfRule type="containsText" dxfId="417" priority="422" operator="containsText" text="休勤">
      <formula>NOT(ISERROR(SEARCH("休勤",Q6)))</formula>
    </cfRule>
  </conditionalFormatting>
  <conditionalFormatting sqref="Q6">
    <cfRule type="containsText" dxfId="416" priority="416" operator="containsText" text="前有">
      <formula>NOT(ISERROR(SEARCH("前有",Q6)))</formula>
    </cfRule>
    <cfRule type="containsText" dxfId="415" priority="417" operator="containsText" text="後有">
      <formula>NOT(ISERROR(SEARCH("後有",Q6)))</formula>
    </cfRule>
  </conditionalFormatting>
  <conditionalFormatting sqref="AA6">
    <cfRule type="containsText" dxfId="414" priority="411" operator="containsText" text="土拘">
      <formula>NOT(ISERROR(SEARCH("土拘",AA6)))</formula>
    </cfRule>
    <cfRule type="containsText" dxfId="413" priority="412" operator="containsText" text="午後">
      <formula>NOT(ISERROR(SEARCH("午後",AA6)))</formula>
    </cfRule>
    <cfRule type="containsText" dxfId="412" priority="413" operator="containsText" text="午前">
      <formula>NOT(ISERROR(SEARCH("午前",AA6)))</formula>
    </cfRule>
    <cfRule type="containsText" dxfId="411" priority="414" operator="containsText" text="日勤">
      <formula>NOT(ISERROR(SEARCH("日勤",AA6)))</formula>
    </cfRule>
    <cfRule type="containsText" dxfId="410" priority="415" operator="containsText" text="休勤">
      <formula>NOT(ISERROR(SEARCH("休勤",AA6)))</formula>
    </cfRule>
  </conditionalFormatting>
  <conditionalFormatting sqref="AA6">
    <cfRule type="containsText" dxfId="409" priority="409" operator="containsText" text="前有">
      <formula>NOT(ISERROR(SEARCH("前有",AA6)))</formula>
    </cfRule>
    <cfRule type="containsText" dxfId="408" priority="410" operator="containsText" text="後有">
      <formula>NOT(ISERROR(SEARCH("後有",AA6)))</formula>
    </cfRule>
  </conditionalFormatting>
  <conditionalFormatting sqref="AC6">
    <cfRule type="containsText" dxfId="407" priority="404" operator="containsText" text="土拘">
      <formula>NOT(ISERROR(SEARCH("土拘",AC6)))</formula>
    </cfRule>
    <cfRule type="containsText" dxfId="406" priority="405" operator="containsText" text="午後">
      <formula>NOT(ISERROR(SEARCH("午後",AC6)))</formula>
    </cfRule>
    <cfRule type="containsText" dxfId="405" priority="406" operator="containsText" text="午前">
      <formula>NOT(ISERROR(SEARCH("午前",AC6)))</formula>
    </cfRule>
    <cfRule type="containsText" dxfId="404" priority="407" operator="containsText" text="日勤">
      <formula>NOT(ISERROR(SEARCH("日勤",AC6)))</formula>
    </cfRule>
    <cfRule type="containsText" dxfId="403" priority="408" operator="containsText" text="休勤">
      <formula>NOT(ISERROR(SEARCH("休勤",AC6)))</formula>
    </cfRule>
  </conditionalFormatting>
  <conditionalFormatting sqref="AC6">
    <cfRule type="containsText" dxfId="402" priority="402" operator="containsText" text="前有">
      <formula>NOT(ISERROR(SEARCH("前有",AC6)))</formula>
    </cfRule>
    <cfRule type="containsText" dxfId="401" priority="403" operator="containsText" text="後有">
      <formula>NOT(ISERROR(SEARCH("後有",AC6)))</formula>
    </cfRule>
  </conditionalFormatting>
  <conditionalFormatting sqref="AD6">
    <cfRule type="containsText" dxfId="400" priority="397" operator="containsText" text="土拘">
      <formula>NOT(ISERROR(SEARCH("土拘",AD6)))</formula>
    </cfRule>
    <cfRule type="containsText" dxfId="399" priority="398" operator="containsText" text="午後">
      <formula>NOT(ISERROR(SEARCH("午後",AD6)))</formula>
    </cfRule>
    <cfRule type="containsText" dxfId="398" priority="399" operator="containsText" text="午前">
      <formula>NOT(ISERROR(SEARCH("午前",AD6)))</formula>
    </cfRule>
    <cfRule type="containsText" dxfId="397" priority="400" operator="containsText" text="日勤">
      <formula>NOT(ISERROR(SEARCH("日勤",AD6)))</formula>
    </cfRule>
    <cfRule type="containsText" dxfId="396" priority="401" operator="containsText" text="休勤">
      <formula>NOT(ISERROR(SEARCH("休勤",AD6)))</formula>
    </cfRule>
  </conditionalFormatting>
  <conditionalFormatting sqref="AD6">
    <cfRule type="containsText" dxfId="395" priority="395" operator="containsText" text="前有">
      <formula>NOT(ISERROR(SEARCH("前有",AD6)))</formula>
    </cfRule>
    <cfRule type="containsText" dxfId="394" priority="396" operator="containsText" text="後有">
      <formula>NOT(ISERROR(SEARCH("後有",AD6)))</formula>
    </cfRule>
  </conditionalFormatting>
  <conditionalFormatting sqref="R6">
    <cfRule type="containsText" dxfId="393" priority="390" operator="containsText" text="土拘">
      <formula>NOT(ISERROR(SEARCH("土拘",R6)))</formula>
    </cfRule>
    <cfRule type="containsText" dxfId="392" priority="391" operator="containsText" text="午後">
      <formula>NOT(ISERROR(SEARCH("午後",R6)))</formula>
    </cfRule>
    <cfRule type="containsText" dxfId="391" priority="392" operator="containsText" text="午前">
      <formula>NOT(ISERROR(SEARCH("午前",R6)))</formula>
    </cfRule>
    <cfRule type="containsText" dxfId="390" priority="393" operator="containsText" text="日勤">
      <formula>NOT(ISERROR(SEARCH("日勤",R6)))</formula>
    </cfRule>
    <cfRule type="containsText" dxfId="389" priority="394" operator="containsText" text="休勤">
      <formula>NOT(ISERROR(SEARCH("休勤",R6)))</formula>
    </cfRule>
  </conditionalFormatting>
  <conditionalFormatting sqref="R6">
    <cfRule type="containsText" dxfId="388" priority="388" operator="containsText" text="前有">
      <formula>NOT(ISERROR(SEARCH("前有",R6)))</formula>
    </cfRule>
    <cfRule type="containsText" dxfId="387" priority="389" operator="containsText" text="後有">
      <formula>NOT(ISERROR(SEARCH("後有",R6)))</formula>
    </cfRule>
  </conditionalFormatting>
  <conditionalFormatting sqref="K6">
    <cfRule type="containsText" dxfId="386" priority="383" operator="containsText" text="土拘">
      <formula>NOT(ISERROR(SEARCH("土拘",K6)))</formula>
    </cfRule>
    <cfRule type="containsText" dxfId="385" priority="384" operator="containsText" text="午後">
      <formula>NOT(ISERROR(SEARCH("午後",K6)))</formula>
    </cfRule>
    <cfRule type="containsText" dxfId="384" priority="385" operator="containsText" text="午前">
      <formula>NOT(ISERROR(SEARCH("午前",K6)))</formula>
    </cfRule>
    <cfRule type="containsText" dxfId="383" priority="386" operator="containsText" text="日勤">
      <formula>NOT(ISERROR(SEARCH("日勤",K6)))</formula>
    </cfRule>
    <cfRule type="containsText" dxfId="382" priority="387" operator="containsText" text="休勤">
      <formula>NOT(ISERROR(SEARCH("休勤",K6)))</formula>
    </cfRule>
  </conditionalFormatting>
  <conditionalFormatting sqref="K6">
    <cfRule type="containsText" dxfId="381" priority="381" operator="containsText" text="前有">
      <formula>NOT(ISERROR(SEARCH("前有",K6)))</formula>
    </cfRule>
    <cfRule type="containsText" dxfId="380" priority="382" operator="containsText" text="後有">
      <formula>NOT(ISERROR(SEARCH("後有",K6)))</formula>
    </cfRule>
  </conditionalFormatting>
  <conditionalFormatting sqref="P10">
    <cfRule type="containsText" dxfId="379" priority="376" operator="containsText" text="土拘">
      <formula>NOT(ISERROR(SEARCH("土拘",P10)))</formula>
    </cfRule>
    <cfRule type="containsText" dxfId="378" priority="377" operator="containsText" text="午後">
      <formula>NOT(ISERROR(SEARCH("午後",P10)))</formula>
    </cfRule>
    <cfRule type="containsText" dxfId="377" priority="378" operator="containsText" text="午前">
      <formula>NOT(ISERROR(SEARCH("午前",P10)))</formula>
    </cfRule>
    <cfRule type="containsText" dxfId="376" priority="379" operator="containsText" text="日勤">
      <formula>NOT(ISERROR(SEARCH("日勤",P10)))</formula>
    </cfRule>
    <cfRule type="containsText" dxfId="375" priority="380" operator="containsText" text="休勤">
      <formula>NOT(ISERROR(SEARCH("休勤",P10)))</formula>
    </cfRule>
  </conditionalFormatting>
  <conditionalFormatting sqref="P10">
    <cfRule type="containsText" dxfId="374" priority="374" operator="containsText" text="前有">
      <formula>NOT(ISERROR(SEARCH("前有",P10)))</formula>
    </cfRule>
    <cfRule type="containsText" dxfId="373" priority="375" operator="containsText" text="後有">
      <formula>NOT(ISERROR(SEARCH("後有",P10)))</formula>
    </cfRule>
  </conditionalFormatting>
  <conditionalFormatting sqref="I12">
    <cfRule type="containsText" dxfId="372" priority="369" operator="containsText" text="土拘">
      <formula>NOT(ISERROR(SEARCH("土拘",I12)))</formula>
    </cfRule>
    <cfRule type="containsText" dxfId="371" priority="370" operator="containsText" text="午後">
      <formula>NOT(ISERROR(SEARCH("午後",I12)))</formula>
    </cfRule>
    <cfRule type="containsText" dxfId="370" priority="371" operator="containsText" text="午前">
      <formula>NOT(ISERROR(SEARCH("午前",I12)))</formula>
    </cfRule>
    <cfRule type="containsText" dxfId="369" priority="372" operator="containsText" text="日勤">
      <formula>NOT(ISERROR(SEARCH("日勤",I12)))</formula>
    </cfRule>
    <cfRule type="containsText" dxfId="368" priority="373" operator="containsText" text="休勤">
      <formula>NOT(ISERROR(SEARCH("休勤",I12)))</formula>
    </cfRule>
  </conditionalFormatting>
  <conditionalFormatting sqref="I12">
    <cfRule type="containsText" dxfId="367" priority="367" operator="containsText" text="前有">
      <formula>NOT(ISERROR(SEARCH("前有",I12)))</formula>
    </cfRule>
    <cfRule type="containsText" dxfId="366" priority="368" operator="containsText" text="後有">
      <formula>NOT(ISERROR(SEARCH("後有",I12)))</formula>
    </cfRule>
  </conditionalFormatting>
  <conditionalFormatting sqref="J12">
    <cfRule type="containsText" dxfId="365" priority="362" operator="containsText" text="土拘">
      <formula>NOT(ISERROR(SEARCH("土拘",J12)))</formula>
    </cfRule>
    <cfRule type="containsText" dxfId="364" priority="363" operator="containsText" text="午後">
      <formula>NOT(ISERROR(SEARCH("午後",J12)))</formula>
    </cfRule>
    <cfRule type="containsText" dxfId="363" priority="364" operator="containsText" text="午前">
      <formula>NOT(ISERROR(SEARCH("午前",J12)))</formula>
    </cfRule>
    <cfRule type="containsText" dxfId="362" priority="365" operator="containsText" text="日勤">
      <formula>NOT(ISERROR(SEARCH("日勤",J12)))</formula>
    </cfRule>
    <cfRule type="containsText" dxfId="361" priority="366" operator="containsText" text="休勤">
      <formula>NOT(ISERROR(SEARCH("休勤",J12)))</formula>
    </cfRule>
  </conditionalFormatting>
  <conditionalFormatting sqref="J12">
    <cfRule type="containsText" dxfId="360" priority="360" operator="containsText" text="前有">
      <formula>NOT(ISERROR(SEARCH("前有",J12)))</formula>
    </cfRule>
    <cfRule type="containsText" dxfId="359" priority="361" operator="containsText" text="後有">
      <formula>NOT(ISERROR(SEARCH("後有",J12)))</formula>
    </cfRule>
  </conditionalFormatting>
  <conditionalFormatting sqref="R12">
    <cfRule type="containsText" dxfId="358" priority="355" operator="containsText" text="土拘">
      <formula>NOT(ISERROR(SEARCH("土拘",R12)))</formula>
    </cfRule>
    <cfRule type="containsText" dxfId="357" priority="356" operator="containsText" text="午後">
      <formula>NOT(ISERROR(SEARCH("午後",R12)))</formula>
    </cfRule>
    <cfRule type="containsText" dxfId="356" priority="357" operator="containsText" text="午前">
      <formula>NOT(ISERROR(SEARCH("午前",R12)))</formula>
    </cfRule>
    <cfRule type="containsText" dxfId="355" priority="358" operator="containsText" text="日勤">
      <formula>NOT(ISERROR(SEARCH("日勤",R12)))</formula>
    </cfRule>
    <cfRule type="containsText" dxfId="354" priority="359" operator="containsText" text="休勤">
      <formula>NOT(ISERROR(SEARCH("休勤",R12)))</formula>
    </cfRule>
  </conditionalFormatting>
  <conditionalFormatting sqref="R12">
    <cfRule type="containsText" dxfId="353" priority="353" operator="containsText" text="前有">
      <formula>NOT(ISERROR(SEARCH("前有",R12)))</formula>
    </cfRule>
    <cfRule type="containsText" dxfId="352" priority="354" operator="containsText" text="後有">
      <formula>NOT(ISERROR(SEARCH("後有",R12)))</formula>
    </cfRule>
  </conditionalFormatting>
  <conditionalFormatting sqref="S12">
    <cfRule type="containsText" dxfId="351" priority="348" operator="containsText" text="土拘">
      <formula>NOT(ISERROR(SEARCH("土拘",S12)))</formula>
    </cfRule>
    <cfRule type="containsText" dxfId="350" priority="349" operator="containsText" text="午後">
      <formula>NOT(ISERROR(SEARCH("午後",S12)))</formula>
    </cfRule>
    <cfRule type="containsText" dxfId="349" priority="350" operator="containsText" text="午前">
      <formula>NOT(ISERROR(SEARCH("午前",S12)))</formula>
    </cfRule>
    <cfRule type="containsText" dxfId="348" priority="351" operator="containsText" text="日勤">
      <formula>NOT(ISERROR(SEARCH("日勤",S12)))</formula>
    </cfRule>
    <cfRule type="containsText" dxfId="347" priority="352" operator="containsText" text="休勤">
      <formula>NOT(ISERROR(SEARCH("休勤",S12)))</formula>
    </cfRule>
  </conditionalFormatting>
  <conditionalFormatting sqref="S12">
    <cfRule type="containsText" dxfId="346" priority="346" operator="containsText" text="前有">
      <formula>NOT(ISERROR(SEARCH("前有",S12)))</formula>
    </cfRule>
    <cfRule type="containsText" dxfId="345" priority="347" operator="containsText" text="後有">
      <formula>NOT(ISERROR(SEARCH("後有",S12)))</formula>
    </cfRule>
  </conditionalFormatting>
  <conditionalFormatting sqref="W12">
    <cfRule type="containsText" dxfId="344" priority="341" operator="containsText" text="土拘">
      <formula>NOT(ISERROR(SEARCH("土拘",W12)))</formula>
    </cfRule>
    <cfRule type="containsText" dxfId="343" priority="342" operator="containsText" text="午後">
      <formula>NOT(ISERROR(SEARCH("午後",W12)))</formula>
    </cfRule>
    <cfRule type="containsText" dxfId="342" priority="343" operator="containsText" text="午前">
      <formula>NOT(ISERROR(SEARCH("午前",W12)))</formula>
    </cfRule>
    <cfRule type="containsText" dxfId="341" priority="344" operator="containsText" text="日勤">
      <formula>NOT(ISERROR(SEARCH("日勤",W12)))</formula>
    </cfRule>
    <cfRule type="containsText" dxfId="340" priority="345" operator="containsText" text="休勤">
      <formula>NOT(ISERROR(SEARCH("休勤",W12)))</formula>
    </cfRule>
  </conditionalFormatting>
  <conditionalFormatting sqref="W12">
    <cfRule type="containsText" dxfId="339" priority="339" operator="containsText" text="前有">
      <formula>NOT(ISERROR(SEARCH("前有",W12)))</formula>
    </cfRule>
    <cfRule type="containsText" dxfId="338" priority="340" operator="containsText" text="後有">
      <formula>NOT(ISERROR(SEARCH("後有",W12)))</formula>
    </cfRule>
  </conditionalFormatting>
  <conditionalFormatting sqref="AF12">
    <cfRule type="containsText" dxfId="337" priority="334" operator="containsText" text="土拘">
      <formula>NOT(ISERROR(SEARCH("土拘",AF12)))</formula>
    </cfRule>
    <cfRule type="containsText" dxfId="336" priority="335" operator="containsText" text="午後">
      <formula>NOT(ISERROR(SEARCH("午後",AF12)))</formula>
    </cfRule>
    <cfRule type="containsText" dxfId="335" priority="336" operator="containsText" text="午前">
      <formula>NOT(ISERROR(SEARCH("午前",AF12)))</formula>
    </cfRule>
    <cfRule type="containsText" dxfId="334" priority="337" operator="containsText" text="日勤">
      <formula>NOT(ISERROR(SEARCH("日勤",AF12)))</formula>
    </cfRule>
    <cfRule type="containsText" dxfId="333" priority="338" operator="containsText" text="休勤">
      <formula>NOT(ISERROR(SEARCH("休勤",AF12)))</formula>
    </cfRule>
  </conditionalFormatting>
  <conditionalFormatting sqref="AF12">
    <cfRule type="containsText" dxfId="332" priority="332" operator="containsText" text="前有">
      <formula>NOT(ISERROR(SEARCH("前有",AF12)))</formula>
    </cfRule>
    <cfRule type="containsText" dxfId="331" priority="333" operator="containsText" text="後有">
      <formula>NOT(ISERROR(SEARCH("後有",AF12)))</formula>
    </cfRule>
  </conditionalFormatting>
  <conditionalFormatting sqref="J12">
    <cfRule type="containsText" dxfId="330" priority="327" operator="containsText" text="土拘">
      <formula>NOT(ISERROR(SEARCH("土拘",J12)))</formula>
    </cfRule>
    <cfRule type="containsText" dxfId="329" priority="328" operator="containsText" text="午後">
      <formula>NOT(ISERROR(SEARCH("午後",J12)))</formula>
    </cfRule>
    <cfRule type="containsText" dxfId="328" priority="329" operator="containsText" text="午前">
      <formula>NOT(ISERROR(SEARCH("午前",J12)))</formula>
    </cfRule>
    <cfRule type="containsText" dxfId="327" priority="330" operator="containsText" text="日勤">
      <formula>NOT(ISERROR(SEARCH("日勤",J12)))</formula>
    </cfRule>
    <cfRule type="containsText" dxfId="326" priority="331" operator="containsText" text="休勤">
      <formula>NOT(ISERROR(SEARCH("休勤",J12)))</formula>
    </cfRule>
  </conditionalFormatting>
  <conditionalFormatting sqref="J12">
    <cfRule type="containsText" dxfId="325" priority="325" operator="containsText" text="前有">
      <formula>NOT(ISERROR(SEARCH("前有",J12)))</formula>
    </cfRule>
    <cfRule type="containsText" dxfId="324" priority="326" operator="containsText" text="後有">
      <formula>NOT(ISERROR(SEARCH("後有",J12)))</formula>
    </cfRule>
  </conditionalFormatting>
  <conditionalFormatting sqref="K12">
    <cfRule type="containsText" dxfId="323" priority="320" operator="containsText" text="土拘">
      <formula>NOT(ISERROR(SEARCH("土拘",K12)))</formula>
    </cfRule>
    <cfRule type="containsText" dxfId="322" priority="321" operator="containsText" text="午後">
      <formula>NOT(ISERROR(SEARCH("午後",K12)))</formula>
    </cfRule>
    <cfRule type="containsText" dxfId="321" priority="322" operator="containsText" text="午前">
      <formula>NOT(ISERROR(SEARCH("午前",K12)))</formula>
    </cfRule>
    <cfRule type="containsText" dxfId="320" priority="323" operator="containsText" text="日勤">
      <formula>NOT(ISERROR(SEARCH("日勤",K12)))</formula>
    </cfRule>
    <cfRule type="containsText" dxfId="319" priority="324" operator="containsText" text="休勤">
      <formula>NOT(ISERROR(SEARCH("休勤",K12)))</formula>
    </cfRule>
  </conditionalFormatting>
  <conditionalFormatting sqref="K12">
    <cfRule type="containsText" dxfId="318" priority="318" operator="containsText" text="前有">
      <formula>NOT(ISERROR(SEARCH("前有",K12)))</formula>
    </cfRule>
    <cfRule type="containsText" dxfId="317" priority="319" operator="containsText" text="後有">
      <formula>NOT(ISERROR(SEARCH("後有",K12)))</formula>
    </cfRule>
  </conditionalFormatting>
  <conditionalFormatting sqref="S6">
    <cfRule type="containsText" dxfId="316" priority="313" operator="containsText" text="土拘">
      <formula>NOT(ISERROR(SEARCH("土拘",S6)))</formula>
    </cfRule>
    <cfRule type="containsText" dxfId="315" priority="314" operator="containsText" text="午後">
      <formula>NOT(ISERROR(SEARCH("午後",S6)))</formula>
    </cfRule>
    <cfRule type="containsText" dxfId="314" priority="315" operator="containsText" text="午前">
      <formula>NOT(ISERROR(SEARCH("午前",S6)))</formula>
    </cfRule>
    <cfRule type="containsText" dxfId="313" priority="316" operator="containsText" text="日勤">
      <formula>NOT(ISERROR(SEARCH("日勤",S6)))</formula>
    </cfRule>
    <cfRule type="containsText" dxfId="312" priority="317" operator="containsText" text="休勤">
      <formula>NOT(ISERROR(SEARCH("休勤",S6)))</formula>
    </cfRule>
  </conditionalFormatting>
  <conditionalFormatting sqref="S6">
    <cfRule type="containsText" dxfId="311" priority="311" operator="containsText" text="前有">
      <formula>NOT(ISERROR(SEARCH("前有",S6)))</formula>
    </cfRule>
    <cfRule type="containsText" dxfId="310" priority="312" operator="containsText" text="後有">
      <formula>NOT(ISERROR(SEARCH("後有",S6)))</formula>
    </cfRule>
  </conditionalFormatting>
  <conditionalFormatting sqref="S10">
    <cfRule type="containsText" dxfId="309" priority="306" operator="containsText" text="土拘">
      <formula>NOT(ISERROR(SEARCH("土拘",S10)))</formula>
    </cfRule>
    <cfRule type="containsText" dxfId="308" priority="307" operator="containsText" text="午後">
      <formula>NOT(ISERROR(SEARCH("午後",S10)))</formula>
    </cfRule>
    <cfRule type="containsText" dxfId="307" priority="308" operator="containsText" text="午前">
      <formula>NOT(ISERROR(SEARCH("午前",S10)))</formula>
    </cfRule>
    <cfRule type="containsText" dxfId="306" priority="309" operator="containsText" text="日勤">
      <formula>NOT(ISERROR(SEARCH("日勤",S10)))</formula>
    </cfRule>
    <cfRule type="containsText" dxfId="305" priority="310" operator="containsText" text="休勤">
      <formula>NOT(ISERROR(SEARCH("休勤",S10)))</formula>
    </cfRule>
  </conditionalFormatting>
  <conditionalFormatting sqref="S10">
    <cfRule type="containsText" dxfId="304" priority="304" operator="containsText" text="前有">
      <formula>NOT(ISERROR(SEARCH("前有",S10)))</formula>
    </cfRule>
    <cfRule type="containsText" dxfId="303" priority="305" operator="containsText" text="後有">
      <formula>NOT(ISERROR(SEARCH("後有",S10)))</formula>
    </cfRule>
  </conditionalFormatting>
  <conditionalFormatting sqref="Y6">
    <cfRule type="containsText" dxfId="302" priority="299" operator="containsText" text="土拘">
      <formula>NOT(ISERROR(SEARCH("土拘",Y6)))</formula>
    </cfRule>
    <cfRule type="containsText" dxfId="301" priority="300" operator="containsText" text="午後">
      <formula>NOT(ISERROR(SEARCH("午後",Y6)))</formula>
    </cfRule>
    <cfRule type="containsText" dxfId="300" priority="301" operator="containsText" text="午前">
      <formula>NOT(ISERROR(SEARCH("午前",Y6)))</formula>
    </cfRule>
    <cfRule type="containsText" dxfId="299" priority="302" operator="containsText" text="日勤">
      <formula>NOT(ISERROR(SEARCH("日勤",Y6)))</formula>
    </cfRule>
    <cfRule type="containsText" dxfId="298" priority="303" operator="containsText" text="休勤">
      <formula>NOT(ISERROR(SEARCH("休勤",Y6)))</formula>
    </cfRule>
  </conditionalFormatting>
  <conditionalFormatting sqref="Y6">
    <cfRule type="containsText" dxfId="297" priority="297" operator="containsText" text="前有">
      <formula>NOT(ISERROR(SEARCH("前有",Y6)))</formula>
    </cfRule>
    <cfRule type="containsText" dxfId="296" priority="298" operator="containsText" text="後有">
      <formula>NOT(ISERROR(SEARCH("後有",Y6)))</formula>
    </cfRule>
  </conditionalFormatting>
  <conditionalFormatting sqref="Y12">
    <cfRule type="containsText" dxfId="295" priority="292" operator="containsText" text="土拘">
      <formula>NOT(ISERROR(SEARCH("土拘",Y12)))</formula>
    </cfRule>
    <cfRule type="containsText" dxfId="294" priority="293" operator="containsText" text="午後">
      <formula>NOT(ISERROR(SEARCH("午後",Y12)))</formula>
    </cfRule>
    <cfRule type="containsText" dxfId="293" priority="294" operator="containsText" text="午前">
      <formula>NOT(ISERROR(SEARCH("午前",Y12)))</formula>
    </cfRule>
    <cfRule type="containsText" dxfId="292" priority="295" operator="containsText" text="日勤">
      <formula>NOT(ISERROR(SEARCH("日勤",Y12)))</formula>
    </cfRule>
    <cfRule type="containsText" dxfId="291" priority="296" operator="containsText" text="休勤">
      <formula>NOT(ISERROR(SEARCH("休勤",Y12)))</formula>
    </cfRule>
  </conditionalFormatting>
  <conditionalFormatting sqref="Y12">
    <cfRule type="containsText" dxfId="290" priority="290" operator="containsText" text="前有">
      <formula>NOT(ISERROR(SEARCH("前有",Y12)))</formula>
    </cfRule>
    <cfRule type="containsText" dxfId="289" priority="291" operator="containsText" text="後有">
      <formula>NOT(ISERROR(SEARCH("後有",Y12)))</formula>
    </cfRule>
  </conditionalFormatting>
  <conditionalFormatting sqref="Z12">
    <cfRule type="containsText" dxfId="288" priority="285" operator="containsText" text="土拘">
      <formula>NOT(ISERROR(SEARCH("土拘",Z12)))</formula>
    </cfRule>
    <cfRule type="containsText" dxfId="287" priority="286" operator="containsText" text="午後">
      <formula>NOT(ISERROR(SEARCH("午後",Z12)))</formula>
    </cfRule>
    <cfRule type="containsText" dxfId="286" priority="287" operator="containsText" text="午前">
      <formula>NOT(ISERROR(SEARCH("午前",Z12)))</formula>
    </cfRule>
    <cfRule type="containsText" dxfId="285" priority="288" operator="containsText" text="日勤">
      <formula>NOT(ISERROR(SEARCH("日勤",Z12)))</formula>
    </cfRule>
    <cfRule type="containsText" dxfId="284" priority="289" operator="containsText" text="休勤">
      <formula>NOT(ISERROR(SEARCH("休勤",Z12)))</formula>
    </cfRule>
  </conditionalFormatting>
  <conditionalFormatting sqref="Z12">
    <cfRule type="containsText" dxfId="283" priority="283" operator="containsText" text="前有">
      <formula>NOT(ISERROR(SEARCH("前有",Z12)))</formula>
    </cfRule>
    <cfRule type="containsText" dxfId="282" priority="284" operator="containsText" text="後有">
      <formula>NOT(ISERROR(SEARCH("後有",Z12)))</formula>
    </cfRule>
  </conditionalFormatting>
  <conditionalFormatting sqref="Z10">
    <cfRule type="containsText" dxfId="281" priority="278" operator="containsText" text="土拘">
      <formula>NOT(ISERROR(SEARCH("土拘",Z10)))</formula>
    </cfRule>
    <cfRule type="containsText" dxfId="280" priority="279" operator="containsText" text="午後">
      <formula>NOT(ISERROR(SEARCH("午後",Z10)))</formula>
    </cfRule>
    <cfRule type="containsText" dxfId="279" priority="280" operator="containsText" text="午前">
      <formula>NOT(ISERROR(SEARCH("午前",Z10)))</formula>
    </cfRule>
    <cfRule type="containsText" dxfId="278" priority="281" operator="containsText" text="日勤">
      <formula>NOT(ISERROR(SEARCH("日勤",Z10)))</formula>
    </cfRule>
    <cfRule type="containsText" dxfId="277" priority="282" operator="containsText" text="休勤">
      <formula>NOT(ISERROR(SEARCH("休勤",Z10)))</formula>
    </cfRule>
  </conditionalFormatting>
  <conditionalFormatting sqref="Z10">
    <cfRule type="containsText" dxfId="276" priority="276" operator="containsText" text="前有">
      <formula>NOT(ISERROR(SEARCH("前有",Z10)))</formula>
    </cfRule>
    <cfRule type="containsText" dxfId="275" priority="277" operator="containsText" text="後有">
      <formula>NOT(ISERROR(SEARCH("後有",Z10)))</formula>
    </cfRule>
  </conditionalFormatting>
  <conditionalFormatting sqref="O12">
    <cfRule type="containsText" dxfId="274" priority="271" operator="containsText" text="土拘">
      <formula>NOT(ISERROR(SEARCH("土拘",O12)))</formula>
    </cfRule>
    <cfRule type="containsText" dxfId="273" priority="272" operator="containsText" text="午後">
      <formula>NOT(ISERROR(SEARCH("午後",O12)))</formula>
    </cfRule>
    <cfRule type="containsText" dxfId="272" priority="273" operator="containsText" text="午前">
      <formula>NOT(ISERROR(SEARCH("午前",O12)))</formula>
    </cfRule>
    <cfRule type="containsText" dxfId="271" priority="274" operator="containsText" text="日勤">
      <formula>NOT(ISERROR(SEARCH("日勤",O12)))</formula>
    </cfRule>
    <cfRule type="containsText" dxfId="270" priority="275" operator="containsText" text="休勤">
      <formula>NOT(ISERROR(SEARCH("休勤",O12)))</formula>
    </cfRule>
  </conditionalFormatting>
  <conditionalFormatting sqref="O12">
    <cfRule type="containsText" dxfId="269" priority="269" operator="containsText" text="前有">
      <formula>NOT(ISERROR(SEARCH("前有",O12)))</formula>
    </cfRule>
    <cfRule type="containsText" dxfId="268" priority="270" operator="containsText" text="後有">
      <formula>NOT(ISERROR(SEARCH("後有",O12)))</formula>
    </cfRule>
  </conditionalFormatting>
  <conditionalFormatting sqref="O7">
    <cfRule type="containsText" dxfId="267" priority="264" operator="containsText" text="土拘">
      <formula>NOT(ISERROR(SEARCH("土拘",O7)))</formula>
    </cfRule>
    <cfRule type="containsText" dxfId="266" priority="265" operator="containsText" text="午後">
      <formula>NOT(ISERROR(SEARCH("午後",O7)))</formula>
    </cfRule>
    <cfRule type="containsText" dxfId="265" priority="266" operator="containsText" text="午前">
      <formula>NOT(ISERROR(SEARCH("午前",O7)))</formula>
    </cfRule>
    <cfRule type="containsText" dxfId="264" priority="267" operator="containsText" text="日勤">
      <formula>NOT(ISERROR(SEARCH("日勤",O7)))</formula>
    </cfRule>
    <cfRule type="containsText" dxfId="263" priority="268" operator="containsText" text="休勤">
      <formula>NOT(ISERROR(SEARCH("休勤",O7)))</formula>
    </cfRule>
  </conditionalFormatting>
  <conditionalFormatting sqref="O7">
    <cfRule type="containsText" dxfId="262" priority="262" operator="containsText" text="前有">
      <formula>NOT(ISERROR(SEARCH("前有",O7)))</formula>
    </cfRule>
    <cfRule type="containsText" dxfId="261" priority="263" operator="containsText" text="後有">
      <formula>NOT(ISERROR(SEARCH("後有",O7)))</formula>
    </cfRule>
  </conditionalFormatting>
  <conditionalFormatting sqref="O6">
    <cfRule type="containsText" dxfId="260" priority="257" operator="containsText" text="土拘">
      <formula>NOT(ISERROR(SEARCH("土拘",O6)))</formula>
    </cfRule>
    <cfRule type="containsText" dxfId="259" priority="258" operator="containsText" text="午後">
      <formula>NOT(ISERROR(SEARCH("午後",O6)))</formula>
    </cfRule>
    <cfRule type="containsText" dxfId="258" priority="259" operator="containsText" text="午前">
      <formula>NOT(ISERROR(SEARCH("午前",O6)))</formula>
    </cfRule>
    <cfRule type="containsText" dxfId="257" priority="260" operator="containsText" text="日勤">
      <formula>NOT(ISERROR(SEARCH("日勤",O6)))</formula>
    </cfRule>
    <cfRule type="containsText" dxfId="256" priority="261" operator="containsText" text="休勤">
      <formula>NOT(ISERROR(SEARCH("休勤",O6)))</formula>
    </cfRule>
  </conditionalFormatting>
  <conditionalFormatting sqref="O6">
    <cfRule type="containsText" dxfId="255" priority="255" operator="containsText" text="前有">
      <formula>NOT(ISERROR(SEARCH("前有",O6)))</formula>
    </cfRule>
    <cfRule type="containsText" dxfId="254" priority="256" operator="containsText" text="後有">
      <formula>NOT(ISERROR(SEARCH("後有",O6)))</formula>
    </cfRule>
  </conditionalFormatting>
  <conditionalFormatting sqref="N8:N9">
    <cfRule type="containsText" dxfId="253" priority="250" operator="containsText" text="土拘">
      <formula>NOT(ISERROR(SEARCH("土拘",N8)))</formula>
    </cfRule>
    <cfRule type="containsText" dxfId="252" priority="251" operator="containsText" text="午後">
      <formula>NOT(ISERROR(SEARCH("午後",N8)))</formula>
    </cfRule>
    <cfRule type="containsText" dxfId="251" priority="252" operator="containsText" text="午前">
      <formula>NOT(ISERROR(SEARCH("午前",N8)))</formula>
    </cfRule>
    <cfRule type="containsText" dxfId="250" priority="253" operator="containsText" text="日勤">
      <formula>NOT(ISERROR(SEARCH("日勤",N8)))</formula>
    </cfRule>
    <cfRule type="containsText" dxfId="249" priority="254" operator="containsText" text="休勤">
      <formula>NOT(ISERROR(SEARCH("休勤",N8)))</formula>
    </cfRule>
  </conditionalFormatting>
  <conditionalFormatting sqref="N8:N9">
    <cfRule type="containsText" dxfId="248" priority="248" operator="containsText" text="前有">
      <formula>NOT(ISERROR(SEARCH("前有",N8)))</formula>
    </cfRule>
    <cfRule type="containsText" dxfId="247" priority="249" operator="containsText" text="後有">
      <formula>NOT(ISERROR(SEARCH("後有",N8)))</formula>
    </cfRule>
  </conditionalFormatting>
  <conditionalFormatting sqref="Q8">
    <cfRule type="containsText" dxfId="246" priority="243" operator="containsText" text="土拘">
      <formula>NOT(ISERROR(SEARCH("土拘",Q8)))</formula>
    </cfRule>
    <cfRule type="containsText" dxfId="245" priority="244" operator="containsText" text="午後">
      <formula>NOT(ISERROR(SEARCH("午後",Q8)))</formula>
    </cfRule>
    <cfRule type="containsText" dxfId="244" priority="245" operator="containsText" text="午前">
      <formula>NOT(ISERROR(SEARCH("午前",Q8)))</formula>
    </cfRule>
    <cfRule type="containsText" dxfId="243" priority="246" operator="containsText" text="日勤">
      <formula>NOT(ISERROR(SEARCH("日勤",Q8)))</formula>
    </cfRule>
    <cfRule type="containsText" dxfId="242" priority="247" operator="containsText" text="休勤">
      <formula>NOT(ISERROR(SEARCH("休勤",Q8)))</formula>
    </cfRule>
  </conditionalFormatting>
  <conditionalFormatting sqref="Q8">
    <cfRule type="containsText" dxfId="241" priority="241" operator="containsText" text="前有">
      <formula>NOT(ISERROR(SEARCH("前有",Q8)))</formula>
    </cfRule>
    <cfRule type="containsText" dxfId="240" priority="242" operator="containsText" text="後有">
      <formula>NOT(ISERROR(SEARCH("後有",Q8)))</formula>
    </cfRule>
  </conditionalFormatting>
  <conditionalFormatting sqref="R8">
    <cfRule type="containsText" dxfId="239" priority="236" operator="containsText" text="土拘">
      <formula>NOT(ISERROR(SEARCH("土拘",R8)))</formula>
    </cfRule>
    <cfRule type="containsText" dxfId="238" priority="237" operator="containsText" text="午後">
      <formula>NOT(ISERROR(SEARCH("午後",R8)))</formula>
    </cfRule>
    <cfRule type="containsText" dxfId="237" priority="238" operator="containsText" text="午前">
      <formula>NOT(ISERROR(SEARCH("午前",R8)))</formula>
    </cfRule>
    <cfRule type="containsText" dxfId="236" priority="239" operator="containsText" text="日勤">
      <formula>NOT(ISERROR(SEARCH("日勤",R8)))</formula>
    </cfRule>
    <cfRule type="containsText" dxfId="235" priority="240" operator="containsText" text="休勤">
      <formula>NOT(ISERROR(SEARCH("休勤",R8)))</formula>
    </cfRule>
  </conditionalFormatting>
  <conditionalFormatting sqref="R8">
    <cfRule type="containsText" dxfId="234" priority="234" operator="containsText" text="前有">
      <formula>NOT(ISERROR(SEARCH("前有",R8)))</formula>
    </cfRule>
    <cfRule type="containsText" dxfId="233" priority="235" operator="containsText" text="後有">
      <formula>NOT(ISERROR(SEARCH("後有",R8)))</formula>
    </cfRule>
  </conditionalFormatting>
  <conditionalFormatting sqref="S8">
    <cfRule type="containsText" dxfId="232" priority="229" operator="containsText" text="土拘">
      <formula>NOT(ISERROR(SEARCH("土拘",S8)))</formula>
    </cfRule>
    <cfRule type="containsText" dxfId="231" priority="230" operator="containsText" text="午後">
      <formula>NOT(ISERROR(SEARCH("午後",S8)))</formula>
    </cfRule>
    <cfRule type="containsText" dxfId="230" priority="231" operator="containsText" text="午前">
      <formula>NOT(ISERROR(SEARCH("午前",S8)))</formula>
    </cfRule>
    <cfRule type="containsText" dxfId="229" priority="232" operator="containsText" text="日勤">
      <formula>NOT(ISERROR(SEARCH("日勤",S8)))</formula>
    </cfRule>
    <cfRule type="containsText" dxfId="228" priority="233" operator="containsText" text="休勤">
      <formula>NOT(ISERROR(SEARCH("休勤",S8)))</formula>
    </cfRule>
  </conditionalFormatting>
  <conditionalFormatting sqref="S8">
    <cfRule type="containsText" dxfId="227" priority="227" operator="containsText" text="前有">
      <formula>NOT(ISERROR(SEARCH("前有",S8)))</formula>
    </cfRule>
    <cfRule type="containsText" dxfId="226" priority="228" operator="containsText" text="後有">
      <formula>NOT(ISERROR(SEARCH("後有",S8)))</formula>
    </cfRule>
  </conditionalFormatting>
  <conditionalFormatting sqref="V8">
    <cfRule type="containsText" dxfId="225" priority="222" operator="containsText" text="土拘">
      <formula>NOT(ISERROR(SEARCH("土拘",V8)))</formula>
    </cfRule>
    <cfRule type="containsText" dxfId="224" priority="223" operator="containsText" text="午後">
      <formula>NOT(ISERROR(SEARCH("午後",V8)))</formula>
    </cfRule>
    <cfRule type="containsText" dxfId="223" priority="224" operator="containsText" text="午前">
      <formula>NOT(ISERROR(SEARCH("午前",V8)))</formula>
    </cfRule>
    <cfRule type="containsText" dxfId="222" priority="225" operator="containsText" text="日勤">
      <formula>NOT(ISERROR(SEARCH("日勤",V8)))</formula>
    </cfRule>
    <cfRule type="containsText" dxfId="221" priority="226" operator="containsText" text="休勤">
      <formula>NOT(ISERROR(SEARCH("休勤",V8)))</formula>
    </cfRule>
  </conditionalFormatting>
  <conditionalFormatting sqref="V8">
    <cfRule type="containsText" dxfId="220" priority="220" operator="containsText" text="前有">
      <formula>NOT(ISERROR(SEARCH("前有",V8)))</formula>
    </cfRule>
    <cfRule type="containsText" dxfId="219" priority="221" operator="containsText" text="後有">
      <formula>NOT(ISERROR(SEARCH("後有",V8)))</formula>
    </cfRule>
  </conditionalFormatting>
  <conditionalFormatting sqref="W8">
    <cfRule type="containsText" dxfId="218" priority="215" operator="containsText" text="土拘">
      <formula>NOT(ISERROR(SEARCH("土拘",W8)))</formula>
    </cfRule>
    <cfRule type="containsText" dxfId="217" priority="216" operator="containsText" text="午後">
      <formula>NOT(ISERROR(SEARCH("午後",W8)))</formula>
    </cfRule>
    <cfRule type="containsText" dxfId="216" priority="217" operator="containsText" text="午前">
      <formula>NOT(ISERROR(SEARCH("午前",W8)))</formula>
    </cfRule>
    <cfRule type="containsText" dxfId="215" priority="218" operator="containsText" text="日勤">
      <formula>NOT(ISERROR(SEARCH("日勤",W8)))</formula>
    </cfRule>
    <cfRule type="containsText" dxfId="214" priority="219" operator="containsText" text="休勤">
      <formula>NOT(ISERROR(SEARCH("休勤",W8)))</formula>
    </cfRule>
  </conditionalFormatting>
  <conditionalFormatting sqref="W8">
    <cfRule type="containsText" dxfId="213" priority="213" operator="containsText" text="前有">
      <formula>NOT(ISERROR(SEARCH("前有",W8)))</formula>
    </cfRule>
    <cfRule type="containsText" dxfId="212" priority="214" operator="containsText" text="後有">
      <formula>NOT(ISERROR(SEARCH("後有",W8)))</formula>
    </cfRule>
  </conditionalFormatting>
  <conditionalFormatting sqref="X8">
    <cfRule type="containsText" dxfId="211" priority="208" operator="containsText" text="土拘">
      <formula>NOT(ISERROR(SEARCH("土拘",X8)))</formula>
    </cfRule>
    <cfRule type="containsText" dxfId="210" priority="209" operator="containsText" text="午後">
      <formula>NOT(ISERROR(SEARCH("午後",X8)))</formula>
    </cfRule>
    <cfRule type="containsText" dxfId="209" priority="210" operator="containsText" text="午前">
      <formula>NOT(ISERROR(SEARCH("午前",X8)))</formula>
    </cfRule>
    <cfRule type="containsText" dxfId="208" priority="211" operator="containsText" text="日勤">
      <formula>NOT(ISERROR(SEARCH("日勤",X8)))</formula>
    </cfRule>
    <cfRule type="containsText" dxfId="207" priority="212" operator="containsText" text="休勤">
      <formula>NOT(ISERROR(SEARCH("休勤",X8)))</formula>
    </cfRule>
  </conditionalFormatting>
  <conditionalFormatting sqref="X8">
    <cfRule type="containsText" dxfId="206" priority="206" operator="containsText" text="前有">
      <formula>NOT(ISERROR(SEARCH("前有",X8)))</formula>
    </cfRule>
    <cfRule type="containsText" dxfId="205" priority="207" operator="containsText" text="後有">
      <formula>NOT(ISERROR(SEARCH("後有",X8)))</formula>
    </cfRule>
  </conditionalFormatting>
  <conditionalFormatting sqref="Y8">
    <cfRule type="containsText" dxfId="204" priority="201" operator="containsText" text="土拘">
      <formula>NOT(ISERROR(SEARCH("土拘",Y8)))</formula>
    </cfRule>
    <cfRule type="containsText" dxfId="203" priority="202" operator="containsText" text="午後">
      <formula>NOT(ISERROR(SEARCH("午後",Y8)))</formula>
    </cfRule>
    <cfRule type="containsText" dxfId="202" priority="203" operator="containsText" text="午前">
      <formula>NOT(ISERROR(SEARCH("午前",Y8)))</formula>
    </cfRule>
    <cfRule type="containsText" dxfId="201" priority="204" operator="containsText" text="日勤">
      <formula>NOT(ISERROR(SEARCH("日勤",Y8)))</formula>
    </cfRule>
    <cfRule type="containsText" dxfId="200" priority="205" operator="containsText" text="休勤">
      <formula>NOT(ISERROR(SEARCH("休勤",Y8)))</formula>
    </cfRule>
  </conditionalFormatting>
  <conditionalFormatting sqref="Y8">
    <cfRule type="containsText" dxfId="199" priority="199" operator="containsText" text="前有">
      <formula>NOT(ISERROR(SEARCH("前有",Y8)))</formula>
    </cfRule>
    <cfRule type="containsText" dxfId="198" priority="200" operator="containsText" text="後有">
      <formula>NOT(ISERROR(SEARCH("後有",Y8)))</formula>
    </cfRule>
  </conditionalFormatting>
  <conditionalFormatting sqref="Z8">
    <cfRule type="containsText" dxfId="197" priority="194" operator="containsText" text="土拘">
      <formula>NOT(ISERROR(SEARCH("土拘",Z8)))</formula>
    </cfRule>
    <cfRule type="containsText" dxfId="196" priority="195" operator="containsText" text="午後">
      <formula>NOT(ISERROR(SEARCH("午後",Z8)))</formula>
    </cfRule>
    <cfRule type="containsText" dxfId="195" priority="196" operator="containsText" text="午前">
      <formula>NOT(ISERROR(SEARCH("午前",Z8)))</formula>
    </cfRule>
    <cfRule type="containsText" dxfId="194" priority="197" operator="containsText" text="日勤">
      <formula>NOT(ISERROR(SEARCH("日勤",Z8)))</formula>
    </cfRule>
    <cfRule type="containsText" dxfId="193" priority="198" operator="containsText" text="休勤">
      <formula>NOT(ISERROR(SEARCH("休勤",Z8)))</formula>
    </cfRule>
  </conditionalFormatting>
  <conditionalFormatting sqref="Z8">
    <cfRule type="containsText" dxfId="192" priority="192" operator="containsText" text="前有">
      <formula>NOT(ISERROR(SEARCH("前有",Z8)))</formula>
    </cfRule>
    <cfRule type="containsText" dxfId="191" priority="193" operator="containsText" text="後有">
      <formula>NOT(ISERROR(SEARCH("後有",Z8)))</formula>
    </cfRule>
  </conditionalFormatting>
  <conditionalFormatting sqref="N10:N11">
    <cfRule type="containsText" dxfId="190" priority="187" operator="containsText" text="土拘">
      <formula>NOT(ISERROR(SEARCH("土拘",N10)))</formula>
    </cfRule>
    <cfRule type="containsText" dxfId="189" priority="188" operator="containsText" text="午後">
      <formula>NOT(ISERROR(SEARCH("午後",N10)))</formula>
    </cfRule>
    <cfRule type="containsText" dxfId="188" priority="189" operator="containsText" text="午前">
      <formula>NOT(ISERROR(SEARCH("午前",N10)))</formula>
    </cfRule>
    <cfRule type="containsText" dxfId="187" priority="190" operator="containsText" text="日勤">
      <formula>NOT(ISERROR(SEARCH("日勤",N10)))</formula>
    </cfRule>
    <cfRule type="containsText" dxfId="186" priority="191" operator="containsText" text="休勤">
      <formula>NOT(ISERROR(SEARCH("休勤",N10)))</formula>
    </cfRule>
  </conditionalFormatting>
  <conditionalFormatting sqref="N10:N11">
    <cfRule type="containsText" dxfId="185" priority="185" operator="containsText" text="前有">
      <formula>NOT(ISERROR(SEARCH("前有",N10)))</formula>
    </cfRule>
    <cfRule type="containsText" dxfId="184" priority="186" operator="containsText" text="後有">
      <formula>NOT(ISERROR(SEARCH("後有",N10)))</formula>
    </cfRule>
  </conditionalFormatting>
  <conditionalFormatting sqref="L10">
    <cfRule type="containsText" dxfId="183" priority="180" operator="containsText" text="土拘">
      <formula>NOT(ISERROR(SEARCH("土拘",L10)))</formula>
    </cfRule>
    <cfRule type="containsText" dxfId="182" priority="181" operator="containsText" text="午後">
      <formula>NOT(ISERROR(SEARCH("午後",L10)))</formula>
    </cfRule>
    <cfRule type="containsText" dxfId="181" priority="182" operator="containsText" text="午前">
      <formula>NOT(ISERROR(SEARCH("午前",L10)))</formula>
    </cfRule>
    <cfRule type="containsText" dxfId="180" priority="183" operator="containsText" text="日勤">
      <formula>NOT(ISERROR(SEARCH("日勤",L10)))</formula>
    </cfRule>
    <cfRule type="containsText" dxfId="179" priority="184" operator="containsText" text="休勤">
      <formula>NOT(ISERROR(SEARCH("休勤",L10)))</formula>
    </cfRule>
  </conditionalFormatting>
  <conditionalFormatting sqref="L10">
    <cfRule type="containsText" dxfId="178" priority="178" operator="containsText" text="前有">
      <formula>NOT(ISERROR(SEARCH("前有",L10)))</formula>
    </cfRule>
    <cfRule type="containsText" dxfId="177" priority="179" operator="containsText" text="後有">
      <formula>NOT(ISERROR(SEARCH("後有",L10)))</formula>
    </cfRule>
  </conditionalFormatting>
  <conditionalFormatting sqref="M10">
    <cfRule type="containsText" dxfId="176" priority="173" operator="containsText" text="土拘">
      <formula>NOT(ISERROR(SEARCH("土拘",M10)))</formula>
    </cfRule>
    <cfRule type="containsText" dxfId="175" priority="174" operator="containsText" text="午後">
      <formula>NOT(ISERROR(SEARCH("午後",M10)))</formula>
    </cfRule>
    <cfRule type="containsText" dxfId="174" priority="175" operator="containsText" text="午前">
      <formula>NOT(ISERROR(SEARCH("午前",M10)))</formula>
    </cfRule>
    <cfRule type="containsText" dxfId="173" priority="176" operator="containsText" text="日勤">
      <formula>NOT(ISERROR(SEARCH("日勤",M10)))</formula>
    </cfRule>
    <cfRule type="containsText" dxfId="172" priority="177" operator="containsText" text="休勤">
      <formula>NOT(ISERROR(SEARCH("休勤",M10)))</formula>
    </cfRule>
  </conditionalFormatting>
  <conditionalFormatting sqref="M10">
    <cfRule type="containsText" dxfId="171" priority="171" operator="containsText" text="前有">
      <formula>NOT(ISERROR(SEARCH("前有",M10)))</formula>
    </cfRule>
    <cfRule type="containsText" dxfId="170" priority="172" operator="containsText" text="後有">
      <formula>NOT(ISERROR(SEARCH("後有",M10)))</formula>
    </cfRule>
  </conditionalFormatting>
  <conditionalFormatting sqref="O10">
    <cfRule type="containsText" dxfId="169" priority="166" operator="containsText" text="土拘">
      <formula>NOT(ISERROR(SEARCH("土拘",O10)))</formula>
    </cfRule>
    <cfRule type="containsText" dxfId="168" priority="167" operator="containsText" text="午後">
      <formula>NOT(ISERROR(SEARCH("午後",O10)))</formula>
    </cfRule>
    <cfRule type="containsText" dxfId="167" priority="168" operator="containsText" text="午前">
      <formula>NOT(ISERROR(SEARCH("午前",O10)))</formula>
    </cfRule>
    <cfRule type="containsText" dxfId="166" priority="169" operator="containsText" text="日勤">
      <formula>NOT(ISERROR(SEARCH("日勤",O10)))</formula>
    </cfRule>
    <cfRule type="containsText" dxfId="165" priority="170" operator="containsText" text="休勤">
      <formula>NOT(ISERROR(SEARCH("休勤",O10)))</formula>
    </cfRule>
  </conditionalFormatting>
  <conditionalFormatting sqref="O10">
    <cfRule type="containsText" dxfId="164" priority="164" operator="containsText" text="前有">
      <formula>NOT(ISERROR(SEARCH("前有",O10)))</formula>
    </cfRule>
    <cfRule type="containsText" dxfId="163" priority="165" operator="containsText" text="後有">
      <formula>NOT(ISERROR(SEARCH("後有",O10)))</formula>
    </cfRule>
  </conditionalFormatting>
  <conditionalFormatting sqref="T6">
    <cfRule type="containsText" dxfId="162" priority="159" operator="containsText" text="土拘">
      <formula>NOT(ISERROR(SEARCH("土拘",T6)))</formula>
    </cfRule>
    <cfRule type="containsText" dxfId="161" priority="160" operator="containsText" text="午後">
      <formula>NOT(ISERROR(SEARCH("午後",T6)))</formula>
    </cfRule>
    <cfRule type="containsText" dxfId="160" priority="161" operator="containsText" text="午前">
      <formula>NOT(ISERROR(SEARCH("午前",T6)))</formula>
    </cfRule>
    <cfRule type="containsText" dxfId="159" priority="162" operator="containsText" text="日勤">
      <formula>NOT(ISERROR(SEARCH("日勤",T6)))</formula>
    </cfRule>
    <cfRule type="containsText" dxfId="158" priority="163" operator="containsText" text="休勤">
      <formula>NOT(ISERROR(SEARCH("休勤",T6)))</formula>
    </cfRule>
  </conditionalFormatting>
  <conditionalFormatting sqref="T6">
    <cfRule type="containsText" dxfId="157" priority="157" operator="containsText" text="前有">
      <formula>NOT(ISERROR(SEARCH("前有",T6)))</formula>
    </cfRule>
    <cfRule type="containsText" dxfId="156" priority="158" operator="containsText" text="後有">
      <formula>NOT(ISERROR(SEARCH("後有",T6)))</formula>
    </cfRule>
  </conditionalFormatting>
  <conditionalFormatting sqref="T8">
    <cfRule type="containsText" dxfId="155" priority="152" operator="containsText" text="土拘">
      <formula>NOT(ISERROR(SEARCH("土拘",T8)))</formula>
    </cfRule>
    <cfRule type="containsText" dxfId="154" priority="153" operator="containsText" text="午後">
      <formula>NOT(ISERROR(SEARCH("午後",T8)))</formula>
    </cfRule>
    <cfRule type="containsText" dxfId="153" priority="154" operator="containsText" text="午前">
      <formula>NOT(ISERROR(SEARCH("午前",T8)))</formula>
    </cfRule>
    <cfRule type="containsText" dxfId="152" priority="155" operator="containsText" text="日勤">
      <formula>NOT(ISERROR(SEARCH("日勤",T8)))</formula>
    </cfRule>
    <cfRule type="containsText" dxfId="151" priority="156" operator="containsText" text="休勤">
      <formula>NOT(ISERROR(SEARCH("休勤",T8)))</formula>
    </cfRule>
  </conditionalFormatting>
  <conditionalFormatting sqref="T8">
    <cfRule type="containsText" dxfId="150" priority="150" operator="containsText" text="前有">
      <formula>NOT(ISERROR(SEARCH("前有",T8)))</formula>
    </cfRule>
    <cfRule type="containsText" dxfId="149" priority="151" operator="containsText" text="後有">
      <formula>NOT(ISERROR(SEARCH("後有",T8)))</formula>
    </cfRule>
  </conditionalFormatting>
  <conditionalFormatting sqref="U12">
    <cfRule type="containsText" dxfId="148" priority="145" operator="containsText" text="土拘">
      <formula>NOT(ISERROR(SEARCH("土拘",U12)))</formula>
    </cfRule>
    <cfRule type="containsText" dxfId="147" priority="146" operator="containsText" text="午後">
      <formula>NOT(ISERROR(SEARCH("午後",U12)))</formula>
    </cfRule>
    <cfRule type="containsText" dxfId="146" priority="147" operator="containsText" text="午前">
      <formula>NOT(ISERROR(SEARCH("午前",U12)))</formula>
    </cfRule>
    <cfRule type="containsText" dxfId="145" priority="148" operator="containsText" text="日勤">
      <formula>NOT(ISERROR(SEARCH("日勤",U12)))</formula>
    </cfRule>
    <cfRule type="containsText" dxfId="144" priority="149" operator="containsText" text="休勤">
      <formula>NOT(ISERROR(SEARCH("休勤",U12)))</formula>
    </cfRule>
  </conditionalFormatting>
  <conditionalFormatting sqref="U12">
    <cfRule type="containsText" dxfId="143" priority="143" operator="containsText" text="前有">
      <formula>NOT(ISERROR(SEARCH("前有",U12)))</formula>
    </cfRule>
    <cfRule type="containsText" dxfId="142" priority="144" operator="containsText" text="後有">
      <formula>NOT(ISERROR(SEARCH("後有",U12)))</formula>
    </cfRule>
  </conditionalFormatting>
  <conditionalFormatting sqref="AA12">
    <cfRule type="containsText" dxfId="141" priority="138" operator="containsText" text="土拘">
      <formula>NOT(ISERROR(SEARCH("土拘",AA12)))</formula>
    </cfRule>
    <cfRule type="containsText" dxfId="140" priority="139" operator="containsText" text="午後">
      <formula>NOT(ISERROR(SEARCH("午後",AA12)))</formula>
    </cfRule>
    <cfRule type="containsText" dxfId="139" priority="140" operator="containsText" text="午前">
      <formula>NOT(ISERROR(SEARCH("午前",AA12)))</formula>
    </cfRule>
    <cfRule type="containsText" dxfId="138" priority="141" operator="containsText" text="日勤">
      <formula>NOT(ISERROR(SEARCH("日勤",AA12)))</formula>
    </cfRule>
    <cfRule type="containsText" dxfId="137" priority="142" operator="containsText" text="休勤">
      <formula>NOT(ISERROR(SEARCH("休勤",AA12)))</formula>
    </cfRule>
  </conditionalFormatting>
  <conditionalFormatting sqref="AA12">
    <cfRule type="containsText" dxfId="136" priority="136" operator="containsText" text="前有">
      <formula>NOT(ISERROR(SEARCH("前有",AA12)))</formula>
    </cfRule>
    <cfRule type="containsText" dxfId="135" priority="137" operator="containsText" text="後有">
      <formula>NOT(ISERROR(SEARCH("後有",AA12)))</formula>
    </cfRule>
  </conditionalFormatting>
  <conditionalFormatting sqref="X10">
    <cfRule type="containsText" dxfId="134" priority="131" operator="containsText" text="土拘">
      <formula>NOT(ISERROR(SEARCH("土拘",X10)))</formula>
    </cfRule>
    <cfRule type="containsText" dxfId="133" priority="132" operator="containsText" text="午後">
      <formula>NOT(ISERROR(SEARCH("午後",X10)))</formula>
    </cfRule>
    <cfRule type="containsText" dxfId="132" priority="133" operator="containsText" text="午前">
      <formula>NOT(ISERROR(SEARCH("午前",X10)))</formula>
    </cfRule>
    <cfRule type="containsText" dxfId="131" priority="134" operator="containsText" text="日勤">
      <formula>NOT(ISERROR(SEARCH("日勤",X10)))</formula>
    </cfRule>
    <cfRule type="containsText" dxfId="130" priority="135" operator="containsText" text="休勤">
      <formula>NOT(ISERROR(SEARCH("休勤",X10)))</formula>
    </cfRule>
  </conditionalFormatting>
  <conditionalFormatting sqref="X10">
    <cfRule type="containsText" dxfId="129" priority="129" operator="containsText" text="前有">
      <formula>NOT(ISERROR(SEARCH("前有",X10)))</formula>
    </cfRule>
    <cfRule type="containsText" dxfId="128" priority="130" operator="containsText" text="後有">
      <formula>NOT(ISERROR(SEARCH("後有",X10)))</formula>
    </cfRule>
  </conditionalFormatting>
  <conditionalFormatting sqref="Y10">
    <cfRule type="containsText" dxfId="127" priority="124" operator="containsText" text="土拘">
      <formula>NOT(ISERROR(SEARCH("土拘",Y10)))</formula>
    </cfRule>
    <cfRule type="containsText" dxfId="126" priority="125" operator="containsText" text="午後">
      <formula>NOT(ISERROR(SEARCH("午後",Y10)))</formula>
    </cfRule>
    <cfRule type="containsText" dxfId="125" priority="126" operator="containsText" text="午前">
      <formula>NOT(ISERROR(SEARCH("午前",Y10)))</formula>
    </cfRule>
    <cfRule type="containsText" dxfId="124" priority="127" operator="containsText" text="日勤">
      <formula>NOT(ISERROR(SEARCH("日勤",Y10)))</formula>
    </cfRule>
    <cfRule type="containsText" dxfId="123" priority="128" operator="containsText" text="休勤">
      <formula>NOT(ISERROR(SEARCH("休勤",Y10)))</formula>
    </cfRule>
  </conditionalFormatting>
  <conditionalFormatting sqref="Y10">
    <cfRule type="containsText" dxfId="122" priority="122" operator="containsText" text="前有">
      <formula>NOT(ISERROR(SEARCH("前有",Y10)))</formula>
    </cfRule>
    <cfRule type="containsText" dxfId="121" priority="123" operator="containsText" text="後有">
      <formula>NOT(ISERROR(SEARCH("後有",Y10)))</formula>
    </cfRule>
  </conditionalFormatting>
  <conditionalFormatting sqref="V6">
    <cfRule type="containsText" dxfId="120" priority="117" operator="containsText" text="土拘">
      <formula>NOT(ISERROR(SEARCH("土拘",V6)))</formula>
    </cfRule>
    <cfRule type="containsText" dxfId="119" priority="118" operator="containsText" text="午後">
      <formula>NOT(ISERROR(SEARCH("午後",V6)))</formula>
    </cfRule>
    <cfRule type="containsText" dxfId="118" priority="119" operator="containsText" text="午前">
      <formula>NOT(ISERROR(SEARCH("午前",V6)))</formula>
    </cfRule>
    <cfRule type="containsText" dxfId="117" priority="120" operator="containsText" text="日勤">
      <formula>NOT(ISERROR(SEARCH("日勤",V6)))</formula>
    </cfRule>
    <cfRule type="containsText" dxfId="116" priority="121" operator="containsText" text="休勤">
      <formula>NOT(ISERROR(SEARCH("休勤",V6)))</formula>
    </cfRule>
  </conditionalFormatting>
  <conditionalFormatting sqref="V6">
    <cfRule type="containsText" dxfId="115" priority="115" operator="containsText" text="前有">
      <formula>NOT(ISERROR(SEARCH("前有",V6)))</formula>
    </cfRule>
    <cfRule type="containsText" dxfId="114" priority="116" operator="containsText" text="後有">
      <formula>NOT(ISERROR(SEARCH("後有",V6)))</formula>
    </cfRule>
  </conditionalFormatting>
  <conditionalFormatting sqref="W6">
    <cfRule type="containsText" dxfId="113" priority="110" operator="containsText" text="土拘">
      <formula>NOT(ISERROR(SEARCH("土拘",W6)))</formula>
    </cfRule>
    <cfRule type="containsText" dxfId="112" priority="111" operator="containsText" text="午後">
      <formula>NOT(ISERROR(SEARCH("午後",W6)))</formula>
    </cfRule>
    <cfRule type="containsText" dxfId="111" priority="112" operator="containsText" text="午前">
      <formula>NOT(ISERROR(SEARCH("午前",W6)))</formula>
    </cfRule>
    <cfRule type="containsText" dxfId="110" priority="113" operator="containsText" text="日勤">
      <formula>NOT(ISERROR(SEARCH("日勤",W6)))</formula>
    </cfRule>
    <cfRule type="containsText" dxfId="109" priority="114" operator="containsText" text="休勤">
      <formula>NOT(ISERROR(SEARCH("休勤",W6)))</formula>
    </cfRule>
  </conditionalFormatting>
  <conditionalFormatting sqref="W6">
    <cfRule type="containsText" dxfId="108" priority="108" operator="containsText" text="前有">
      <formula>NOT(ISERROR(SEARCH("前有",W6)))</formula>
    </cfRule>
    <cfRule type="containsText" dxfId="107" priority="109" operator="containsText" text="後有">
      <formula>NOT(ISERROR(SEARCH("後有",W6)))</formula>
    </cfRule>
  </conditionalFormatting>
  <conditionalFormatting sqref="X6">
    <cfRule type="containsText" dxfId="106" priority="103" operator="containsText" text="土拘">
      <formula>NOT(ISERROR(SEARCH("土拘",X6)))</formula>
    </cfRule>
    <cfRule type="containsText" dxfId="105" priority="104" operator="containsText" text="午後">
      <formula>NOT(ISERROR(SEARCH("午後",X6)))</formula>
    </cfRule>
    <cfRule type="containsText" dxfId="104" priority="105" operator="containsText" text="午前">
      <formula>NOT(ISERROR(SEARCH("午前",X6)))</formula>
    </cfRule>
    <cfRule type="containsText" dxfId="103" priority="106" operator="containsText" text="日勤">
      <formula>NOT(ISERROR(SEARCH("日勤",X6)))</formula>
    </cfRule>
    <cfRule type="containsText" dxfId="102" priority="107" operator="containsText" text="休勤">
      <formula>NOT(ISERROR(SEARCH("休勤",X6)))</formula>
    </cfRule>
  </conditionalFormatting>
  <conditionalFormatting sqref="X6">
    <cfRule type="containsText" dxfId="101" priority="101" operator="containsText" text="前有">
      <formula>NOT(ISERROR(SEARCH("前有",X6)))</formula>
    </cfRule>
    <cfRule type="containsText" dxfId="100" priority="102" operator="containsText" text="後有">
      <formula>NOT(ISERROR(SEARCH("後有",X6)))</formula>
    </cfRule>
  </conditionalFormatting>
  <conditionalFormatting sqref="AB6">
    <cfRule type="containsText" dxfId="99" priority="96" operator="containsText" text="土拘">
      <formula>NOT(ISERROR(SEARCH("土拘",AB6)))</formula>
    </cfRule>
    <cfRule type="containsText" dxfId="98" priority="97" operator="containsText" text="午後">
      <formula>NOT(ISERROR(SEARCH("午後",AB6)))</formula>
    </cfRule>
    <cfRule type="containsText" dxfId="97" priority="98" operator="containsText" text="午前">
      <formula>NOT(ISERROR(SEARCH("午前",AB6)))</formula>
    </cfRule>
    <cfRule type="containsText" dxfId="96" priority="99" operator="containsText" text="日勤">
      <formula>NOT(ISERROR(SEARCH("日勤",AB6)))</formula>
    </cfRule>
    <cfRule type="containsText" dxfId="95" priority="100" operator="containsText" text="休勤">
      <formula>NOT(ISERROR(SEARCH("休勤",AB6)))</formula>
    </cfRule>
  </conditionalFormatting>
  <conditionalFormatting sqref="AB6">
    <cfRule type="containsText" dxfId="94" priority="94" operator="containsText" text="前有">
      <formula>NOT(ISERROR(SEARCH("前有",AB6)))</formula>
    </cfRule>
    <cfRule type="containsText" dxfId="93" priority="95" operator="containsText" text="後有">
      <formula>NOT(ISERROR(SEARCH("後有",AB6)))</formula>
    </cfRule>
  </conditionalFormatting>
  <conditionalFormatting sqref="AC9:AD9">
    <cfRule type="containsText" dxfId="92" priority="89" operator="containsText" text="土拘">
      <formula>NOT(ISERROR(SEARCH("土拘",AC9)))</formula>
    </cfRule>
    <cfRule type="containsText" dxfId="91" priority="90" operator="containsText" text="午後">
      <formula>NOT(ISERROR(SEARCH("午後",AC9)))</formula>
    </cfRule>
    <cfRule type="containsText" dxfId="90" priority="91" operator="containsText" text="午前">
      <formula>NOT(ISERROR(SEARCH("午前",AC9)))</formula>
    </cfRule>
    <cfRule type="containsText" dxfId="89" priority="92" operator="containsText" text="日勤">
      <formula>NOT(ISERROR(SEARCH("日勤",AC9)))</formula>
    </cfRule>
    <cfRule type="containsText" dxfId="88" priority="93" operator="containsText" text="休勤">
      <formula>NOT(ISERROR(SEARCH("休勤",AC9)))</formula>
    </cfRule>
  </conditionalFormatting>
  <conditionalFormatting sqref="AC9:AD9">
    <cfRule type="containsText" dxfId="87" priority="87" operator="containsText" text="前有">
      <formula>NOT(ISERROR(SEARCH("前有",AC9)))</formula>
    </cfRule>
    <cfRule type="containsText" dxfId="86" priority="88" operator="containsText" text="後有">
      <formula>NOT(ISERROR(SEARCH("後有",AC9)))</formula>
    </cfRule>
  </conditionalFormatting>
  <conditionalFormatting sqref="AC8">
    <cfRule type="containsText" dxfId="85" priority="82" operator="containsText" text="土拘">
      <formula>NOT(ISERROR(SEARCH("土拘",AC8)))</formula>
    </cfRule>
    <cfRule type="containsText" dxfId="84" priority="83" operator="containsText" text="午後">
      <formula>NOT(ISERROR(SEARCH("午後",AC8)))</formula>
    </cfRule>
    <cfRule type="containsText" dxfId="83" priority="84" operator="containsText" text="午前">
      <formula>NOT(ISERROR(SEARCH("午前",AC8)))</formula>
    </cfRule>
    <cfRule type="containsText" dxfId="82" priority="85" operator="containsText" text="日勤">
      <formula>NOT(ISERROR(SEARCH("日勤",AC8)))</formula>
    </cfRule>
    <cfRule type="containsText" dxfId="81" priority="86" operator="containsText" text="休勤">
      <formula>NOT(ISERROR(SEARCH("休勤",AC8)))</formula>
    </cfRule>
  </conditionalFormatting>
  <conditionalFormatting sqref="AC8">
    <cfRule type="containsText" dxfId="80" priority="80" operator="containsText" text="前有">
      <formula>NOT(ISERROR(SEARCH("前有",AC8)))</formula>
    </cfRule>
    <cfRule type="containsText" dxfId="79" priority="81" operator="containsText" text="後有">
      <formula>NOT(ISERROR(SEARCH("後有",AC8)))</formula>
    </cfRule>
  </conditionalFormatting>
  <conditionalFormatting sqref="AD8">
    <cfRule type="containsText" dxfId="78" priority="75" operator="containsText" text="土拘">
      <formula>NOT(ISERROR(SEARCH("土拘",AD8)))</formula>
    </cfRule>
    <cfRule type="containsText" dxfId="77" priority="76" operator="containsText" text="午後">
      <formula>NOT(ISERROR(SEARCH("午後",AD8)))</formula>
    </cfRule>
    <cfRule type="containsText" dxfId="76" priority="77" operator="containsText" text="午前">
      <formula>NOT(ISERROR(SEARCH("午前",AD8)))</formula>
    </cfRule>
    <cfRule type="containsText" dxfId="75" priority="78" operator="containsText" text="日勤">
      <formula>NOT(ISERROR(SEARCH("日勤",AD8)))</formula>
    </cfRule>
    <cfRule type="containsText" dxfId="74" priority="79" operator="containsText" text="休勤">
      <formula>NOT(ISERROR(SEARCH("休勤",AD8)))</formula>
    </cfRule>
  </conditionalFormatting>
  <conditionalFormatting sqref="AD8">
    <cfRule type="containsText" dxfId="73" priority="73" operator="containsText" text="前有">
      <formula>NOT(ISERROR(SEARCH("前有",AD8)))</formula>
    </cfRule>
    <cfRule type="containsText" dxfId="72" priority="74" operator="containsText" text="後有">
      <formula>NOT(ISERROR(SEARCH("後有",AD8)))</formula>
    </cfRule>
  </conditionalFormatting>
  <conditionalFormatting sqref="AE8">
    <cfRule type="containsText" dxfId="71" priority="68" operator="containsText" text="土拘">
      <formula>NOT(ISERROR(SEARCH("土拘",AE8)))</formula>
    </cfRule>
    <cfRule type="containsText" dxfId="70" priority="69" operator="containsText" text="午後">
      <formula>NOT(ISERROR(SEARCH("午後",AE8)))</formula>
    </cfRule>
    <cfRule type="containsText" dxfId="69" priority="70" operator="containsText" text="午前">
      <formula>NOT(ISERROR(SEARCH("午前",AE8)))</formula>
    </cfRule>
    <cfRule type="containsText" dxfId="68" priority="71" operator="containsText" text="日勤">
      <formula>NOT(ISERROR(SEARCH("日勤",AE8)))</formula>
    </cfRule>
    <cfRule type="containsText" dxfId="67" priority="72" operator="containsText" text="休勤">
      <formula>NOT(ISERROR(SEARCH("休勤",AE8)))</formula>
    </cfRule>
  </conditionalFormatting>
  <conditionalFormatting sqref="AE8">
    <cfRule type="containsText" dxfId="66" priority="66" operator="containsText" text="前有">
      <formula>NOT(ISERROR(SEARCH("前有",AE8)))</formula>
    </cfRule>
    <cfRule type="containsText" dxfId="65" priority="67" operator="containsText" text="後有">
      <formula>NOT(ISERROR(SEARCH("後有",AE8)))</formula>
    </cfRule>
  </conditionalFormatting>
  <conditionalFormatting sqref="Y13">
    <cfRule type="containsText" dxfId="64" priority="61" operator="containsText" text="土拘">
      <formula>NOT(ISERROR(SEARCH("土拘",Y13)))</formula>
    </cfRule>
    <cfRule type="containsText" dxfId="63" priority="62" operator="containsText" text="午後">
      <formula>NOT(ISERROR(SEARCH("午後",Y13)))</formula>
    </cfRule>
    <cfRule type="containsText" dxfId="62" priority="63" operator="containsText" text="午前">
      <formula>NOT(ISERROR(SEARCH("午前",Y13)))</formula>
    </cfRule>
    <cfRule type="containsText" dxfId="61" priority="64" operator="containsText" text="日勤">
      <formula>NOT(ISERROR(SEARCH("日勤",Y13)))</formula>
    </cfRule>
    <cfRule type="containsText" dxfId="60" priority="65" operator="containsText" text="休勤">
      <formula>NOT(ISERROR(SEARCH("休勤",Y13)))</formula>
    </cfRule>
  </conditionalFormatting>
  <conditionalFormatting sqref="Y13">
    <cfRule type="containsText" dxfId="59" priority="59" operator="containsText" text="前有">
      <formula>NOT(ISERROR(SEARCH("前有",Y13)))</formula>
    </cfRule>
    <cfRule type="containsText" dxfId="58" priority="60" operator="containsText" text="後有">
      <formula>NOT(ISERROR(SEARCH("後有",Y13)))</formula>
    </cfRule>
  </conditionalFormatting>
  <conditionalFormatting sqref="AB13">
    <cfRule type="containsText" dxfId="57" priority="54" operator="containsText" text="土拘">
      <formula>NOT(ISERROR(SEARCH("土拘",AB13)))</formula>
    </cfRule>
    <cfRule type="containsText" dxfId="56" priority="55" operator="containsText" text="午後">
      <formula>NOT(ISERROR(SEARCH("午後",AB13)))</formula>
    </cfRule>
    <cfRule type="containsText" dxfId="55" priority="56" operator="containsText" text="午前">
      <formula>NOT(ISERROR(SEARCH("午前",AB13)))</formula>
    </cfRule>
    <cfRule type="containsText" dxfId="54" priority="57" operator="containsText" text="日勤">
      <formula>NOT(ISERROR(SEARCH("日勤",AB13)))</formula>
    </cfRule>
    <cfRule type="containsText" dxfId="53" priority="58" operator="containsText" text="休勤">
      <formula>NOT(ISERROR(SEARCH("休勤",AB13)))</formula>
    </cfRule>
  </conditionalFormatting>
  <conditionalFormatting sqref="AB13">
    <cfRule type="containsText" dxfId="52" priority="52" operator="containsText" text="前有">
      <formula>NOT(ISERROR(SEARCH("前有",AB13)))</formula>
    </cfRule>
    <cfRule type="containsText" dxfId="51" priority="53" operator="containsText" text="後有">
      <formula>NOT(ISERROR(SEARCH("後有",AB13)))</formula>
    </cfRule>
  </conditionalFormatting>
  <conditionalFormatting sqref="F12:F13">
    <cfRule type="containsText" dxfId="50" priority="47" operator="containsText" text="土拘">
      <formula>NOT(ISERROR(SEARCH("土拘",F12)))</formula>
    </cfRule>
    <cfRule type="containsText" dxfId="49" priority="48" operator="containsText" text="午後">
      <formula>NOT(ISERROR(SEARCH("午後",F12)))</formula>
    </cfRule>
    <cfRule type="containsText" dxfId="48" priority="49" operator="containsText" text="午前">
      <formula>NOT(ISERROR(SEARCH("午前",F12)))</formula>
    </cfRule>
    <cfRule type="containsText" dxfId="47" priority="50" operator="containsText" text="日勤">
      <formula>NOT(ISERROR(SEARCH("日勤",F12)))</formula>
    </cfRule>
    <cfRule type="containsText" dxfId="46" priority="51" operator="containsText" text="休勤">
      <formula>NOT(ISERROR(SEARCH("休勤",F12)))</formula>
    </cfRule>
  </conditionalFormatting>
  <conditionalFormatting sqref="F12:F13">
    <cfRule type="containsText" dxfId="45" priority="45" operator="containsText" text="前有">
      <formula>NOT(ISERROR(SEARCH("前有",F12)))</formula>
    </cfRule>
    <cfRule type="containsText" dxfId="44" priority="46" operator="containsText" text="後有">
      <formula>NOT(ISERROR(SEARCH("後有",F12)))</formula>
    </cfRule>
  </conditionalFormatting>
  <conditionalFormatting sqref="F10">
    <cfRule type="containsText" dxfId="43" priority="40" operator="containsText" text="土拘">
      <formula>NOT(ISERROR(SEARCH("土拘",F10)))</formula>
    </cfRule>
    <cfRule type="containsText" dxfId="42" priority="41" operator="containsText" text="午後">
      <formula>NOT(ISERROR(SEARCH("午後",F10)))</formula>
    </cfRule>
    <cfRule type="containsText" dxfId="41" priority="42" operator="containsText" text="午前">
      <formula>NOT(ISERROR(SEARCH("午前",F10)))</formula>
    </cfRule>
    <cfRule type="containsText" dxfId="40" priority="43" operator="containsText" text="日勤">
      <formula>NOT(ISERROR(SEARCH("日勤",F10)))</formula>
    </cfRule>
    <cfRule type="containsText" dxfId="39" priority="44" operator="containsText" text="休勤">
      <formula>NOT(ISERROR(SEARCH("休勤",F10)))</formula>
    </cfRule>
  </conditionalFormatting>
  <conditionalFormatting sqref="F10">
    <cfRule type="containsText" dxfId="38" priority="38" operator="containsText" text="前有">
      <formula>NOT(ISERROR(SEARCH("前有",F10)))</formula>
    </cfRule>
    <cfRule type="containsText" dxfId="37" priority="39" operator="containsText" text="後有">
      <formula>NOT(ISERROR(SEARCH("後有",F10)))</formula>
    </cfRule>
  </conditionalFormatting>
  <conditionalFormatting sqref="G10">
    <cfRule type="containsText" dxfId="36" priority="33" operator="containsText" text="土拘">
      <formula>NOT(ISERROR(SEARCH("土拘",G10)))</formula>
    </cfRule>
    <cfRule type="containsText" dxfId="35" priority="34" operator="containsText" text="午後">
      <formula>NOT(ISERROR(SEARCH("午後",G10)))</formula>
    </cfRule>
    <cfRule type="containsText" dxfId="34" priority="35" operator="containsText" text="午前">
      <formula>NOT(ISERROR(SEARCH("午前",G10)))</formula>
    </cfRule>
    <cfRule type="containsText" dxfId="33" priority="36" operator="containsText" text="日勤">
      <formula>NOT(ISERROR(SEARCH("日勤",G10)))</formula>
    </cfRule>
    <cfRule type="containsText" dxfId="32" priority="37" operator="containsText" text="休勤">
      <formula>NOT(ISERROR(SEARCH("休勤",G10)))</formula>
    </cfRule>
  </conditionalFormatting>
  <conditionalFormatting sqref="G10">
    <cfRule type="containsText" dxfId="31" priority="31" operator="containsText" text="前有">
      <formula>NOT(ISERROR(SEARCH("前有",G10)))</formula>
    </cfRule>
    <cfRule type="containsText" dxfId="30" priority="32" operator="containsText" text="後有">
      <formula>NOT(ISERROR(SEARCH("後有",G10)))</formula>
    </cfRule>
  </conditionalFormatting>
  <conditionalFormatting sqref="Y11">
    <cfRule type="containsText" dxfId="29" priority="26" operator="containsText" text="土拘">
      <formula>NOT(ISERROR(SEARCH("土拘",Y11)))</formula>
    </cfRule>
    <cfRule type="containsText" dxfId="28" priority="27" operator="containsText" text="午後">
      <formula>NOT(ISERROR(SEARCH("午後",Y11)))</formula>
    </cfRule>
    <cfRule type="containsText" dxfId="27" priority="28" operator="containsText" text="午前">
      <formula>NOT(ISERROR(SEARCH("午前",Y11)))</formula>
    </cfRule>
    <cfRule type="containsText" dxfId="26" priority="29" operator="containsText" text="日勤">
      <formula>NOT(ISERROR(SEARCH("日勤",Y11)))</formula>
    </cfRule>
    <cfRule type="containsText" dxfId="25" priority="30" operator="containsText" text="休勤">
      <formula>NOT(ISERROR(SEARCH("休勤",Y11)))</formula>
    </cfRule>
  </conditionalFormatting>
  <conditionalFormatting sqref="Y11">
    <cfRule type="containsText" dxfId="24" priority="24" operator="containsText" text="前有">
      <formula>NOT(ISERROR(SEARCH("前有",Y11)))</formula>
    </cfRule>
    <cfRule type="containsText" dxfId="23" priority="25" operator="containsText" text="後有">
      <formula>NOT(ISERROR(SEARCH("後有",Y11)))</formula>
    </cfRule>
  </conditionalFormatting>
  <conditionalFormatting sqref="R36">
    <cfRule type="expression" dxfId="22" priority="23" stopIfTrue="1">
      <formula>$D$2&lt;&gt;MONTH(R$4)</formula>
    </cfRule>
  </conditionalFormatting>
  <conditionalFormatting sqref="R36">
    <cfRule type="expression" dxfId="21" priority="22" stopIfTrue="1">
      <formula>$D$2&lt;&gt;MONTH(R$4)</formula>
    </cfRule>
  </conditionalFormatting>
  <conditionalFormatting sqref="U9 U7">
    <cfRule type="containsText" dxfId="20" priority="17" operator="containsText" text="土拘">
      <formula>NOT(ISERROR(SEARCH("土拘",U7)))</formula>
    </cfRule>
    <cfRule type="containsText" dxfId="19" priority="18" operator="containsText" text="午後">
      <formula>NOT(ISERROR(SEARCH("午後",U7)))</formula>
    </cfRule>
    <cfRule type="containsText" dxfId="18" priority="19" operator="containsText" text="午前">
      <formula>NOT(ISERROR(SEARCH("午前",U7)))</formula>
    </cfRule>
    <cfRule type="containsText" dxfId="17" priority="20" operator="containsText" text="日勤">
      <formula>NOT(ISERROR(SEARCH("日勤",U7)))</formula>
    </cfRule>
    <cfRule type="containsText" dxfId="16" priority="21" operator="containsText" text="休勤">
      <formula>NOT(ISERROR(SEARCH("休勤",U7)))</formula>
    </cfRule>
  </conditionalFormatting>
  <conditionalFormatting sqref="U9 U7">
    <cfRule type="containsText" dxfId="15" priority="15" operator="containsText" text="前有">
      <formula>NOT(ISERROR(SEARCH("前有",U7)))</formula>
    </cfRule>
    <cfRule type="containsText" dxfId="14" priority="16" operator="containsText" text="後有">
      <formula>NOT(ISERROR(SEARCH("後有",U7)))</formula>
    </cfRule>
  </conditionalFormatting>
  <conditionalFormatting sqref="U6">
    <cfRule type="containsText" dxfId="13" priority="10" operator="containsText" text="土拘">
      <formula>NOT(ISERROR(SEARCH("土拘",U6)))</formula>
    </cfRule>
    <cfRule type="containsText" dxfId="12" priority="11" operator="containsText" text="午後">
      <formula>NOT(ISERROR(SEARCH("午後",U6)))</formula>
    </cfRule>
    <cfRule type="containsText" dxfId="11" priority="12" operator="containsText" text="午前">
      <formula>NOT(ISERROR(SEARCH("午前",U6)))</formula>
    </cfRule>
    <cfRule type="containsText" dxfId="10" priority="13" operator="containsText" text="日勤">
      <formula>NOT(ISERROR(SEARCH("日勤",U6)))</formula>
    </cfRule>
    <cfRule type="containsText" dxfId="9" priority="14" operator="containsText" text="休勤">
      <formula>NOT(ISERROR(SEARCH("休勤",U6)))</formula>
    </cfRule>
  </conditionalFormatting>
  <conditionalFormatting sqref="U6">
    <cfRule type="containsText" dxfId="8" priority="8" operator="containsText" text="前有">
      <formula>NOT(ISERROR(SEARCH("前有",U6)))</formula>
    </cfRule>
    <cfRule type="containsText" dxfId="7" priority="9" operator="containsText" text="後有">
      <formula>NOT(ISERROR(SEARCH("後有",U6)))</formula>
    </cfRule>
  </conditionalFormatting>
  <conditionalFormatting sqref="U8">
    <cfRule type="containsText" dxfId="6" priority="3" operator="containsText" text="土拘">
      <formula>NOT(ISERROR(SEARCH("土拘",U8)))</formula>
    </cfRule>
    <cfRule type="containsText" dxfId="5" priority="4" operator="containsText" text="午後">
      <formula>NOT(ISERROR(SEARCH("午後",U8)))</formula>
    </cfRule>
    <cfRule type="containsText" dxfId="4" priority="5" operator="containsText" text="午前">
      <formula>NOT(ISERROR(SEARCH("午前",U8)))</formula>
    </cfRule>
    <cfRule type="containsText" dxfId="3" priority="6" operator="containsText" text="日勤">
      <formula>NOT(ISERROR(SEARCH("日勤",U8)))</formula>
    </cfRule>
    <cfRule type="containsText" dxfId="2" priority="7" operator="containsText" text="休勤">
      <formula>NOT(ISERROR(SEARCH("休勤",U8)))</formula>
    </cfRule>
  </conditionalFormatting>
  <conditionalFormatting sqref="U8">
    <cfRule type="containsText" dxfId="1" priority="1" operator="containsText" text="前有">
      <formula>NOT(ISERROR(SEARCH("前有",U8)))</formula>
    </cfRule>
    <cfRule type="containsText" dxfId="0" priority="2" operator="containsText" text="後有">
      <formula>NOT(ISERROR(SEARCH("後有",U8)))</formula>
    </cfRule>
  </conditionalFormatting>
  <dataValidations count="1">
    <dataValidation type="list" allowBlank="1" showInputMessage="1" showErrorMessage="1" sqref="C6:AG19" xr:uid="{547554E9-0AB2-41D4-8BA1-23BC7417156B}">
      <formula1>"日勤,拘束,午前,午後,休勤,休み,土拘,後拘,希休,有休,後有,前有,M休,夏休,冬休,冬M,-,特休"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Macro2">
                <anchor moveWithCells="1" sizeWithCells="1">
                  <from>
                    <xdr:col>35</xdr:col>
                    <xdr:colOff>428625</xdr:colOff>
                    <xdr:row>32</xdr:row>
                    <xdr:rowOff>171450</xdr:rowOff>
                  </from>
                  <to>
                    <xdr:col>39</xdr:col>
                    <xdr:colOff>428625</xdr:colOff>
                    <xdr:row>33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tak.sugawara</dc:creator>
  <cp:lastModifiedBy>tak.sugawara</cp:lastModifiedBy>
  <dcterms:created xsi:type="dcterms:W3CDTF">2020-07-25T04:54:25Z</dcterms:created>
  <dcterms:modified xsi:type="dcterms:W3CDTF">2020-07-26T01:10:43Z</dcterms:modified>
</cp:coreProperties>
</file>