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8623"/>
  <workbookPr codeName="ThisWorkbook" defaultThemeVersion="202300"/>
  <bookViews>
    <workbookView xWindow="-98" yWindow="-98" windowWidth="28996" windowHeight="15675"/>
  </bookViews>
  <sheets>
    <sheet name="スタッフ定義" sheetId="11" r:id="rId1"/>
    <sheet name="コマ数チェック" sheetId="20" r:id="rId2"/>
    <sheet name="スタッフ毎のシフト" sheetId="21" r:id="rId3"/>
    <sheet name="今月解" sheetId="22" r:id="rId4"/>
    <sheet name="ディスプレイイメージ解" sheetId="23" r:id="rId5"/>
  </sheets>
  <calcPr fullPrecision="1"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<sst xmlns="http://schemas.openxmlformats.org/spreadsheetml/2006/main" uniqueCount="197" count="3671">
  <si>
    <t>適用</t>
  </si>
  <si>
    <t>True</t>
  </si>
  <si>
    <t>スタッフ名</t>
  </si>
  <si>
    <t>コメント</t>
  </si>
  <si>
    <t>全スタッフ属性</t>
  </si>
  <si>
    <t>職種</t>
  </si>
  <si>
    <t>職能</t>
  </si>
  <si>
    <t>リーダレベル属性</t>
  </si>
  <si>
    <t>チーム</t>
  </si>
  <si>
    <t>最大夜勤回数</t>
  </si>
  <si>
    <t>最小夜勤回数</t>
  </si>
  <si>
    <t>最大週休回数</t>
  </si>
  <si>
    <t>最小週休回数</t>
  </si>
  <si>
    <t>年休回数</t>
  </si>
  <si>
    <t>最大明けの後2連休に出来ない回数</t>
  </si>
  <si>
    <t>全スタッフ</t>
  </si>
  <si>
    <t>看護師</t>
  </si>
  <si>
    <t>師長</t>
  </si>
  <si>
    <t>夜勤4回まで</t>
  </si>
  <si>
    <t>副師長</t>
  </si>
  <si>
    <t>ベテラン</t>
  </si>
  <si>
    <t>A</t>
  </si>
  <si>
    <t>B</t>
  </si>
  <si>
    <t>スタッフ</t>
  </si>
  <si>
    <t>委1</t>
  </si>
  <si>
    <t>委2</t>
  </si>
  <si>
    <t>夜勤3回まで</t>
  </si>
  <si>
    <t>中堅</t>
  </si>
  <si>
    <t>若手</t>
  </si>
  <si>
    <t>新人　月前半長夜勤なし　</t>
  </si>
  <si>
    <t>新人</t>
  </si>
  <si>
    <t>夜勤土日のみ3回まで</t>
  </si>
  <si>
    <t>長入明　水木金3回まで</t>
  </si>
  <si>
    <t>土日休み日勤のみ</t>
  </si>
  <si>
    <t>新人　月前半長夜勤なし</t>
  </si>
  <si>
    <t xml:space="preserve"> </t>
  </si>
  <si>
    <t>年</t>
  </si>
  <si>
    <t>月</t>
  </si>
  <si>
    <t>日数</t>
  </si>
  <si>
    <t>夜勤人数</t>
  </si>
  <si>
    <t>コマ数</t>
  </si>
  <si>
    <t>Aチームコマ数</t>
  </si>
  <si>
    <t>Bチームコマ数</t>
  </si>
  <si>
    <t>マージン[%]</t>
  </si>
  <si>
    <t>コマ数計最大</t>
  </si>
  <si>
    <t>コマ数計最小</t>
  </si>
  <si>
    <t>全体</t>
  </si>
  <si>
    <t>スタッフ人数</t>
  </si>
  <si>
    <t>チェック結果全体</t>
  </si>
  <si>
    <t>Aコマ数</t>
  </si>
  <si>
    <r>
      <t>B</t>
    </r>
    <r>
      <rPr>
        <sz val="11"/>
        <rFont val="ＭＳ Ｐゴシック"/>
        <family val="2"/>
        <charset val="128"/>
      </rPr>
      <t>コマ数</t>
    </r>
  </si>
  <si>
    <t>Aチームチェック結果</t>
  </si>
  <si>
    <t>Bチームチェック結果</t>
  </si>
  <si>
    <t>フィルタ</t>
  </si>
  <si>
    <t>日勤</t>
  </si>
  <si>
    <t>長日勤</t>
  </si>
  <si>
    <t>入り</t>
  </si>
  <si>
    <t>明け</t>
  </si>
  <si>
    <t>週休</t>
  </si>
  <si>
    <t>研修</t>
  </si>
  <si>
    <t>年休</t>
  </si>
  <si>
    <t>有休</t>
  </si>
  <si>
    <t>true</t>
  </si>
  <si>
    <t>false</t>
  </si>
  <si>
    <t>スケジュールナース解</t>
  </si>
  <si>
    <t>勤務割当表</t>
  </si>
  <si>
    <t>決裁</t>
  </si>
  <si>
    <t>院長</t>
  </si>
  <si>
    <t>事務長</t>
  </si>
  <si>
    <t>総師長</t>
  </si>
  <si>
    <t>係</t>
  </si>
  <si>
    <t>（平均夜勤回数）</t>
  </si>
  <si>
    <t>令和  7年</t>
  </si>
  <si>
    <t>4月</t>
  </si>
  <si>
    <t>分</t>
  </si>
  <si>
    <t>延夜勤回数</t>
  </si>
  <si>
    <t>－</t>
  </si>
  <si>
    <t>＝</t>
  </si>
  <si>
    <t>夜勤に従事する実人数</t>
  </si>
  <si>
    <t>番号</t>
  </si>
  <si>
    <t>日付</t>
  </si>
  <si>
    <t>準夜</t>
  </si>
  <si>
    <t>深夜</t>
  </si>
  <si>
    <t>夜勤</t>
  </si>
  <si>
    <t>火</t>
  </si>
  <si>
    <t>水</t>
  </si>
  <si>
    <t>木</t>
  </si>
  <si>
    <t>金</t>
  </si>
  <si>
    <t>土</t>
  </si>
  <si>
    <t>日</t>
  </si>
  <si>
    <t>看</t>
  </si>
  <si>
    <t>川畑　拓也</t>
  </si>
  <si>
    <t>中田　拓実</t>
  </si>
  <si>
    <t>高橋　真央</t>
  </si>
  <si>
    <t>友安　美琴</t>
  </si>
  <si>
    <t>降矢　悠司</t>
  </si>
  <si>
    <t>横山　加奈</t>
  </si>
  <si>
    <t>渡邊　夏希</t>
  </si>
  <si>
    <t>髙田　実歩</t>
  </si>
  <si>
    <t>藤本　春佳</t>
  </si>
  <si>
    <t>永田　慎治</t>
  </si>
  <si>
    <t>花房　秀明</t>
  </si>
  <si>
    <t>山田　伸明</t>
  </si>
  <si>
    <t>山上　恵実</t>
  </si>
  <si>
    <t>徳重　駿介</t>
  </si>
  <si>
    <t>水越　智哉</t>
  </si>
  <si>
    <t>杉村　青空</t>
  </si>
  <si>
    <t>補助</t>
  </si>
  <si>
    <t>安藤　梢</t>
  </si>
  <si>
    <t>安藤　玲一</t>
  </si>
  <si>
    <t>奥山　咲</t>
  </si>
  <si>
    <t>長坂　有里子</t>
  </si>
  <si>
    <t>藤本　望</t>
  </si>
  <si>
    <t>安達　由佳</t>
  </si>
  <si>
    <t>西尾　貴宏</t>
  </si>
  <si>
    <t>木口　瞳子</t>
  </si>
  <si>
    <t>上道　啓太</t>
  </si>
  <si>
    <t>松田　瑠美</t>
  </si>
  <si>
    <t>水野　真吾</t>
  </si>
  <si>
    <t>石嶺　利樹</t>
  </si>
  <si>
    <t>末堂　厚</t>
  </si>
  <si>
    <t>加藤　清澄</t>
  </si>
  <si>
    <t>鎬昂　昇</t>
  </si>
  <si>
    <t>本部　以蔵</t>
  </si>
  <si>
    <t>松本　梢江</t>
  </si>
  <si>
    <t>五十嵐　輝美</t>
  </si>
  <si>
    <t>浦山　しの</t>
  </si>
  <si>
    <t>相座　祐</t>
  </si>
  <si>
    <t>鈴木　保奈美</t>
  </si>
  <si>
    <t>菊地　玲子</t>
  </si>
  <si>
    <t>荒木　章</t>
  </si>
  <si>
    <t>勤務時間帯別勤務者数</t>
  </si>
  <si>
    <t>合計</t>
  </si>
  <si>
    <t>早出</t>
  </si>
  <si>
    <t>遅出</t>
  </si>
  <si>
    <t>川畑拓也</t>
  </si>
  <si>
    <t>中田拓実</t>
  </si>
  <si>
    <t>高橋真央</t>
  </si>
  <si>
    <t>友安美琴</t>
  </si>
  <si>
    <t>降矢悠司</t>
  </si>
  <si>
    <t>横山加奈</t>
  </si>
  <si>
    <t>渡邊夏希</t>
  </si>
  <si>
    <t>髙田実歩</t>
  </si>
  <si>
    <t>藤本春佳</t>
  </si>
  <si>
    <t>永田慎治</t>
  </si>
  <si>
    <t>花房秀明</t>
  </si>
  <si>
    <t>山田伸明</t>
  </si>
  <si>
    <t>山上恵実</t>
  </si>
  <si>
    <t>徳重駿介</t>
  </si>
  <si>
    <t>水越智哉</t>
  </si>
  <si>
    <t>杉村青空</t>
  </si>
  <si>
    <t>長坂有里子</t>
  </si>
  <si>
    <t>藤本望</t>
  </si>
  <si>
    <t>安達由佳</t>
  </si>
  <si>
    <t>西尾貴宏</t>
  </si>
  <si>
    <t>木口瞳子</t>
  </si>
  <si>
    <t>上道啓太</t>
  </si>
  <si>
    <t>松田瑠美</t>
  </si>
  <si>
    <t>水野真吾</t>
  </si>
  <si>
    <t>石嶺利樹</t>
  </si>
  <si>
    <t>末堂厚</t>
  </si>
  <si>
    <t>加藤清澄</t>
  </si>
  <si>
    <t>鎬昂昇</t>
  </si>
  <si>
    <t>本部以蔵</t>
  </si>
  <si>
    <t>松本梢江</t>
  </si>
  <si>
    <t>先月</t>
  </si>
  <si>
    <t>第1週</t>
  </si>
  <si>
    <t>第2週</t>
  </si>
  <si>
    <t>第3週</t>
  </si>
  <si>
    <t>第4週</t>
  </si>
  <si>
    <t>第5週</t>
  </si>
  <si>
    <t>週</t>
  </si>
  <si>
    <t>★</t>
  </si>
  <si>
    <t>◎</t>
  </si>
  <si>
    <t>長</t>
  </si>
  <si>
    <t>週休回数</t>
  </si>
  <si>
    <t>列制約項目</t>
  </si>
  <si>
    <t>入り回数</t>
  </si>
  <si>
    <t>行事予定</t>
  </si>
  <si>
    <t>入りの後は明け</t>
  </si>
  <si>
    <t>明けの前は、入り</t>
  </si>
  <si>
    <t>明けの後は公休</t>
  </si>
  <si>
    <t>長・長は禁止</t>
  </si>
  <si>
    <t>長・日は禁止</t>
  </si>
  <si>
    <t>長日勤の次はできれば入り</t>
  </si>
  <si>
    <t>入りの前はできれば長日勤</t>
  </si>
  <si>
    <t>明けの2連休が出来ない回数</t>
  </si>
  <si>
    <t>6連続出勤禁止</t>
  </si>
  <si>
    <t>6連続出勤防止</t>
  </si>
  <si>
    <t>6連続出勤防止2</t>
  </si>
  <si>
    <t>入り＊＊入り禁止</t>
  </si>
  <si>
    <t>入り＊＊＊入り禁止</t>
  </si>
  <si>
    <t>入り＊＊＊＊入り禁止</t>
  </si>
  <si>
    <t>5連続日勤禁止</t>
  </si>
  <si>
    <t>今月累計</t>
  </si>
  <si>
    <t>累計</t>
  </si>
  <si>
    <t>先月累計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</si>
</sst>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yyyy\-mm\-dd;@"/>
    <numFmt numFmtId="165" formatCode="0_ "/>
  </numFmts>
  <fonts count="18">
    <font>
      <sz val="11"/>
      <name val="Calibri"/>
      <charset val="0"/>
    </font>
    <font>
      <sz val="6"/>
      <name val="ＭＳ Ｐゴシック"/>
      <family val="3"/>
      <charset val="128"/>
    </font>
    <font>
      <sz val="11"/>
      <name val="Calibri"/>
      <family val="2"/>
      <charset val="0"/>
    </font>
    <font>
      <sz val="11"/>
      <name val="ＭＳ Ｐゴシック"/>
      <family val="3"/>
      <charset val="128"/>
    </font>
    <font>
      <sz val="11"/>
      <name val="Calibri"/>
      <charset val="0"/>
    </font>
    <font>
      <sz val="11"/>
      <name val="ＭＳ Ｐゴシック"/>
      <family val="2"/>
      <charset val="128"/>
    </font>
    <font>
      <b/>
      <sz val="16"/>
      <name val="ＭＳ Ｐ明朝"/>
      <family val="1"/>
      <charset val="128"/>
    </font>
    <font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sz val="14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1"/>
      <color indexed="2"/>
      <name val="ＭＳ Ｐ明朝"/>
      <family val="1"/>
      <charset val="128"/>
    </font>
    <font>
      <sz val="11"/>
      <color indexed="64"/>
      <name val="ＭＳ Ｐ明朝"/>
      <family val="1"/>
      <charset val="128"/>
    </font>
    <font>
      <sz val="11"/>
      <color rgb="00000000"/>
      <name val="メイリオ"/>
      <charset val="0"/>
    </font>
    <font>
      <sz val="11"/>
      <color rgb="00000000"/>
      <name val="Calibri"/>
      <charset val="0"/>
    </font>
    <font>
      <sz val="11"/>
      <color rgb="00000000"/>
      <name val="メイリオ"/>
      <charset val="0"/>
    </font>
  </fonts>
  <fills count="1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AD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00C0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0">
    <xf numFmtId="0" fontId="0" fillId="0" borderId="0"/>
  </cellStyleXfs>
  <cellXfs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3" fillId="0" borderId="1" xfId="0" applyAlignment="1" applyBorder="1" applyFont="1">
      <alignment horizontal="center"/>
    </xf>
    <xf numFmtId="0" fontId="0" fillId="0" borderId="1" xfId="0" applyAlignment="1" applyBorder="1">
      <alignment horizontal="center"/>
    </xf>
    <xf numFmtId="0" fontId="5" fillId="0" borderId="1" xfId="0" applyAlignment="1" applyBorder="1" applyFont="1">
      <alignment horizontal="center"/>
    </xf>
    <xf numFmtId="0" fontId="2" fillId="0" borderId="2" xfId="0" applyAlignment="1" applyBorder="1" applyFont="1">
      <alignment horizontal="center"/>
    </xf>
    <xf numFmtId="0" fontId="0" fillId="0" borderId="2" xfId="0" applyAlignment="1" applyBorder="1">
      <alignment horizontal="center"/>
    </xf>
    <xf numFmtId="0" fontId="3" fillId="0" borderId="3" xfId="0" applyAlignment="1" applyBorder="1" applyFont="1">
      <alignment horizontal="center"/>
    </xf>
    <xf numFmtId="0" fontId="0" fillId="0" borderId="4" xfId="0" applyAlignment="1" applyBorder="1">
      <alignment horizontal="center"/>
    </xf>
    <xf numFmtId="0" fontId="0" fillId="0" borderId="5" xfId="0" applyAlignment="1" applyBorder="1">
      <alignment horizontal="center"/>
    </xf>
    <xf numFmtId="0" fontId="3" fillId="0" borderId="6" xfId="0" applyAlignment="1" applyBorder="1" applyFont="1">
      <alignment horizontal="center"/>
    </xf>
    <xf numFmtId="0" fontId="3" fillId="0" borderId="7" xfId="0" applyAlignment="1" applyBorder="1" applyFont="1">
      <alignment horizontal="center"/>
    </xf>
    <xf numFmtId="0" fontId="0" fillId="0" borderId="8" xfId="0" applyAlignment="1" applyBorder="1">
      <alignment horizontal="center"/>
    </xf>
    <xf numFmtId="0" fontId="7" fillId="0" borderId="0" xfId="0" applyAlignment="1" applyFont="1">
      <alignment horizontal="center" vertical="center"/>
    </xf>
    <xf numFmtId="0" fontId="8" fillId="0" borderId="0" xfId="0" applyAlignment="1" applyFont="1">
      <alignment horizontal="center" vertical="center"/>
    </xf>
    <xf numFmtId="0" fontId="9" fillId="0" borderId="0" xfId="0" applyAlignment="1" applyFont="1">
      <alignment vertical="center"/>
    </xf>
    <xf numFmtId="0" fontId="7" fillId="0" borderId="0" xfId="0" applyAlignment="1" applyFont="1">
      <alignment vertical="center"/>
    </xf>
    <xf numFmtId="0" fontId="7" fillId="0" borderId="0" xfId="0" applyAlignment="1" applyFont="1">
      <alignment horizontal="left" vertical="center"/>
    </xf>
    <xf numFmtId="0" fontId="7" fillId="0" borderId="9" xfId="0" applyAlignment="1" applyBorder="1" applyFont="1">
      <alignment horizontal="center" vertical="center"/>
    </xf>
    <xf numFmtId="0" fontId="11" fillId="0" borderId="0" xfId="0" applyAlignment="1" applyFont="1">
      <alignment horizontal="center" vertical="center"/>
    </xf>
    <xf numFmtId="0" fontId="7" fillId="0" borderId="10" xfId="0" applyAlignment="1" applyBorder="1" applyFont="1">
      <alignment horizontal="center" vertical="center"/>
    </xf>
    <xf numFmtId="0" fontId="7" fillId="0" borderId="11" xfId="0" applyAlignment="1" applyBorder="1" applyFont="1">
      <alignment horizontal="center" vertical="center"/>
    </xf>
    <xf numFmtId="0" fontId="12" fillId="0" borderId="10" xfId="0" applyAlignment="1" applyBorder="1" applyFont="1">
      <alignment horizontal="center" vertical="center"/>
    </xf>
    <xf numFmtId="0" fontId="7" fillId="0" borderId="2" xfId="0" applyAlignment="1" applyBorder="1" applyFont="1">
      <alignment vertical="center"/>
    </xf>
    <xf numFmtId="0" fontId="7" fillId="0" borderId="9" xfId="0" applyAlignment="1" applyBorder="1" applyFont="1">
      <alignment vertical="center"/>
    </xf>
    <xf numFmtId="0" fontId="7" fillId="0" borderId="12" xfId="0" applyAlignment="1" applyBorder="1" applyFont="1">
      <alignment horizontal="center" vertical="center"/>
    </xf>
    <xf numFmtId="0" fontId="7" fillId="0" borderId="13" xfId="0" applyAlignment="1" applyBorder="1" applyFont="1">
      <alignment horizontal="center" vertical="center"/>
    </xf>
    <xf numFmtId="0" fontId="13" fillId="2" borderId="11" xfId="0" applyAlignment="1" applyBorder="1" applyFont="1" applyFill="1">
      <alignment horizontal="center" vertical="center"/>
    </xf>
    <xf numFmtId="0" fontId="7" fillId="0" borderId="14" xfId="0" applyAlignment="1" applyBorder="1" applyFont="1">
      <alignment horizontal="center" vertical="center"/>
    </xf>
    <xf numFmtId="0" fontId="7" fillId="0" borderId="15" xfId="0" applyAlignment="1" applyBorder="1" applyFont="1">
      <alignment horizontal="center" vertical="center"/>
    </xf>
    <xf numFmtId="0" fontId="14" fillId="2" borderId="11" xfId="0" applyAlignment="1" applyBorder="1" applyFont="1" applyFill="1">
      <alignment horizontal="center" vertical="center"/>
    </xf>
    <xf numFmtId="0" fontId="7" fillId="0" borderId="16" xfId="0" applyAlignment="1" applyBorder="1" applyFont="1">
      <alignment horizontal="center" vertical="center" wrapText="1"/>
    </xf>
    <xf numFmtId="0" fontId="7" fillId="0" borderId="17" xfId="0" applyAlignment="1" applyBorder="1" applyFont="1">
      <alignment horizontal="center" vertical="center" wrapText="1"/>
    </xf>
    <xf numFmtId="0" fontId="7" fillId="0" borderId="16" xfId="0" applyAlignment="1" applyBorder="1" applyFont="1">
      <alignment vertical="center"/>
    </xf>
    <xf numFmtId="0" fontId="7" fillId="0" borderId="17" xfId="0" applyAlignment="1" applyBorder="1" applyFont="1">
      <alignment vertical="center"/>
    </xf>
    <xf numFmtId="0" fontId="7" fillId="0" borderId="18" xfId="0" applyAlignment="1" applyBorder="1" applyFont="1">
      <alignment vertical="center"/>
    </xf>
    <xf numFmtId="0" fontId="7" fillId="0" borderId="13" xfId="0" applyAlignment="1" applyBorder="1" applyFont="1">
      <alignment vertical="center"/>
    </xf>
    <xf numFmtId="0" fontId="0" fillId="0" borderId="0" xfId="0" applyAlignment="1">
      <alignment vertical="center"/>
    </xf>
    <xf numFmtId="0" fontId="0" fillId="0" borderId="1" xfId="0" applyAlignment="1" applyBorder="1">
      <alignment horizontal="center" vertical="center"/>
    </xf>
    <xf numFmtId="165" fontId="0" fillId="0" borderId="1" xfId="0" applyAlignment="1" applyBorder="1" applyNumberFormat="1">
      <alignment horizontal="center" vertical="center"/>
    </xf>
    <xf numFmtId="0" fontId="0" fillId="3" borderId="0" xfId="0" applyAlignment="1" applyFill="1">
      <alignment horizontal="center" vertical="center"/>
    </xf>
    <xf numFmtId="0" fontId="0" fillId="3" borderId="19" xfId="0" applyAlignment="1" applyBorder="1" applyFill="1">
      <alignment horizontal="center" vertical="center"/>
    </xf>
    <xf numFmtId="0" fontId="0" fillId="4" borderId="19" xfId="0" applyAlignment="1" applyBorder="1" applyFill="1">
      <alignment horizontal="center" vertical="center"/>
    </xf>
    <xf numFmtId="0" fontId="0" fillId="3" borderId="20" xfId="0" applyAlignment="1" applyBorder="1" applyFill="1">
      <alignment horizontal="center" vertical="center"/>
    </xf>
    <xf numFmtId="0" fontId="0" fillId="5" borderId="20" xfId="0" applyAlignment="1" applyBorder="1" applyFill="1">
      <alignment horizontal="center" vertical="center"/>
    </xf>
    <xf numFmtId="0" fontId="0" fillId="6" borderId="20" xfId="0" applyAlignment="1" applyBorder="1" applyFill="1">
      <alignment horizontal="center" vertical="center"/>
    </xf>
    <xf numFmtId="0" fontId="0" fillId="4" borderId="20" xfId="0" applyAlignment="1" applyBorder="1" applyFill="1">
      <alignment horizontal="center" vertical="center"/>
    </xf>
    <xf numFmtId="0" fontId="0" fillId="3" borderId="2" xfId="0" applyAlignment="1" applyBorder="1" applyFill="1">
      <alignment horizontal="center" vertical="center"/>
    </xf>
    <xf numFmtId="0" fontId="0" fillId="2" borderId="2" xfId="0" applyAlignment="1" applyBorder="1" applyFill="1">
      <alignment horizontal="center" vertical="center"/>
    </xf>
    <xf numFmtId="0" fontId="0" fillId="3" borderId="21" xfId="0" applyAlignment="1" applyBorder="1" applyFill="1">
      <alignment horizontal="center" vertical="center"/>
    </xf>
    <xf numFmtId="0" fontId="0" fillId="3" borderId="16" xfId="0" applyAlignment="1" applyBorder="1" applyFill="1">
      <alignment horizontal="center" vertical="center"/>
    </xf>
    <xf numFmtId="0" fontId="0" fillId="5" borderId="16" xfId="0" applyAlignment="1" applyBorder="1" applyFill="1">
      <alignment horizontal="center" vertical="center"/>
    </xf>
    <xf numFmtId="0" fontId="0" fillId="6" borderId="16" xfId="0" applyAlignment="1" applyBorder="1" applyFill="1">
      <alignment horizontal="center" vertical="center"/>
    </xf>
    <xf numFmtId="0" fontId="0" fillId="0" borderId="22" xfId="0" applyBorder="1"/>
    <xf numFmtId="0" fontId="0" fillId="2" borderId="23" xfId="0" applyAlignment="1" applyBorder="1" applyFill="1">
      <alignment horizontal="center" vertical="center"/>
    </xf>
    <xf numFmtId="0" fontId="0" fillId="2" borderId="24" xfId="0" applyAlignment="1" applyBorder="1" applyFill="1">
      <alignment horizontal="center" vertical="center"/>
    </xf>
    <xf numFmtId="0" fontId="0" fillId="0" borderId="18" xfId="0" applyBorder="1"/>
    <xf numFmtId="0" fontId="0" fillId="7" borderId="16" xfId="0" applyAlignment="1" applyBorder="1" applyFill="1">
      <alignment horizontal="center" vertical="center"/>
    </xf>
    <xf numFmtId="0" fontId="0" fillId="2" borderId="20" xfId="0" applyAlignment="1" applyBorder="1" applyFill="1">
      <alignment horizontal="center" vertical="center"/>
    </xf>
    <xf numFmtId="0" fontId="0" fillId="4" borderId="16" xfId="0" applyAlignment="1" applyBorder="1" applyFill="1">
      <alignment horizontal="center" vertical="center"/>
    </xf>
    <xf numFmtId="0" fontId="0" fillId="8" borderId="16" xfId="0" applyAlignment="1" applyBorder="1" applyFill="1">
      <alignment horizontal="center" vertical="center"/>
    </xf>
    <xf numFmtId="0" fontId="0" fillId="9" borderId="16" xfId="0" applyAlignment="1" applyBorder="1" applyFill="1">
      <alignment horizontal="center" vertical="center"/>
    </xf>
    <xf numFmtId="0" fontId="0" fillId="10" borderId="16" xfId="0" applyAlignment="1" applyBorder="1" applyFill="1">
      <alignment horizontal="center" vertical="center"/>
    </xf>
    <xf numFmtId="0" fontId="0" fillId="2" borderId="19" xfId="0" applyAlignment="1" applyBorder="1" applyFill="1">
      <alignment horizontal="center" vertical="center"/>
    </xf>
    <xf numFmtId="0" fontId="0" fillId="11" borderId="16" xfId="0" applyAlignment="1" applyBorder="1" applyFill="1">
      <alignment horizontal="center" vertical="center"/>
    </xf>
    <xf numFmtId="0" fontId="0" fillId="2" borderId="16" xfId="0" applyAlignment="1" applyBorder="1" applyFill="1">
      <alignment horizontal="center" vertical="center"/>
    </xf>
    <xf numFmtId="0" fontId="0" fillId="7" borderId="20" xfId="0" applyAlignment="1" applyBorder="1" applyFill="1">
      <alignment horizontal="center" vertical="center"/>
    </xf>
    <xf numFmtId="0" fontId="0" fillId="7" borderId="19" xfId="0" applyAlignment="1" applyBorder="1" applyFill="1">
      <alignment horizontal="center" vertical="center"/>
    </xf>
    <xf numFmtId="0" fontId="0" fillId="10" borderId="20" xfId="0" applyAlignment="1" applyBorder="1" applyFill="1">
      <alignment horizontal="center" vertical="center"/>
    </xf>
    <xf numFmtId="0" fontId="0" fillId="10" borderId="19" xfId="0" applyAlignment="1" applyBorder="1" applyFill="1">
      <alignment horizontal="center" vertical="center"/>
    </xf>
    <xf numFmtId="0" fontId="0" fillId="0" borderId="23" xfId="0" applyBorder="1"/>
    <xf numFmtId="0" fontId="0" fillId="9" borderId="20" xfId="0" applyAlignment="1" applyBorder="1" applyFill="1">
      <alignment horizontal="center" vertical="center"/>
    </xf>
    <xf numFmtId="0" fontId="0" fillId="9" borderId="19" xfId="0" applyAlignment="1" applyBorder="1" applyFill="1">
      <alignment horizontal="center" vertical="center"/>
    </xf>
    <xf numFmtId="0" fontId="0" fillId="11" borderId="20" xfId="0" applyAlignment="1" applyBorder="1" applyFill="1">
      <alignment horizontal="center" vertical="center"/>
    </xf>
    <xf numFmtId="0" fontId="0" fillId="11" borderId="19" xfId="0" applyAlignment="1" applyBorder="1" applyFill="1">
      <alignment horizontal="center" vertical="center"/>
    </xf>
    <xf numFmtId="0" fontId="0" fillId="8" borderId="20" xfId="0" applyAlignment="1" applyBorder="1" applyFill="1">
      <alignment horizontal="center" vertical="center"/>
    </xf>
    <xf numFmtId="0" fontId="0" fillId="8" borderId="19" xfId="0" applyAlignment="1" applyBorder="1" applyFill="1">
      <alignment horizontal="center" vertical="center"/>
    </xf>
    <xf numFmtId="0" fontId="0" fillId="3" borderId="18" xfId="0" applyAlignment="1" applyBorder="1" applyFill="1">
      <alignment horizontal="center" vertical="center"/>
    </xf>
    <xf numFmtId="0" fontId="0" fillId="0" borderId="13" xfId="0" applyBorder="1"/>
    <xf numFmtId="0" fontId="0" fillId="2" borderId="10" xfId="0" applyAlignment="1" applyBorder="1" applyFill="1">
      <alignment horizontal="center" vertical="center"/>
    </xf>
    <xf numFmtId="0" fontId="0" fillId="2" borderId="0" xfId="0" applyAlignment="1" applyFill="1">
      <alignment horizontal="center" vertical="center"/>
    </xf>
    <xf numFmtId="0" fontId="0" fillId="0" borderId="17" xfId="0" applyBorder="1"/>
    <xf numFmtId="0" fontId="0" fillId="3" borderId="9" xfId="0" applyAlignment="1" applyBorder="1" applyFill="1">
      <alignment horizontal="center" vertical="center"/>
    </xf>
    <xf numFmtId="0" fontId="0" fillId="2" borderId="9" xfId="0" applyAlignment="1" applyBorder="1" applyFill="1">
      <alignment horizontal="center" vertical="center"/>
    </xf>
    <xf numFmtId="0" fontId="0" fillId="2" borderId="25" xfId="0" applyAlignment="1" applyBorder="1" applyFill="1">
      <alignment horizontal="center" vertical="center"/>
    </xf>
    <xf numFmtId="0" fontId="0" fillId="2" borderId="21" xfId="0" applyAlignment="1" applyBorder="1" applyFill="1">
      <alignment horizontal="center" vertical="center"/>
    </xf>
    <xf numFmtId="0" fontId="0" fillId="0" borderId="26" xfId="0" applyBorder="1"/>
    <xf numFmtId="0" fontId="3" fillId="12" borderId="27" xfId="0" applyBorder="1" applyFont="1" applyFill="1"/>
    <xf numFmtId="0" fontId="7" fillId="0" borderId="9" xfId="0" applyAlignment="1" applyBorder="1" applyFont="1">
      <alignment horizontal="center" vertical="center" textRotation="255"/>
    </xf>
    <xf numFmtId="0" fontId="7" fillId="0" borderId="28" xfId="0" applyAlignment="1" applyBorder="1" applyFont="1">
      <alignment horizontal="center" vertical="center" textRotation="255"/>
    </xf>
    <xf numFmtId="0" fontId="0" fillId="2" borderId="18" xfId="0" applyAlignment="1" applyBorder="1" applyFill="1">
      <alignment horizontal="center" vertical="center"/>
    </xf>
    <xf numFmtId="0" fontId="7" fillId="0" borderId="1" xfId="0" applyAlignment="1" applyBorder="1" applyFont="1">
      <alignment horizontal="center" vertical="center"/>
    </xf>
    <xf numFmtId="0" fontId="7" fillId="0" borderId="24" xfId="0" applyAlignment="1" applyBorder="1" applyFont="1">
      <alignment horizontal="center" vertical="center"/>
    </xf>
    <xf numFmtId="0" fontId="7" fillId="0" borderId="29" xfId="0" applyAlignment="1" applyBorder="1" applyFont="1">
      <alignment horizontal="center" vertical="center"/>
    </xf>
    <xf numFmtId="0" fontId="7" fillId="0" borderId="30" xfId="0" applyAlignment="1" applyBorder="1" applyFont="1">
      <alignment horizontal="center" vertical="center"/>
    </xf>
    <xf numFmtId="0" fontId="7" fillId="0" borderId="31" xfId="0" applyAlignment="1" applyBorder="1" applyFont="1">
      <alignment horizontal="center" vertical="center"/>
    </xf>
    <xf numFmtId="0" fontId="7" fillId="0" borderId="32" xfId="0" applyAlignment="1" applyBorder="1" applyFont="1">
      <alignment horizontal="center" vertical="center"/>
    </xf>
    <xf numFmtId="0" fontId="7" fillId="0" borderId="2" xfId="0" applyAlignment="1" applyBorder="1" applyFont="1">
      <alignment horizontal="center" vertical="center"/>
    </xf>
    <xf numFmtId="0" fontId="7" fillId="0" borderId="20" xfId="0" applyAlignment="1" applyBorder="1" applyFont="1">
      <alignment horizontal="center" vertical="center" wrapText="1"/>
    </xf>
    <xf numFmtId="0" fontId="7" fillId="0" borderId="23" xfId="0" applyAlignment="1" applyBorder="1" applyFont="1">
      <alignment horizontal="center" vertical="center" wrapText="1"/>
    </xf>
    <xf numFmtId="0" fontId="7" fillId="0" borderId="18" xfId="0" applyAlignment="1" applyBorder="1" applyFont="1">
      <alignment horizontal="center" vertical="center" wrapText="1"/>
    </xf>
    <xf numFmtId="0" fontId="7" fillId="0" borderId="13" xfId="0" applyAlignment="1" applyBorder="1" applyFont="1">
      <alignment horizontal="center" vertical="center" wrapText="1"/>
    </xf>
    <xf numFmtId="0" fontId="7" fillId="0" borderId="2" xfId="0" applyAlignment="1" applyBorder="1" applyFont="1">
      <alignment horizontal="center" vertical="center" textRotation="255"/>
    </xf>
    <xf numFmtId="0" fontId="7" fillId="0" borderId="33" xfId="0" applyAlignment="1" applyBorder="1" applyFont="1">
      <alignment horizontal="center" vertical="center" textRotation="255"/>
    </xf>
    <xf numFmtId="0" fontId="7" fillId="0" borderId="11" xfId="0" applyAlignment="1" applyBorder="1" applyFont="1">
      <alignment horizontal="center" vertical="center" textRotation="255"/>
    </xf>
    <xf numFmtId="0" fontId="7" fillId="0" borderId="10" xfId="0" applyAlignment="1" applyBorder="1" applyFont="1">
      <alignment horizontal="center" vertical="center" textRotation="255"/>
    </xf>
    <xf numFmtId="0" fontId="7" fillId="0" borderId="20" xfId="0" applyAlignment="1" applyBorder="1" applyFont="1">
      <alignment horizontal="center" vertical="center" textRotation="255" shrinkToFit="1"/>
    </xf>
    <xf numFmtId="0" fontId="7" fillId="0" borderId="18" xfId="0" applyAlignment="1" applyBorder="1" applyFont="1">
      <alignment horizontal="center" vertical="center" textRotation="255" shrinkToFit="1"/>
    </xf>
    <xf numFmtId="0" fontId="7" fillId="0" borderId="20" xfId="0" applyAlignment="1" applyBorder="1" applyFont="1">
      <alignment horizontal="center" vertical="center" textRotation="255"/>
    </xf>
    <xf numFmtId="0" fontId="7" fillId="0" borderId="16" xfId="0" applyAlignment="1" applyBorder="1" applyFont="1">
      <alignment horizontal="center" vertical="center" textRotation="255"/>
    </xf>
    <xf numFmtId="0" fontId="6" fillId="0" borderId="0" xfId="0" applyAlignment="1" applyFont="1">
      <alignment horizontal="center" vertical="center"/>
    </xf>
    <xf numFmtId="0" fontId="6" fillId="0" borderId="22" xfId="0" applyAlignment="1" applyBorder="1" applyFont="1">
      <alignment horizontal="center" vertical="center"/>
    </xf>
    <xf numFmtId="0" fontId="10" fillId="0" borderId="0" xfId="0" applyAlignment="1" applyFont="1">
      <alignment horizontal="left" vertical="center"/>
    </xf>
    <xf numFmtId="0" fontId="10" fillId="0" borderId="22" xfId="0" applyAlignment="1" applyBorder="1" applyFont="1">
      <alignment horizontal="left" vertical="center"/>
    </xf>
    <xf numFmtId="0" fontId="11" fillId="0" borderId="22" xfId="0" applyAlignment="1" applyBorder="1" applyFont="1">
      <alignment horizontal="center" vertical="center"/>
    </xf>
    <xf numFmtId="0" fontId="8" fillId="0" borderId="22" xfId="0" applyAlignment="1" applyBorder="1" applyFont="1">
      <alignment horizontal="center" vertical="center"/>
    </xf>
    <xf numFmtId="0" fontId="7" fillId="0" borderId="22" xfId="0" applyAlignment="1" applyBorder="1" applyFont="1">
      <alignment horizontal="center" vertical="center"/>
    </xf>
    <xf numFmtId="0" fontId="7" fillId="0" borderId="25" xfId="0" applyAlignment="1" applyBorder="1" applyFont="1">
      <alignment horizontal="center" vertical="center"/>
    </xf>
    <xf numFmtId="0" fontId="8" fillId="0" borderId="25" xfId="0" applyAlignment="1" applyBorder="1" applyFont="1">
      <alignment horizontal="center" vertical="center"/>
    </xf>
    <xf numFmtId="0" fontId="7" fillId="0" borderId="34" xfId="0" applyAlignment="1" applyBorder="1" applyFont="1">
      <alignment horizontal="center" vertical="center" textRotation="1" shrinkToFit="1"/>
    </xf>
    <xf numFmtId="0" fontId="7" fillId="0" borderId="35" xfId="0" applyAlignment="1" applyBorder="1" applyFont="1">
      <alignment horizontal="center" vertical="center" textRotation="1" shrinkToFit="1"/>
    </xf>
    <xf numFmtId="0" fontId="7" fillId="0" borderId="36" xfId="0" applyAlignment="1" applyBorder="1" applyFont="1">
      <alignment horizontal="center" vertical="center" textRotation="1" shrinkToFit="1"/>
    </xf>
    <xf numFmtId="0" fontId="7" fillId="0" borderId="37" xfId="0" applyAlignment="1" applyBorder="1" applyFont="1">
      <alignment horizontal="center" vertical="center" textRotation="1" shrinkToFit="1"/>
    </xf>
    <xf numFmtId="0" fontId="7" fillId="0" borderId="38" xfId="0" applyAlignment="1" applyBorder="1" applyFont="1">
      <alignment horizontal="center" vertical="center" textRotation="1" shrinkToFit="1"/>
    </xf>
    <xf numFmtId="0" fontId="7" fillId="0" borderId="39" xfId="0" applyAlignment="1" applyBorder="1" applyFont="1">
      <alignment horizontal="center" vertical="center" textRotation="1" shrinkToFit="1"/>
    </xf>
    <xf numFmtId="0" fontId="7" fillId="0" borderId="34" xfId="0" applyAlignment="1" applyBorder="1" applyFont="1">
      <alignment horizontal="center" vertical="center"/>
    </xf>
    <xf numFmtId="0" fontId="7" fillId="0" borderId="35" xfId="0" applyAlignment="1" applyBorder="1" applyFont="1">
      <alignment horizontal="center" vertical="center"/>
    </xf>
    <xf numFmtId="0" fontId="7" fillId="0" borderId="36" xfId="0" applyAlignment="1" applyBorder="1" applyFont="1">
      <alignment horizontal="center" vertical="center"/>
    </xf>
    <xf numFmtId="0" fontId="7" fillId="0" borderId="37" xfId="0" applyAlignment="1" applyBorder="1" applyFont="1">
      <alignment horizontal="center" vertical="center"/>
    </xf>
    <xf numFmtId="0" fontId="7" fillId="0" borderId="38" xfId="0" applyAlignment="1" applyBorder="1" applyFont="1">
      <alignment horizontal="center" vertical="center"/>
    </xf>
    <xf numFmtId="0" fontId="7" fillId="0" borderId="39" xfId="0" applyAlignment="1" applyBorder="1" applyFont="1">
      <alignment horizontal="center" vertical="center"/>
    </xf>
    <xf numFmtId="0" fontId="7" fillId="0" borderId="40" xfId="0" applyAlignment="1" applyBorder="1" applyFont="1">
      <alignment horizontal="center" vertical="center" textRotation="255"/>
    </xf>
    <xf numFmtId="0" fontId="0" fillId="3" borderId="25" xfId="0" applyAlignment="1" applyBorder="1" applyFill="1">
      <alignment horizontal="center" vertical="center"/>
    </xf>
    <xf numFmtId="0" fontId="0" fillId="3" borderId="24" xfId="0" applyAlignment="1" applyBorder="1" applyFill="1">
      <alignment horizontal="center" vertical="center"/>
    </xf>
    <xf numFmtId="0" fontId="13" fillId="13" borderId="11" xfId="0" applyAlignment="1" applyBorder="1" applyFont="1" applyFill="1">
      <alignment horizontal="center" vertical="center"/>
    </xf>
    <xf numFmtId="0" fontId="14" fillId="13" borderId="11" xfId="0" applyAlignment="1" applyBorder="1" applyFont="1" applyFill="1">
      <alignment horizontal="center" vertical="center"/>
    </xf>
    <xf numFmtId="0" fontId="0" fillId="0" borderId="0" xfId="0" applyAlignment="1">
      <alignment horizontal="center"/>
    </xf>
    <xf numFmtId="0" fontId="0" fillId="0" borderId="21" xfId="0" applyAlignment="1" applyBorder="1">
      <alignment horizontal="center" vertical="center"/>
    </xf>
    <xf numFmtId="0" fontId="0" fillId="0" borderId="25" xfId="0" applyAlignment="1" applyBorder="1">
      <alignment horizontal="center" vertical="center"/>
    </xf>
    <xf numFmtId="0" fontId="0" fillId="0" borderId="19" xfId="0" applyAlignment="1" applyBorder="1">
      <alignment horizontal="center" vertical="center"/>
    </xf>
    <xf numFmtId="0" fontId="0" fillId="3" borderId="1" xfId="0" applyAlignment="1" applyBorder="1" applyFill="1">
      <alignment horizontal="center" vertical="center"/>
    </xf>
    <xf numFmtId="0" fontId="0" fillId="5" borderId="1" xfId="0" applyAlignment="1" applyBorder="1" applyFill="1">
      <alignment horizontal="center" vertical="center"/>
    </xf>
    <xf numFmtId="0" fontId="0" fillId="5" borderId="41" xfId="0" applyAlignment="1" applyBorder="1" applyFill="1">
      <alignment horizontal="center" vertical="center"/>
    </xf>
    <xf numFmtId="0" fontId="0" fillId="6" borderId="1" xfId="0" applyAlignment="1" applyBorder="1" applyFill="1">
      <alignment horizontal="center" vertical="center"/>
    </xf>
    <xf numFmtId="0" fontId="0" fillId="6" borderId="41" xfId="0" applyAlignment="1" applyBorder="1" applyFill="1">
      <alignment horizontal="center" vertical="center"/>
    </xf>
    <xf numFmtId="0" fontId="0" fillId="4" borderId="1" xfId="0" applyAlignment="1" applyBorder="1" applyFill="1">
      <alignment horizontal="center" vertical="center"/>
    </xf>
    <xf numFmtId="0" fontId="0" fillId="2" borderId="1" xfId="0" applyAlignment="1" applyBorder="1" applyFill="1">
      <alignment horizontal="center" vertical="center"/>
    </xf>
    <xf numFmtId="0" fontId="0" fillId="7" borderId="0" xfId="0" applyFill="1"/>
    <xf numFmtId="0" fontId="0" fillId="7" borderId="0" xfId="0" applyAlignment="1" applyFill="1">
      <alignment horizontal="center"/>
    </xf>
    <xf numFmtId="0" fontId="0" fillId="7" borderId="0" xfId="0" applyAlignment="1" applyFill="1">
      <alignment horizontal="center" vertical="center"/>
    </xf>
    <xf numFmtId="0" fontId="0" fillId="10" borderId="0" xfId="0" applyFill="1"/>
    <xf numFmtId="0" fontId="0" fillId="10" borderId="0" xfId="0" applyAlignment="1" applyFill="1">
      <alignment horizontal="center"/>
    </xf>
    <xf numFmtId="0" fontId="0" fillId="10" borderId="0" xfId="0" applyAlignment="1" applyFill="1">
      <alignment horizontal="center" vertical="center"/>
    </xf>
    <xf numFmtId="0" fontId="0" fillId="4" borderId="0" xfId="0" applyFill="1"/>
    <xf numFmtId="0" fontId="0" fillId="4" borderId="0" xfId="0" applyAlignment="1" applyFill="1">
      <alignment horizontal="center"/>
    </xf>
    <xf numFmtId="0" fontId="0" fillId="4" borderId="0" xfId="0" applyAlignment="1" applyFill="1">
      <alignment horizontal="center" vertical="center"/>
    </xf>
    <xf numFmtId="0" fontId="0" fillId="9" borderId="0" xfId="0" applyFill="1"/>
    <xf numFmtId="0" fontId="0" fillId="9" borderId="0" xfId="0" applyAlignment="1" applyFill="1">
      <alignment horizontal="center"/>
    </xf>
    <xf numFmtId="0" fontId="0" fillId="9" borderId="0" xfId="0" applyAlignment="1" applyFill="1">
      <alignment horizontal="center" vertical="center"/>
    </xf>
    <xf numFmtId="0" fontId="0" fillId="11" borderId="0" xfId="0" applyFill="1"/>
    <xf numFmtId="0" fontId="0" fillId="11" borderId="0" xfId="0" applyAlignment="1" applyFill="1">
      <alignment horizontal="center"/>
    </xf>
    <xf numFmtId="0" fontId="0" fillId="11" borderId="0" xfId="0" applyAlignment="1" applyFill="1">
      <alignment horizontal="center" vertical="center"/>
    </xf>
    <xf numFmtId="0" fontId="0" fillId="8" borderId="0" xfId="0" applyFill="1"/>
    <xf numFmtId="0" fontId="0" fillId="8" borderId="0" xfId="0" applyAlignment="1" applyFill="1">
      <alignment horizontal="center"/>
    </xf>
    <xf numFmtId="0" fontId="0" fillId="8" borderId="0" xfId="0" applyAlignment="1" applyFill="1">
      <alignment horizontal="center" vertical="center"/>
    </xf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7" borderId="9" xfId="0" applyAlignment="1" applyBorder="1" applyFill="1">
      <alignment horizontal="center" vertical="center"/>
    </xf>
    <xf numFmtId="0" fontId="0" fillId="4" borderId="9" xfId="0" applyAlignment="1" applyBorder="1" applyFill="1">
      <alignment horizontal="center" vertical="center"/>
    </xf>
    <xf numFmtId="0" fontId="0" fillId="8" borderId="9" xfId="0" applyAlignment="1" applyBorder="1" applyFill="1">
      <alignment horizontal="center" vertical="center"/>
    </xf>
    <xf numFmtId="0" fontId="0" fillId="9" borderId="9" xfId="0" applyAlignment="1" applyBorder="1" applyFill="1">
      <alignment horizontal="center" vertical="center"/>
    </xf>
    <xf numFmtId="0" fontId="0" fillId="10" borderId="9" xfId="0" applyAlignment="1" applyBorder="1" applyFill="1">
      <alignment horizontal="center" vertical="center"/>
    </xf>
    <xf numFmtId="0" fontId="0" fillId="5" borderId="42" xfId="0" applyAlignment="1" applyBorder="1" applyFill="1">
      <alignment horizontal="center" vertical="center"/>
    </xf>
    <xf numFmtId="0" fontId="0" fillId="11" borderId="9" xfId="0" applyAlignment="1" applyBorder="1" applyFill="1">
      <alignment horizontal="center" vertical="center"/>
    </xf>
    <xf numFmtId="0" fontId="0" fillId="6" borderId="42" xfId="0" applyAlignment="1" applyBorder="1" applyFill="1">
      <alignment horizontal="center" vertical="center"/>
    </xf>
    <xf numFmtId="0" fontId="0" fillId="4" borderId="43" xfId="0" applyAlignment="1" applyBorder="1" applyFill="1">
      <alignment horizontal="center" vertical="center"/>
    </xf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0" fillId="7" borderId="2" xfId="0" applyAlignment="1" applyBorder="1" applyFill="1">
      <alignment horizontal="center" vertical="center"/>
    </xf>
    <xf numFmtId="0" fontId="0" fillId="7" borderId="1" xfId="0" applyAlignment="1" applyBorder="1" applyFill="1">
      <alignment horizontal="center" vertical="center"/>
    </xf>
    <xf numFmtId="0" fontId="0" fillId="4" borderId="2" xfId="0" applyAlignment="1" applyBorder="1" applyFill="1">
      <alignment horizontal="center" vertical="center"/>
    </xf>
    <xf numFmtId="0" fontId="0" fillId="8" borderId="2" xfId="0" applyAlignment="1" applyBorder="1" applyFill="1">
      <alignment horizontal="center" vertical="center"/>
    </xf>
    <xf numFmtId="0" fontId="0" fillId="8" borderId="1" xfId="0" applyAlignment="1" applyBorder="1" applyFill="1">
      <alignment horizontal="center" vertical="center"/>
    </xf>
    <xf numFmtId="0" fontId="0" fillId="10" borderId="2" xfId="0" applyAlignment="1" applyBorder="1" applyFill="1">
      <alignment horizontal="center" vertical="center"/>
    </xf>
    <xf numFmtId="0" fontId="0" fillId="10" borderId="1" xfId="0" applyAlignment="1" applyBorder="1" applyFill="1">
      <alignment horizontal="center" vertical="center"/>
    </xf>
    <xf numFmtId="0" fontId="0" fillId="9" borderId="2" xfId="0" applyAlignment="1" applyBorder="1" applyFill="1">
      <alignment horizontal="center" vertical="center"/>
    </xf>
    <xf numFmtId="0" fontId="0" fillId="9" borderId="1" xfId="0" applyAlignment="1" applyBorder="1" applyFill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0" borderId="20" xfId="0" applyAlignment="1" applyBorder="1">
      <alignment horizontal="center"/>
    </xf>
    <xf numFmtId="0" fontId="0" fillId="0" borderId="20" xfId="0" applyAlignment="1" applyBorder="1">
      <alignment horizontal="center" vertical="center"/>
    </xf>
    <xf numFmtId="0" fontId="0" fillId="0" borderId="19" xfId="0" applyAlignment="1" applyBorder="1">
      <alignment horizontal="center"/>
    </xf>
    <xf numFmtId="0" fontId="0" fillId="0" borderId="18" xfId="0" applyAlignment="1" applyBorder="1">
      <alignment horizontal="center"/>
    </xf>
    <xf numFmtId="0" fontId="0" fillId="0" borderId="18" xfId="0" applyAlignment="1" applyBorder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2" xfId="0" applyAlignment="1" applyBorder="1">
      <alignment horizontal="center" vertical="center"/>
    </xf>
    <xf numFmtId="0" fontId="0" fillId="0" borderId="10" xfId="0" applyAlignment="1" applyBorder="1">
      <alignment horizontal="center"/>
    </xf>
    <xf numFmtId="0" fontId="0" fillId="0" borderId="10" xfId="0" applyAlignment="1" applyBorder="1">
      <alignment horizontal="center" vertical="center"/>
    </xf>
    <xf numFmtId="0" fontId="0" fillId="0" borderId="9" xfId="0" applyAlignment="1" applyBorder="1">
      <alignment horizontal="center"/>
    </xf>
    <xf numFmtId="0" fontId="0" fillId="0" borderId="9" xfId="0" applyAlignment="1" applyBorder="1">
      <alignment horizontal="center" vertical="center"/>
    </xf>
    <xf numFmtId="0" fontId="0" fillId="0" borderId="25" xfId="0" applyAlignment="1" applyBorder="1">
      <alignment horizontal="center"/>
    </xf>
    <xf numFmtId="0" fontId="0" fillId="0" borderId="24" xfId="0" applyAlignment="1" applyBorder="1">
      <alignment horizontal="center"/>
    </xf>
    <xf numFmtId="0" fontId="0" fillId="0" borderId="24" xfId="0" applyAlignment="1" applyBorder="1">
      <alignment horizontal="center" vertical="center"/>
    </xf>
  </cellXfs>
  <cellStyles count="1">
    <cellStyle name="Normal" xfId="0" builtinId="0"/>
  </cellStyles>
  <dxfs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4" Type="http://schemas.openxmlformats.org/officeDocument/2006/relationships/worksheet" Target="worksheets/sheet4.xml" /><Relationship Id="rId3" Type="http://schemas.openxmlformats.org/officeDocument/2006/relationships/worksheet" Target="worksheets/sheet3.xml" /><Relationship Id="rId5" Type="http://schemas.openxmlformats.org/officeDocument/2006/relationships/worksheet" Target="worksheets/shee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476250</xdr:colOff>
      <xdr:row>42</xdr:row>
      <xdr:rowOff>19050</xdr:rowOff>
    </xdr:from>
    <xdr:to>
      <xdr:col>7</xdr:col>
      <xdr:colOff>522089</xdr:colOff>
      <xdr:row>42</xdr:row>
      <xdr:rowOff>64770</xdr:rowOff>
    </xdr:to>
    <xdr:sp macro="">
      <xdr:nvSpPr>
        <x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DCE7B1F-F7F7-6D0B-C233-BF7A736B7275}"/>
            </a:ext>
          </a:extLst>
        </xdr:cNvPr>
        <xdr:cNvSpPr txBox="1"/>
      </xdr:nvSpPr>
      <xdr:spPr>
        <a:xfrm>
          <a:off x="8086725" y="8591550"/>
          <a:ext cx="45719" cy="45719"/>
        </a:xfrm>
        <a:prstGeom prst="rect">
          <a:avLst/>
        </a:prstGeom>
        <a:solidFill>
          <a:srgbClr val="FFFFFF"/>
        </a:solidFill>
        <a:ln w="9525" cmpd="sng">
          <a:solidFill>
            <a:schemeClr val="lt1">
              <a:shade xmlns:a="http://schemas.openxmlformats.org/drawingml/2006/main" val="50000"/>
            </a:schemeClr>
          </a:solidFill>
          <a:headEnd type="none" w="med" len="med"/>
          <a:tailEnd type="none" w="med" len="med"/>
        </a:ln>
      </xdr:spPr>
      <xdr:style xmlns:xdr="http://schemas.openxmlformats.org/drawingml/2006/spreadsheetDrawing"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xdr:style>
      <xdr:txBody>
        <a:bodyPr vertOverflow="clip" horzOverflow="clip" wrap="square" rtlCol="0"/>
        <a:lstStyle xmlns:a="http://schemas.openxmlformats.org/drawingml/2006/main"/>
        <a:p>
          <a:endParaRPr lang="ja-JP" b="0" i="0" sz="1100">
            <a:solidFill>
              <a:srgbClr val="000000"/>
            </a:solidFill>
            <a:latin typeface="Calibri"/>
          </a:endParaRPr>
        </a:p>
        <a:p>
          <a:endParaRPr lang="ja-JP" b="0" i="0" sz="1100">
            <a:solidFill>
              <a:srgbClr val="000000"/>
            </a:solidFill>
            <a:latin typeface="Calibri"/>
          </a:endParaRPr>
        </a:p>
        <a:p>
          <a:endParaRPr lang="ja-JP" b="0" i="0" sz="1100">
            <a:solidFill>
              <a:srgbClr val="000000"/>
            </a:solidFill>
            <a:latin typeface="Calibri"/>
          </a:endParaRPr>
        </a:p>
        <a:p>
          <a:endParaRPr lang="ja-JP" b="0" i="0" sz="1100">
            <a:solidFill>
              <a:srgbClr val="000000"/>
            </a:solidFill>
            <a:latin typeface="Calibri"/>
          </a:endParaRPr>
        </a:p>
        <a:p>
          <a:endParaRPr lang="ja-JP" b="0" i="0" sz="1100">
            <a:solidFill>
              <a:srgbClr val="000000"/>
            </a:solidFill>
            <a:latin typeface="Calibri"/>
          </a:endParaRPr>
        </a:p>
        <a:p>
          <a:endParaRPr lang="ja-JP" b="0" i="0" sz="1100">
            <a:solidFill>
              <a:srgbClr val="000000"/>
            </a:solidFill>
            <a:latin typeface="Calibri"/>
          </a:endParaRPr>
        </a:p>
        <a:p>
          <a:endParaRPr lang="ja-JP" b="0" i="0" sz="1100">
            <a:solidFill>
              <a:srgbClr val="000000"/>
            </a:solidFill>
            <a:latin typeface="Calibri"/>
          </a:endParaRPr>
        </a:p>
        <a:p>
          <a:endParaRPr lang="ja-JP" b="0" i="0" sz="1100">
            <a:solidFill>
              <a:srgbClr val="000000"/>
            </a:solidFill>
            <a:latin typeface="Calibri"/>
          </a:endParaRPr>
        </a:p>
        <a:p>
          <a:endParaRPr lang="ja-JP" b="0" i="0" sz="1100">
            <a:solidFill>
              <a:srgbClr val="000000"/>
            </a:solidFill>
            <a:latin typeface="Calibri"/>
          </a:endParaRPr>
        </a:p>
        <a:p>
          <a:endParaRPr lang="ja-JP" b="0" i="0" sz="1100">
            <a:solidFill>
              <a:srgbClr val="000000"/>
            </a:solidFill>
            <a:latin typeface="Calibri"/>
          </a:endParaRPr>
        </a:p>
        <a:p>
          <a:endParaRPr lang="ja-JP" b="0" i="0" sz="1100">
            <a:solidFill>
              <a:srgbClr val="000000"/>
            </a:solidFill>
            <a:latin typeface="Calibri"/>
          </a:endParaRPr>
        </a:p>
      </xdr:txBody>
    </xdr:sp>
    <xdr:clientData/>
  </xdr:twoCellAnchor>
  <xdr:twoCellAnchor editAs="twoCell">
    <xdr:from>
      <xdr:col>5</xdr:col>
      <xdr:colOff>38546</xdr:colOff>
      <xdr:row>45</xdr:row>
      <xdr:rowOff>0</xdr:rowOff>
    </xdr:from>
    <xdr:to>
      <xdr:col>9</xdr:col>
      <xdr:colOff>447675</xdr:colOff>
      <xdr:row>48</xdr:row>
      <xdr:rowOff>157162</xdr:rowOff>
    </xdr:to>
    <xdr:sp macro="">
      <xdr:nvSpPr>
        <x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86694F8D-B7E1-3DF2-0A29-BC073EA2FB89}"/>
            </a:ext>
          </a:extLst>
        </xdr:cNvPr>
        <xdr:cNvSpPr txBox="1"/>
      </xdr:nvSpPr>
      <xdr:spPr>
        <a:xfrm>
          <a:off x="8191946" y="8158163"/>
          <a:ext cx="4200079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xmlns:a="http://schemas.openxmlformats.org/drawingml/2006/main" val="50000"/>
            </a:schemeClr>
          </a:solidFill>
          <a:headEnd type="none" w="med" len="med"/>
          <a:tailEnd type="none" w="med" len="med"/>
        </a:ln>
      </xdr:spPr>
      <xdr:style xmlns:xdr="http://schemas.openxmlformats.org/drawingml/2006/spreadsheetDrawing"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xdr:style>
      <xdr:txBody>
        <a:bodyPr vertOverflow="clip" horzOverflow="clip" wrap="square" rtlCol="0"/>
        <a:lstStyle xmlns:a="http://schemas.openxmlformats.org/drawingml/2006/main"/>
        <a:p>
          <a:r>
            <a:rPr lang="ja-JP" b="0" i="0" sz="1100">
              <a:solidFill>
                <a:srgbClr val="000000"/>
              </a:solidFill>
              <a:latin typeface="メイリオ"/>
            </a:rPr>
            <a:t>枠部内が全て0以上であることが望ましい。マージンは、2-7%を持つことが望ましい</a:t>
          </a:r>
          <a:endParaRPr lang="ja-JP" b="0" i="0" sz="1100">
            <a:solidFill>
              <a:srgbClr val="000000"/>
            </a:solidFill>
            <a:latin typeface="メイリオ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O33"/>
  <sheetViews>
    <sheetView topLeftCell="A1" view="normal" tabSelected="1" workbookViewId="0">
      <pane xSplit="2" ySplit="2" topLeftCell="C3" activePane="bottomRight" state="frozen"/>
      <selection pane="bottomRight" activeCell="O15" sqref="O15"/>
    </sheetView>
  </sheetViews>
  <sheetFormatPr defaultRowHeight="14.25"/>
  <cols>
    <col min="1" max="1" width="6" bestFit="1" customWidth="1"/>
    <col min="2" max="2" width="10.5703125" bestFit="1" customWidth="1"/>
    <col min="3" max="3" width="26.5703125" bestFit="1" customWidth="1"/>
    <col min="4" max="4" width="15.7109375" bestFit="1" customWidth="1"/>
    <col min="5" max="5" width="9" bestFit="1" customWidth="1"/>
    <col min="6" max="6" width="8.27734375" bestFit="1" customWidth="1"/>
    <col min="7" max="7" width="17.5703125" bestFit="1" customWidth="1"/>
    <col min="8" max="8" width="7.7109375" bestFit="1" customWidth="1"/>
    <col min="9" max="12" width="16" bestFit="1" customWidth="1"/>
    <col min="13" max="13" width="11.27734375" bestFit="1" customWidth="1"/>
    <col min="14" max="14" width="36.5703125" bestFit="1" customWidth="1"/>
  </cols>
  <sheetData>
    <row r="1" spans="1: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/>
    </row>
    <row r="3" spans="1:14">
      <c r="A3" s="1" t="s">
        <v>1</v>
      </c>
      <c r="B3" s="40" t="s">
        <v>135</v>
      </c>
      <c r="C3" s="1"/>
      <c r="D3" s="1" t="s">
        <v>15</v>
      </c>
      <c r="E3" s="1" t="s">
        <v>16</v>
      </c>
      <c r="F3" s="1" t="s">
        <v>17</v>
      </c>
      <c r="G3" s="1"/>
      <c r="H3" s="1"/>
      <c r="I3" s="1"/>
      <c r="J3" s="1"/>
      <c r="K3" s="1"/>
      <c r="L3" s="1"/>
      <c r="M3" s="1"/>
      <c r="N3" s="1"/>
    </row>
    <row r="4" spans="1:14">
      <c r="A4" s="1" t="s">
        <v>1</v>
      </c>
      <c r="B4" s="40" t="s">
        <v>136</v>
      </c>
      <c r="C4" s="1" t="s">
        <v>18</v>
      </c>
      <c r="D4" s="1" t="s">
        <v>15</v>
      </c>
      <c r="E4" s="1" t="s">
        <v>16</v>
      </c>
      <c r="F4" s="1" t="s">
        <v>19</v>
      </c>
      <c r="G4" s="1" t="s">
        <v>20</v>
      </c>
      <c r="H4" s="1" t="s">
        <v>21</v>
      </c>
      <c r="I4" s="1">
        <f ca="1">コマ数チェック!D6</f>
        <v>5</v>
      </c>
      <c r="J4" s="1">
        <f ca="1">コマ数チェック!E6</f>
        <v>4</v>
      </c>
      <c r="K4" s="1">
        <v>8</v>
      </c>
      <c r="L4" s="1">
        <v>8</v>
      </c>
      <c r="M4" s="1">
        <v>1</v>
      </c>
      <c r="N4" s="1">
        <v>2</v>
      </c>
    </row>
    <row r="5" spans="1:14">
      <c r="A5" s="1" t="s">
        <v>1</v>
      </c>
      <c r="B5" s="40" t="s">
        <v>137</v>
      </c>
      <c r="C5" s="1" t="s">
        <v>18</v>
      </c>
      <c r="D5" s="1" t="s">
        <v>15</v>
      </c>
      <c r="E5" s="1" t="s">
        <v>16</v>
      </c>
      <c r="F5" s="1" t="s">
        <v>19</v>
      </c>
      <c r="G5" s="1" t="s">
        <v>20</v>
      </c>
      <c r="H5" s="1" t="s">
        <v>22</v>
      </c>
      <c r="I5" s="1">
        <f ca="1">コマ数チェック!D7</f>
        <v>5</v>
      </c>
      <c r="J5" s="1">
        <f ca="1">コマ数チェック!E7</f>
        <v>4</v>
      </c>
      <c r="K5" s="1">
        <v>8</v>
      </c>
      <c r="L5" s="1">
        <v>8</v>
      </c>
      <c r="M5" s="1">
        <v>1</v>
      </c>
      <c r="N5" s="1">
        <v>2</v>
      </c>
    </row>
    <row r="6" spans="1:14">
      <c r="A6" s="1" t="s">
        <v>1</v>
      </c>
      <c r="B6" s="40" t="s">
        <v>138</v>
      </c>
      <c r="C6" s="1"/>
      <c r="D6" s="1" t="s">
        <v>15</v>
      </c>
      <c r="E6" s="1" t="s">
        <v>16</v>
      </c>
      <c r="F6" s="1" t="s">
        <v>23</v>
      </c>
      <c r="G6" s="1" t="s">
        <v>20</v>
      </c>
      <c r="H6" s="1" t="s">
        <v>21</v>
      </c>
      <c r="I6" s="1">
        <f ca="1">コマ数チェック!D8</f>
        <v>5</v>
      </c>
      <c r="J6" s="1">
        <f ca="1">コマ数チェック!E8</f>
        <v>4</v>
      </c>
      <c r="K6" s="1">
        <v>8</v>
      </c>
      <c r="L6" s="1">
        <v>8</v>
      </c>
      <c r="M6" s="1">
        <v>1</v>
      </c>
      <c r="N6" s="1">
        <v>2</v>
      </c>
    </row>
    <row r="7" spans="1:14">
      <c r="A7" s="1" t="s">
        <v>1</v>
      </c>
      <c r="B7" s="40" t="s">
        <v>139</v>
      </c>
      <c r="C7" s="1" t="s">
        <v>24</v>
      </c>
      <c r="D7" s="1" t="s">
        <v>15</v>
      </c>
      <c r="E7" s="1" t="s">
        <v>16</v>
      </c>
      <c r="F7" s="1" t="s">
        <v>23</v>
      </c>
      <c r="G7" s="1" t="s">
        <v>20</v>
      </c>
      <c r="H7" s="1" t="s">
        <v>21</v>
      </c>
      <c r="I7" s="1">
        <f ca="1">コマ数チェック!D9</f>
        <v>5</v>
      </c>
      <c r="J7" s="1">
        <f ca="1">コマ数チェック!E9</f>
        <v>4</v>
      </c>
      <c r="K7" s="1">
        <v>8</v>
      </c>
      <c r="L7" s="1">
        <v>8</v>
      </c>
      <c r="M7" s="1">
        <v>1</v>
      </c>
      <c r="N7" s="1">
        <v>2</v>
      </c>
    </row>
    <row r="8" spans="1:14">
      <c r="A8" s="1" t="s">
        <v>1</v>
      </c>
      <c r="B8" s="40" t="s">
        <v>140</v>
      </c>
      <c r="C8" s="1" t="s">
        <v>25</v>
      </c>
      <c r="D8" s="1" t="s">
        <v>15</v>
      </c>
      <c r="E8" s="1" t="s">
        <v>16</v>
      </c>
      <c r="F8" s="1" t="s">
        <v>23</v>
      </c>
      <c r="G8" s="1" t="s">
        <v>20</v>
      </c>
      <c r="H8" s="1" t="s">
        <v>21</v>
      </c>
      <c r="I8" s="1">
        <f ca="1">コマ数チェック!D10</f>
        <v>5</v>
      </c>
      <c r="J8" s="1">
        <f ca="1">コマ数チェック!E10</f>
        <v>4</v>
      </c>
      <c r="K8" s="1">
        <v>8</v>
      </c>
      <c r="L8" s="1">
        <v>8</v>
      </c>
      <c r="M8" s="1">
        <v>1</v>
      </c>
      <c r="N8" s="1">
        <v>2</v>
      </c>
    </row>
    <row r="9" spans="1:14">
      <c r="A9" s="1" t="s">
        <v>1</v>
      </c>
      <c r="B9" s="40" t="s">
        <v>141</v>
      </c>
      <c r="C9" s="1"/>
      <c r="D9" s="1" t="s">
        <v>15</v>
      </c>
      <c r="E9" s="1" t="s">
        <v>16</v>
      </c>
      <c r="F9" s="1" t="s">
        <v>23</v>
      </c>
      <c r="G9" s="1" t="s">
        <v>20</v>
      </c>
      <c r="H9" s="1" t="s">
        <v>21</v>
      </c>
      <c r="I9" s="1">
        <f ca="1">コマ数チェック!D11</f>
        <v>5</v>
      </c>
      <c r="J9" s="1">
        <f ca="1">コマ数チェック!E11</f>
        <v>4</v>
      </c>
      <c r="K9" s="1">
        <v>8</v>
      </c>
      <c r="L9" s="1">
        <v>8</v>
      </c>
      <c r="M9" s="1">
        <v>1</v>
      </c>
      <c r="N9" s="1">
        <v>2</v>
      </c>
    </row>
    <row r="10" spans="1:14">
      <c r="A10" s="1" t="s">
        <v>1</v>
      </c>
      <c r="B10" s="40" t="s">
        <v>142</v>
      </c>
      <c r="C10" s="1"/>
      <c r="D10" s="1" t="s">
        <v>15</v>
      </c>
      <c r="E10" s="1" t="s">
        <v>16</v>
      </c>
      <c r="F10" s="1" t="s">
        <v>23</v>
      </c>
      <c r="G10" s="1" t="s">
        <v>20</v>
      </c>
      <c r="H10" s="1" t="s">
        <v>21</v>
      </c>
      <c r="I10" s="1">
        <f ca="1">コマ数チェック!D12</f>
        <v>5</v>
      </c>
      <c r="J10" s="1">
        <f ca="1">コマ数チェック!E12</f>
        <v>4</v>
      </c>
      <c r="K10" s="1">
        <v>8</v>
      </c>
      <c r="L10" s="1">
        <v>8</v>
      </c>
      <c r="M10" s="1">
        <v>1</v>
      </c>
      <c r="N10" s="1">
        <v>2</v>
      </c>
    </row>
    <row r="11" spans="1:14">
      <c r="A11" s="1" t="s">
        <v>1</v>
      </c>
      <c r="B11" s="40" t="s">
        <v>143</v>
      </c>
      <c r="C11" s="1" t="s">
        <v>26</v>
      </c>
      <c r="D11" s="1" t="s">
        <v>15</v>
      </c>
      <c r="E11" s="1" t="s">
        <v>16</v>
      </c>
      <c r="F11" s="1" t="s">
        <v>23</v>
      </c>
      <c r="G11" s="1" t="s">
        <v>20</v>
      </c>
      <c r="H11" s="1" t="s">
        <v>21</v>
      </c>
      <c r="I11" s="1">
        <f ca="1">コマ数チェック!D13</f>
        <v>5</v>
      </c>
      <c r="J11" s="1">
        <f ca="1">コマ数チェック!E13</f>
        <v>4</v>
      </c>
      <c r="K11" s="1">
        <v>8</v>
      </c>
      <c r="L11" s="1">
        <v>8</v>
      </c>
      <c r="M11" s="1">
        <v>2</v>
      </c>
      <c r="N11" s="1">
        <v>2</v>
      </c>
    </row>
    <row r="12" spans="1:14">
      <c r="A12" s="1" t="s">
        <v>1</v>
      </c>
      <c r="B12" s="40" t="s">
        <v>144</v>
      </c>
      <c r="C12" s="1"/>
      <c r="D12" s="1" t="s">
        <v>15</v>
      </c>
      <c r="E12" s="1" t="s">
        <v>16</v>
      </c>
      <c r="F12" s="1" t="s">
        <v>23</v>
      </c>
      <c r="G12" s="1" t="s">
        <v>20</v>
      </c>
      <c r="H12" s="1" t="s">
        <v>21</v>
      </c>
      <c r="I12" s="1">
        <f ca="1">コマ数チェック!D14</f>
        <v>5</v>
      </c>
      <c r="J12" s="1">
        <f ca="1">コマ数チェック!E14</f>
        <v>4</v>
      </c>
      <c r="K12" s="1">
        <v>8</v>
      </c>
      <c r="L12" s="1">
        <v>8</v>
      </c>
      <c r="M12" s="1">
        <v>2</v>
      </c>
      <c r="N12" s="1">
        <v>2</v>
      </c>
    </row>
    <row r="13" spans="1:14">
      <c r="A13" s="1" t="s">
        <v>1</v>
      </c>
      <c r="B13" s="40" t="s">
        <v>145</v>
      </c>
      <c r="C13" s="1"/>
      <c r="D13" s="1" t="s">
        <v>15</v>
      </c>
      <c r="E13" s="1" t="s">
        <v>16</v>
      </c>
      <c r="F13" s="1" t="s">
        <v>23</v>
      </c>
      <c r="G13" s="1" t="s">
        <v>27</v>
      </c>
      <c r="H13" s="1" t="s">
        <v>21</v>
      </c>
      <c r="I13" s="1">
        <f ca="1">コマ数チェック!D15</f>
        <v>5</v>
      </c>
      <c r="J13" s="1">
        <f ca="1">コマ数チェック!E15</f>
        <v>4</v>
      </c>
      <c r="K13" s="1">
        <v>8</v>
      </c>
      <c r="L13" s="1">
        <v>8</v>
      </c>
      <c r="M13" s="1">
        <v>1</v>
      </c>
      <c r="N13" s="1">
        <v>2</v>
      </c>
    </row>
    <row r="14" spans="1:14">
      <c r="A14" s="1" t="s">
        <v>1</v>
      </c>
      <c r="B14" s="40" t="s">
        <v>146</v>
      </c>
      <c r="C14" s="1" t="s">
        <v>25</v>
      </c>
      <c r="D14" s="1" t="s">
        <v>15</v>
      </c>
      <c r="E14" s="1" t="s">
        <v>16</v>
      </c>
      <c r="F14" s="1" t="s">
        <v>23</v>
      </c>
      <c r="G14" s="1" t="s">
        <v>27</v>
      </c>
      <c r="H14" s="1" t="s">
        <v>21</v>
      </c>
      <c r="I14" s="1">
        <f ca="1">コマ数チェック!D16</f>
        <v>5</v>
      </c>
      <c r="J14" s="1">
        <f ca="1">コマ数チェック!E16</f>
        <v>4</v>
      </c>
      <c r="K14" s="1">
        <v>8</v>
      </c>
      <c r="L14" s="1">
        <v>8</v>
      </c>
      <c r="M14" s="1">
        <v>1</v>
      </c>
      <c r="N14" s="1">
        <v>2</v>
      </c>
    </row>
    <row r="15" spans="1:14">
      <c r="A15" s="1" t="s">
        <v>1</v>
      </c>
      <c r="B15" s="40" t="s">
        <v>147</v>
      </c>
      <c r="C15" s="1"/>
      <c r="D15" s="1" t="s">
        <v>15</v>
      </c>
      <c r="E15" s="1" t="s">
        <v>16</v>
      </c>
      <c r="F15" s="1" t="s">
        <v>23</v>
      </c>
      <c r="G15" s="1" t="s">
        <v>27</v>
      </c>
      <c r="H15" s="1" t="s">
        <v>21</v>
      </c>
      <c r="I15" s="1">
        <f ca="1">コマ数チェック!D17</f>
        <v>5</v>
      </c>
      <c r="J15" s="1">
        <f ca="1">コマ数チェック!E17</f>
        <v>4</v>
      </c>
      <c r="K15" s="1">
        <v>8</v>
      </c>
      <c r="L15" s="1">
        <v>8</v>
      </c>
      <c r="M15" s="1">
        <v>1</v>
      </c>
      <c r="N15" s="1">
        <v>2</v>
      </c>
    </row>
    <row r="16" spans="1:14">
      <c r="A16" s="1" t="s">
        <v>1</v>
      </c>
      <c r="B16" s="40" t="s">
        <v>148</v>
      </c>
      <c r="C16" s="1"/>
      <c r="D16" s="1" t="s">
        <v>15</v>
      </c>
      <c r="E16" s="1" t="s">
        <v>16</v>
      </c>
      <c r="F16" s="1" t="s">
        <v>23</v>
      </c>
      <c r="G16" s="1" t="s">
        <v>28</v>
      </c>
      <c r="H16" s="1" t="s">
        <v>21</v>
      </c>
      <c r="I16" s="1">
        <f ca="1">コマ数チェック!D18</f>
        <v>5</v>
      </c>
      <c r="J16" s="1">
        <f ca="1">コマ数チェック!E18</f>
        <v>4</v>
      </c>
      <c r="K16" s="1">
        <v>8</v>
      </c>
      <c r="L16" s="1">
        <v>8</v>
      </c>
      <c r="M16" s="1">
        <v>1</v>
      </c>
      <c r="N16" s="1">
        <v>2</v>
      </c>
    </row>
    <row r="17" spans="1:14">
      <c r="A17" s="1" t="s">
        <v>1</v>
      </c>
      <c r="B17" s="40" t="s">
        <v>149</v>
      </c>
      <c r="C17" s="1"/>
      <c r="D17" s="1" t="s">
        <v>15</v>
      </c>
      <c r="E17" s="1" t="s">
        <v>16</v>
      </c>
      <c r="F17" s="1" t="s">
        <v>23</v>
      </c>
      <c r="G17" s="1" t="s">
        <v>28</v>
      </c>
      <c r="H17" s="1" t="s">
        <v>21</v>
      </c>
      <c r="I17" s="1">
        <f ca="1">コマ数チェック!D19</f>
        <v>5</v>
      </c>
      <c r="J17" s="1">
        <f ca="1">コマ数チェック!E19</f>
        <v>4</v>
      </c>
      <c r="K17" s="1">
        <v>8</v>
      </c>
      <c r="L17" s="1">
        <v>8</v>
      </c>
      <c r="M17" s="1">
        <v>1</v>
      </c>
      <c r="N17" s="1">
        <v>2</v>
      </c>
    </row>
    <row r="18" spans="1:14">
      <c r="A18" s="1" t="s">
        <v>1</v>
      </c>
      <c r="B18" s="40" t="s">
        <v>150</v>
      </c>
      <c r="C18" s="1" t="s">
        <v>29</v>
      </c>
      <c r="D18" s="1" t="s">
        <v>15</v>
      </c>
      <c r="E18" s="1" t="s">
        <v>16</v>
      </c>
      <c r="F18" s="1" t="s">
        <v>23</v>
      </c>
      <c r="G18" s="1" t="s">
        <v>30</v>
      </c>
      <c r="H18" s="1" t="s">
        <v>21</v>
      </c>
      <c r="I18" s="1">
        <f ca="1">コマ数チェック!D20</f>
        <v>5</v>
      </c>
      <c r="J18" s="1">
        <f ca="1">コマ数チェック!E20</f>
        <v>4</v>
      </c>
      <c r="K18" s="1">
        <v>8</v>
      </c>
      <c r="L18" s="1">
        <v>8</v>
      </c>
      <c r="M18" s="1">
        <v>1</v>
      </c>
      <c r="N18" s="1">
        <v>2</v>
      </c>
    </row>
    <row r="19" spans="1:14">
      <c r="A19" s="1" t="s">
        <v>1</v>
      </c>
      <c r="B19" s="40" t="s">
        <v>151</v>
      </c>
      <c r="C19" s="1"/>
      <c r="D19" s="1" t="s">
        <v>15</v>
      </c>
      <c r="E19" s="1" t="s">
        <v>16</v>
      </c>
      <c r="F19" s="1" t="s">
        <v>23</v>
      </c>
      <c r="G19" s="1" t="s">
        <v>20</v>
      </c>
      <c r="H19" s="1" t="s">
        <v>22</v>
      </c>
      <c r="I19" s="1">
        <f ca="1">コマ数チェック!D21</f>
        <v>5</v>
      </c>
      <c r="J19" s="1">
        <f ca="1">コマ数チェック!E21</f>
        <v>4</v>
      </c>
      <c r="K19" s="1">
        <v>8</v>
      </c>
      <c r="L19" s="1">
        <v>8</v>
      </c>
      <c r="M19" s="1">
        <v>1</v>
      </c>
      <c r="N19" s="1">
        <v>2</v>
      </c>
    </row>
    <row r="20" spans="1:14">
      <c r="A20" s="1" t="s">
        <v>1</v>
      </c>
      <c r="B20" s="40" t="s">
        <v>152</v>
      </c>
      <c r="C20" s="1"/>
      <c r="D20" s="1" t="s">
        <v>15</v>
      </c>
      <c r="E20" s="1" t="s">
        <v>16</v>
      </c>
      <c r="F20" s="1" t="s">
        <v>23</v>
      </c>
      <c r="G20" s="1" t="s">
        <v>20</v>
      </c>
      <c r="H20" s="1" t="s">
        <v>22</v>
      </c>
      <c r="I20" s="1">
        <f ca="1">コマ数チェック!D22</f>
        <v>5</v>
      </c>
      <c r="J20" s="1">
        <f ca="1">コマ数チェック!E22</f>
        <v>4</v>
      </c>
      <c r="K20" s="1">
        <v>8</v>
      </c>
      <c r="L20" s="1">
        <v>8</v>
      </c>
      <c r="M20" s="1">
        <v>1</v>
      </c>
      <c r="N20" s="1">
        <v>2</v>
      </c>
    </row>
    <row r="21" spans="1:14">
      <c r="A21" s="1" t="s">
        <v>1</v>
      </c>
      <c r="B21" s="40" t="s">
        <v>153</v>
      </c>
      <c r="C21" s="1"/>
      <c r="D21" s="1" t="s">
        <v>15</v>
      </c>
      <c r="E21" s="1" t="s">
        <v>16</v>
      </c>
      <c r="F21" s="1" t="s">
        <v>23</v>
      </c>
      <c r="G21" s="1" t="s">
        <v>20</v>
      </c>
      <c r="H21" s="1" t="s">
        <v>22</v>
      </c>
      <c r="I21" s="1">
        <f ca="1">コマ数チェック!D23</f>
        <v>5</v>
      </c>
      <c r="J21" s="1">
        <f ca="1">コマ数チェック!E23</f>
        <v>4</v>
      </c>
      <c r="K21" s="1">
        <v>8</v>
      </c>
      <c r="L21" s="1">
        <v>8</v>
      </c>
      <c r="M21" s="1">
        <v>1</v>
      </c>
      <c r="N21" s="1">
        <v>2</v>
      </c>
    </row>
    <row r="22" spans="1:14">
      <c r="A22" s="1" t="s">
        <v>1</v>
      </c>
      <c r="B22" s="40" t="s">
        <v>154</v>
      </c>
      <c r="C22" s="1"/>
      <c r="D22" s="1" t="s">
        <v>15</v>
      </c>
      <c r="E22" s="1" t="s">
        <v>16</v>
      </c>
      <c r="F22" s="1" t="s">
        <v>23</v>
      </c>
      <c r="G22" s="1" t="s">
        <v>20</v>
      </c>
      <c r="H22" s="1" t="s">
        <v>22</v>
      </c>
      <c r="I22" s="1">
        <f ca="1">コマ数チェック!D24</f>
        <v>5</v>
      </c>
      <c r="J22" s="1">
        <f ca="1">コマ数チェック!E24</f>
        <v>4</v>
      </c>
      <c r="K22" s="1">
        <v>8</v>
      </c>
      <c r="L22" s="1">
        <v>8</v>
      </c>
      <c r="M22" s="1">
        <v>1</v>
      </c>
      <c r="N22" s="1">
        <v>2</v>
      </c>
    </row>
    <row r="23" spans="1:14">
      <c r="A23" s="1" t="s">
        <v>1</v>
      </c>
      <c r="B23" s="40" t="s">
        <v>155</v>
      </c>
      <c r="C23" s="1" t="s">
        <v>31</v>
      </c>
      <c r="D23" s="1" t="s">
        <v>15</v>
      </c>
      <c r="E23" s="1" t="s">
        <v>16</v>
      </c>
      <c r="F23" s="1" t="s">
        <v>23</v>
      </c>
      <c r="G23" s="1" t="s">
        <v>20</v>
      </c>
      <c r="H23" s="1" t="s">
        <v>22</v>
      </c>
      <c r="I23" s="1">
        <f ca="1">コマ数チェック!D25</f>
        <v>5</v>
      </c>
      <c r="J23" s="1">
        <f ca="1">コマ数チェック!E25</f>
        <v>4</v>
      </c>
      <c r="K23" s="1">
        <v>8</v>
      </c>
      <c r="L23" s="1">
        <v>8</v>
      </c>
      <c r="M23" s="1">
        <v>1</v>
      </c>
      <c r="N23" s="1">
        <v>2</v>
      </c>
    </row>
    <row r="24" spans="1:14">
      <c r="A24" s="1" t="s">
        <v>1</v>
      </c>
      <c r="B24" s="40" t="s">
        <v>156</v>
      </c>
      <c r="C24" s="1" t="s">
        <v>32</v>
      </c>
      <c r="D24" s="1" t="s">
        <v>15</v>
      </c>
      <c r="E24" s="1" t="s">
        <v>16</v>
      </c>
      <c r="F24" s="1" t="s">
        <v>23</v>
      </c>
      <c r="G24" s="1" t="s">
        <v>20</v>
      </c>
      <c r="H24" s="1" t="s">
        <v>22</v>
      </c>
      <c r="I24" s="1">
        <f ca="1">コマ数チェック!D26</f>
        <v>5</v>
      </c>
      <c r="J24" s="1">
        <f ca="1">コマ数チェック!E26</f>
        <v>4</v>
      </c>
      <c r="K24" s="1">
        <v>8</v>
      </c>
      <c r="L24" s="1">
        <v>8</v>
      </c>
      <c r="M24" s="1">
        <v>1</v>
      </c>
      <c r="N24" s="1">
        <v>2</v>
      </c>
    </row>
    <row r="25" spans="1:14">
      <c r="A25" s="1" t="s">
        <v>1</v>
      </c>
      <c r="B25" s="40" t="s">
        <v>157</v>
      </c>
      <c r="C25" s="1"/>
      <c r="D25" s="1" t="s">
        <v>15</v>
      </c>
      <c r="E25" s="1" t="s">
        <v>16</v>
      </c>
      <c r="F25" s="1" t="s">
        <v>23</v>
      </c>
      <c r="G25" s="1" t="s">
        <v>20</v>
      </c>
      <c r="H25" s="1" t="s">
        <v>22</v>
      </c>
      <c r="I25" s="1">
        <f ca="1">コマ数チェック!D27</f>
        <v>5</v>
      </c>
      <c r="J25" s="1">
        <f ca="1">コマ数チェック!E27</f>
        <v>4</v>
      </c>
      <c r="K25" s="1">
        <v>8</v>
      </c>
      <c r="L25" s="1">
        <v>8</v>
      </c>
      <c r="M25" s="1">
        <v>1</v>
      </c>
      <c r="N25" s="1">
        <v>2</v>
      </c>
    </row>
    <row r="26" spans="1:14">
      <c r="A26" s="1" t="s">
        <v>1</v>
      </c>
      <c r="B26" s="40" t="s">
        <v>158</v>
      </c>
      <c r="C26" s="1"/>
      <c r="D26" s="1" t="s">
        <v>15</v>
      </c>
      <c r="E26" s="1" t="s">
        <v>16</v>
      </c>
      <c r="F26" s="1" t="s">
        <v>23</v>
      </c>
      <c r="G26" s="1" t="s">
        <v>20</v>
      </c>
      <c r="H26" s="1" t="s">
        <v>22</v>
      </c>
      <c r="I26" s="1">
        <f ca="1">コマ数チェック!D28</f>
        <v>5</v>
      </c>
      <c r="J26" s="1">
        <f ca="1">コマ数チェック!E28</f>
        <v>4</v>
      </c>
      <c r="K26" s="1">
        <v>8</v>
      </c>
      <c r="L26" s="1">
        <v>8</v>
      </c>
      <c r="M26" s="1">
        <v>1</v>
      </c>
      <c r="N26" s="1">
        <v>2</v>
      </c>
    </row>
    <row r="27" spans="1:14">
      <c r="A27" s="1" t="s">
        <v>1</v>
      </c>
      <c r="B27" s="40" t="s">
        <v>159</v>
      </c>
      <c r="C27" s="1" t="s">
        <v>33</v>
      </c>
      <c r="D27" s="1" t="s">
        <v>15</v>
      </c>
      <c r="E27" s="1" t="s">
        <v>16</v>
      </c>
      <c r="F27" s="1" t="s">
        <v>23</v>
      </c>
      <c r="G27" s="1" t="s">
        <v>20</v>
      </c>
      <c r="H27" s="1" t="s">
        <v>22</v>
      </c>
      <c r="I27" s="1">
        <f ca="1">コマ数チェック!D29</f>
        <v>5</v>
      </c>
      <c r="J27" s="1">
        <f ca="1">コマ数チェック!E29</f>
        <v>4</v>
      </c>
      <c r="K27" s="1">
        <v>8</v>
      </c>
      <c r="L27" s="1">
        <v>8</v>
      </c>
      <c r="M27" s="1">
        <v>1</v>
      </c>
      <c r="N27" s="1">
        <v>2</v>
      </c>
    </row>
    <row r="28" spans="1:14">
      <c r="A28" s="1" t="s">
        <v>1</v>
      </c>
      <c r="B28" s="40" t="s">
        <v>160</v>
      </c>
      <c r="C28" s="1" t="s">
        <v>24</v>
      </c>
      <c r="D28" s="1" t="s">
        <v>15</v>
      </c>
      <c r="E28" s="1" t="s">
        <v>16</v>
      </c>
      <c r="F28" s="1" t="s">
        <v>23</v>
      </c>
      <c r="G28" s="1" t="s">
        <v>27</v>
      </c>
      <c r="H28" s="1" t="s">
        <v>22</v>
      </c>
      <c r="I28" s="1">
        <f ca="1">コマ数チェック!D30</f>
        <v>5</v>
      </c>
      <c r="J28" s="1">
        <f ca="1">コマ数チェック!E30</f>
        <v>4</v>
      </c>
      <c r="K28" s="1">
        <v>8</v>
      </c>
      <c r="L28" s="1">
        <v>8</v>
      </c>
      <c r="M28" s="1">
        <v>1</v>
      </c>
      <c r="N28" s="1">
        <v>2</v>
      </c>
    </row>
    <row r="29" spans="1:14">
      <c r="A29" s="1" t="s">
        <v>1</v>
      </c>
      <c r="B29" s="40" t="s">
        <v>161</v>
      </c>
      <c r="C29" s="1" t="s">
        <v>25</v>
      </c>
      <c r="D29" s="1" t="s">
        <v>15</v>
      </c>
      <c r="E29" s="1" t="s">
        <v>16</v>
      </c>
      <c r="F29" s="1" t="s">
        <v>23</v>
      </c>
      <c r="G29" s="1" t="s">
        <v>27</v>
      </c>
      <c r="H29" s="1" t="s">
        <v>22</v>
      </c>
      <c r="I29" s="1">
        <f ca="1">コマ数チェック!D31</f>
        <v>5</v>
      </c>
      <c r="J29" s="1">
        <f ca="1">コマ数チェック!E31</f>
        <v>4</v>
      </c>
      <c r="K29" s="1">
        <v>8</v>
      </c>
      <c r="L29" s="1">
        <v>8</v>
      </c>
      <c r="M29" s="1">
        <v>1</v>
      </c>
      <c r="N29" s="1">
        <v>2</v>
      </c>
    </row>
    <row r="30" spans="1:14">
      <c r="A30" s="1" t="s">
        <v>1</v>
      </c>
      <c r="B30" s="40" t="s">
        <v>162</v>
      </c>
      <c r="C30" s="1"/>
      <c r="D30" s="1" t="s">
        <v>15</v>
      </c>
      <c r="E30" s="1" t="s">
        <v>16</v>
      </c>
      <c r="F30" s="1" t="s">
        <v>23</v>
      </c>
      <c r="G30" s="1" t="s">
        <v>27</v>
      </c>
      <c r="H30" s="1" t="s">
        <v>22</v>
      </c>
      <c r="I30" s="1">
        <f ca="1">コマ数チェック!D32</f>
        <v>5</v>
      </c>
      <c r="J30" s="1">
        <f ca="1">コマ数チェック!E32</f>
        <v>4</v>
      </c>
      <c r="K30" s="1">
        <v>8</v>
      </c>
      <c r="L30" s="1">
        <v>8</v>
      </c>
      <c r="M30" s="1">
        <v>1</v>
      </c>
      <c r="N30" s="1">
        <v>2</v>
      </c>
    </row>
    <row r="31" spans="1:14">
      <c r="A31" s="1" t="s">
        <v>1</v>
      </c>
      <c r="B31" s="40" t="s">
        <v>163</v>
      </c>
      <c r="C31" s="1"/>
      <c r="D31" s="1" t="s">
        <v>15</v>
      </c>
      <c r="E31" s="1" t="s">
        <v>16</v>
      </c>
      <c r="F31" s="1" t="s">
        <v>23</v>
      </c>
      <c r="G31" s="1" t="s">
        <v>28</v>
      </c>
      <c r="H31" s="1" t="s">
        <v>22</v>
      </c>
      <c r="I31" s="1">
        <f ca="1">コマ数チェック!D33</f>
        <v>5</v>
      </c>
      <c r="J31" s="1">
        <f ca="1">コマ数チェック!E33</f>
        <v>4</v>
      </c>
      <c r="K31" s="1">
        <v>8</v>
      </c>
      <c r="L31" s="1">
        <v>8</v>
      </c>
      <c r="M31" s="1">
        <v>1</v>
      </c>
      <c r="N31" s="1">
        <v>2</v>
      </c>
    </row>
    <row r="32" spans="1:14">
      <c r="A32" s="1" t="s">
        <v>1</v>
      </c>
      <c r="B32" s="40" t="s">
        <v>164</v>
      </c>
      <c r="C32" s="1" t="s">
        <v>34</v>
      </c>
      <c r="D32" s="1" t="s">
        <v>15</v>
      </c>
      <c r="E32" s="1" t="s">
        <v>16</v>
      </c>
      <c r="F32" s="1" t="s">
        <v>23</v>
      </c>
      <c r="G32" s="1" t="s">
        <v>30</v>
      </c>
      <c r="H32" s="1" t="s">
        <v>22</v>
      </c>
      <c r="I32" s="1">
        <f ca="1">コマ数チェック!D34</f>
        <v>5</v>
      </c>
      <c r="J32" s="1">
        <f ca="1">コマ数チェック!E34</f>
        <v>4</v>
      </c>
      <c r="K32" s="1">
        <v>8</v>
      </c>
      <c r="L32" s="1">
        <v>8</v>
      </c>
      <c r="M32" s="1">
        <v>1</v>
      </c>
      <c r="N32" s="1">
        <v>2</v>
      </c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48"/>
  <sheetViews>
    <sheetView topLeftCell="A9" view="normal" workbookViewId="0">
      <selection pane="topLeft" activeCell="I6" sqref="I6"/>
    </sheetView>
  </sheetViews>
  <sheetFormatPr defaultRowHeight="14.25"/>
  <cols>
    <col min="1" max="1" width="18" customWidth="1"/>
    <col min="2" max="2" width="16.27734375" customWidth="1"/>
    <col min="3" max="3" width="34.140625" customWidth="1"/>
    <col min="4" max="5" width="22.84765625" customWidth="1"/>
    <col min="6" max="6" width="16" customWidth="1"/>
    <col min="7" max="7" width="14.140625" customWidth="1"/>
    <col min="9" max="9" width="13.84765625" customWidth="1"/>
  </cols>
  <sheetData>
    <row r="1" spans="1:9" ht="14.65" thickBot="1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I1" s="90" t="s">
        <v>43</v>
      </c>
    </row>
    <row r="2" spans="1:9" ht="14.65" thickBot="1">
      <c r="A2" s="4">
        <v>45748</v>
      </c>
      <c r="C2">
        <f ca="1">DAY(EOMONTH(A2,0))</f>
        <v>30</v>
      </c>
      <c r="D2">
        <v>4</v>
      </c>
      <c r="E2">
        <f ca="1">C2*D2</f>
        <v>120</v>
      </c>
      <c r="F2">
        <f ca="1">E2/2</f>
        <v>60</v>
      </c>
      <c r="G2">
        <f ca="1">E2/2</f>
        <v>60</v>
      </c>
      <c r="I2" s="89">
        <v>0</v>
      </c>
    </row>
    <row r="3" spans="1:5">
      <c r="A3" s="2" t="s">
        <v>35</v>
      </c>
      <c r="B3" s="41" t="s">
        <v>2</v>
      </c>
      <c r="C3" s="41" t="s">
        <v>8</v>
      </c>
      <c r="D3" s="41" t="s">
        <v>9</v>
      </c>
      <c r="E3" s="41" t="s">
        <v>10</v>
      </c>
    </row>
    <row r="4" spans="2:5">
      <c r="B4" s="41"/>
      <c r="C4" s="41"/>
      <c r="D4" s="41"/>
      <c r="E4" s="41"/>
    </row>
    <row r="5" spans="2:5">
      <c r="B5" s="41" t="str">
        <f ca="1">スタッフ定義!B3</f>
        <v>川畑拓也</v>
      </c>
      <c r="C5" s="41"/>
      <c r="D5" s="41"/>
      <c r="E5" s="41"/>
    </row>
    <row r="6" spans="2:5">
      <c r="B6" s="41" t="str">
        <f ca="1">スタッフ定義!B4</f>
        <v>中田拓実</v>
      </c>
      <c r="C6" s="41" t="s">
        <v>21</v>
      </c>
      <c r="D6" s="42">
        <v>5</v>
      </c>
      <c r="E6" s="42">
        <v>4</v>
      </c>
    </row>
    <row r="7" spans="2:5">
      <c r="B7" s="41" t="str">
        <f ca="1">スタッフ定義!B5</f>
        <v>高橋真央</v>
      </c>
      <c r="C7" s="41" t="s">
        <v>22</v>
      </c>
      <c r="D7" s="42">
        <v>5</v>
      </c>
      <c r="E7" s="42">
        <v>4</v>
      </c>
    </row>
    <row r="8" spans="2:5">
      <c r="B8" s="41" t="str">
        <f ca="1">スタッフ定義!B6</f>
        <v>友安美琴</v>
      </c>
      <c r="C8" s="41" t="s">
        <v>21</v>
      </c>
      <c r="D8" s="42">
        <v>5</v>
      </c>
      <c r="E8" s="42">
        <v>4</v>
      </c>
    </row>
    <row r="9" spans="2:5">
      <c r="B9" s="41" t="str">
        <f ca="1">スタッフ定義!B7</f>
        <v>降矢悠司</v>
      </c>
      <c r="C9" s="41" t="s">
        <v>21</v>
      </c>
      <c r="D9" s="42">
        <v>5</v>
      </c>
      <c r="E9" s="42">
        <v>4</v>
      </c>
    </row>
    <row r="10" spans="2:5">
      <c r="B10" s="41" t="str">
        <f ca="1">スタッフ定義!B8</f>
        <v>横山加奈</v>
      </c>
      <c r="C10" s="41" t="s">
        <v>21</v>
      </c>
      <c r="D10" s="42">
        <v>5</v>
      </c>
      <c r="E10" s="42">
        <v>4</v>
      </c>
    </row>
    <row r="11" spans="2:5">
      <c r="B11" s="41" t="str">
        <f ca="1">スタッフ定義!B9</f>
        <v>渡邊夏希</v>
      </c>
      <c r="C11" s="41" t="s">
        <v>21</v>
      </c>
      <c r="D11" s="42">
        <v>5</v>
      </c>
      <c r="E11" s="42">
        <v>4</v>
      </c>
    </row>
    <row r="12" spans="2:5">
      <c r="B12" s="41" t="str">
        <f ca="1">スタッフ定義!B10</f>
        <v>髙田実歩</v>
      </c>
      <c r="C12" s="41" t="s">
        <v>21</v>
      </c>
      <c r="D12" s="42">
        <v>5</v>
      </c>
      <c r="E12" s="42">
        <v>4</v>
      </c>
    </row>
    <row r="13" spans="2:5">
      <c r="B13" s="41" t="str">
        <f ca="1">スタッフ定義!B11</f>
        <v>藤本春佳</v>
      </c>
      <c r="C13" s="41" t="s">
        <v>21</v>
      </c>
      <c r="D13" s="42">
        <v>5</v>
      </c>
      <c r="E13" s="42">
        <v>4</v>
      </c>
    </row>
    <row r="14" spans="2:5">
      <c r="B14" s="41" t="str">
        <f ca="1">スタッフ定義!B12</f>
        <v>永田慎治</v>
      </c>
      <c r="C14" s="41" t="s">
        <v>21</v>
      </c>
      <c r="D14" s="42">
        <v>5</v>
      </c>
      <c r="E14" s="42">
        <v>4</v>
      </c>
    </row>
    <row r="15" spans="2:5">
      <c r="B15" s="41" t="str">
        <f ca="1">スタッフ定義!B13</f>
        <v>花房秀明</v>
      </c>
      <c r="C15" s="41" t="s">
        <v>21</v>
      </c>
      <c r="D15" s="42">
        <v>5</v>
      </c>
      <c r="E15" s="42">
        <v>4</v>
      </c>
    </row>
    <row r="16" spans="2:5">
      <c r="B16" s="41" t="str">
        <f ca="1">スタッフ定義!B14</f>
        <v>山田伸明</v>
      </c>
      <c r="C16" s="41" t="s">
        <v>21</v>
      </c>
      <c r="D16" s="42">
        <v>5</v>
      </c>
      <c r="E16" s="42">
        <v>4</v>
      </c>
    </row>
    <row r="17" spans="2:5">
      <c r="B17" s="41" t="str">
        <f ca="1">スタッフ定義!B15</f>
        <v>山上恵実</v>
      </c>
      <c r="C17" s="41" t="s">
        <v>21</v>
      </c>
      <c r="D17" s="42">
        <v>5</v>
      </c>
      <c r="E17" s="42">
        <v>4</v>
      </c>
    </row>
    <row r="18" spans="2:5">
      <c r="B18" s="41" t="str">
        <f ca="1">スタッフ定義!B16</f>
        <v>徳重駿介</v>
      </c>
      <c r="C18" s="41" t="s">
        <v>21</v>
      </c>
      <c r="D18" s="42">
        <v>5</v>
      </c>
      <c r="E18" s="42">
        <v>4</v>
      </c>
    </row>
    <row r="19" spans="2:5">
      <c r="B19" s="41" t="str">
        <f ca="1">スタッフ定義!B17</f>
        <v>水越智哉</v>
      </c>
      <c r="C19" s="41" t="s">
        <v>21</v>
      </c>
      <c r="D19" s="42">
        <v>5</v>
      </c>
      <c r="E19" s="42">
        <v>4</v>
      </c>
    </row>
    <row r="20" spans="2:5">
      <c r="B20" s="41" t="str">
        <f ca="1">スタッフ定義!B18</f>
        <v>杉村青空</v>
      </c>
      <c r="C20" s="41" t="s">
        <v>21</v>
      </c>
      <c r="D20" s="42">
        <v>5</v>
      </c>
      <c r="E20" s="42">
        <v>4</v>
      </c>
    </row>
    <row r="21" spans="2:5">
      <c r="B21" s="41" t="str">
        <f ca="1">スタッフ定義!B19</f>
        <v>長坂有里子</v>
      </c>
      <c r="C21" s="41" t="s">
        <v>22</v>
      </c>
      <c r="D21" s="42">
        <v>5</v>
      </c>
      <c r="E21" s="42">
        <v>4</v>
      </c>
    </row>
    <row r="22" spans="2:5">
      <c r="B22" s="41" t="str">
        <f ca="1">スタッフ定義!B20</f>
        <v>藤本望</v>
      </c>
      <c r="C22" s="41" t="s">
        <v>22</v>
      </c>
      <c r="D22" s="42">
        <v>5</v>
      </c>
      <c r="E22" s="42">
        <v>4</v>
      </c>
    </row>
    <row r="23" spans="2:5">
      <c r="B23" s="41" t="str">
        <f ca="1">スタッフ定義!B21</f>
        <v>安達由佳</v>
      </c>
      <c r="C23" s="41" t="s">
        <v>22</v>
      </c>
      <c r="D23" s="42">
        <v>5</v>
      </c>
      <c r="E23" s="42">
        <v>4</v>
      </c>
    </row>
    <row r="24" spans="2:5">
      <c r="B24" s="41" t="str">
        <f ca="1">スタッフ定義!B22</f>
        <v>西尾貴宏</v>
      </c>
      <c r="C24" s="41" t="s">
        <v>22</v>
      </c>
      <c r="D24" s="42">
        <v>5</v>
      </c>
      <c r="E24" s="42">
        <v>4</v>
      </c>
    </row>
    <row r="25" spans="2:5">
      <c r="B25" s="41" t="str">
        <f ca="1">スタッフ定義!B23</f>
        <v>木口瞳子</v>
      </c>
      <c r="C25" s="41" t="s">
        <v>22</v>
      </c>
      <c r="D25" s="42">
        <v>5</v>
      </c>
      <c r="E25" s="42">
        <v>4</v>
      </c>
    </row>
    <row r="26" spans="2:5">
      <c r="B26" s="41" t="str">
        <f ca="1">スタッフ定義!B24</f>
        <v>上道啓太</v>
      </c>
      <c r="C26" s="41" t="s">
        <v>22</v>
      </c>
      <c r="D26" s="42">
        <v>5</v>
      </c>
      <c r="E26" s="42">
        <v>4</v>
      </c>
    </row>
    <row r="27" spans="2:5">
      <c r="B27" s="41" t="str">
        <f ca="1">スタッフ定義!B25</f>
        <v>松田瑠美</v>
      </c>
      <c r="C27" s="41" t="s">
        <v>22</v>
      </c>
      <c r="D27" s="42">
        <v>5</v>
      </c>
      <c r="E27" s="42">
        <v>4</v>
      </c>
    </row>
    <row r="28" spans="2:5">
      <c r="B28" s="41" t="str">
        <f ca="1">スタッフ定義!B26</f>
        <v>水野真吾</v>
      </c>
      <c r="C28" s="41" t="s">
        <v>22</v>
      </c>
      <c r="D28" s="42">
        <v>5</v>
      </c>
      <c r="E28" s="42">
        <v>4</v>
      </c>
    </row>
    <row r="29" spans="2:5">
      <c r="B29" s="41" t="str">
        <f ca="1">スタッフ定義!B27</f>
        <v>石嶺利樹</v>
      </c>
      <c r="C29" s="41" t="s">
        <v>22</v>
      </c>
      <c r="D29" s="42">
        <v>5</v>
      </c>
      <c r="E29" s="42">
        <v>4</v>
      </c>
    </row>
    <row r="30" spans="2:5">
      <c r="B30" s="41" t="str">
        <f ca="1">スタッフ定義!B28</f>
        <v>末堂厚</v>
      </c>
      <c r="C30" s="41" t="s">
        <v>22</v>
      </c>
      <c r="D30" s="42">
        <v>5</v>
      </c>
      <c r="E30" s="42">
        <v>4</v>
      </c>
    </row>
    <row r="31" spans="2:5">
      <c r="B31" s="41" t="str">
        <f ca="1">スタッフ定義!B29</f>
        <v>加藤清澄</v>
      </c>
      <c r="C31" s="41" t="s">
        <v>22</v>
      </c>
      <c r="D31" s="42">
        <v>5</v>
      </c>
      <c r="E31" s="42">
        <v>4</v>
      </c>
    </row>
    <row r="32" spans="2:5">
      <c r="B32" s="41" t="str">
        <f ca="1">スタッフ定義!B30</f>
        <v>鎬昂昇</v>
      </c>
      <c r="C32" s="41" t="s">
        <v>22</v>
      </c>
      <c r="D32" s="42">
        <v>5</v>
      </c>
      <c r="E32" s="42">
        <v>4</v>
      </c>
    </row>
    <row r="33" spans="2:5">
      <c r="B33" s="41" t="str">
        <f ca="1">スタッフ定義!B31</f>
        <v>本部以蔵</v>
      </c>
      <c r="C33" s="41" t="s">
        <v>22</v>
      </c>
      <c r="D33" s="42">
        <v>5</v>
      </c>
      <c r="E33" s="42">
        <v>4</v>
      </c>
    </row>
    <row r="34" spans="2:5">
      <c r="B34" s="41" t="str">
        <f ca="1">スタッフ定義!B32</f>
        <v>松本梢江</v>
      </c>
      <c r="C34" s="41" t="s">
        <v>22</v>
      </c>
      <c r="D34" s="42">
        <v>5</v>
      </c>
      <c r="E34" s="42">
        <v>4</v>
      </c>
    </row>
    <row r="35" spans="2:5">
      <c r="B35" s="1"/>
      <c r="C35" s="1"/>
      <c r="D35" s="1"/>
      <c r="E35" s="1"/>
    </row>
    <row r="42" spans="2:5">
      <c r="B42" s="3" t="s">
        <v>47</v>
      </c>
      <c r="C42" s="6"/>
      <c r="D42" s="5" t="s">
        <v>44</v>
      </c>
      <c r="E42" s="5" t="s">
        <v>45</v>
      </c>
    </row>
    <row r="43" spans="2:5">
      <c r="B43">
        <f ca="1">COUNTA(B5:B42)</f>
        <v>31</v>
      </c>
      <c r="C43" s="5" t="s">
        <v>46</v>
      </c>
      <c r="D43" s="6">
        <f ca="1">SUM(D5:D42)</f>
        <v>145</v>
      </c>
      <c r="E43" s="6">
        <f ca="1">SUM(E5:E42)</f>
        <v>116</v>
      </c>
    </row>
    <row r="44" spans="3:5">
      <c r="C44" s="7" t="s">
        <v>49</v>
      </c>
      <c r="D44" s="6">
        <f ca="1">SUMIF($C$5:$C$34,"A",D$5:D$34)</f>
        <v>70</v>
      </c>
      <c r="E44" s="6">
        <f ca="1">SUMIF($C$5:$C$34,"A",E$5:E$34)</f>
        <v>56</v>
      </c>
    </row>
    <row r="45" spans="3:5" ht="14.65" thickBot="1">
      <c r="C45" s="8" t="s">
        <v>50</v>
      </c>
      <c r="D45" s="9">
        <f ca="1">SUMIF($C$5:$C$34,"B",D$5:D$34)</f>
        <v>75</v>
      </c>
      <c r="E45" s="9">
        <f ca="1">SUMIF($C$5:$C$34,"B",E$5:E$34)</f>
        <v>60</v>
      </c>
    </row>
    <row r="46" spans="3:5">
      <c r="C46" s="10" t="s">
        <v>48</v>
      </c>
      <c r="D46" s="11">
        <f ca="1">D$43-$E$2-CEILING($E$2*$I$2*0.01,1)</f>
        <v>25</v>
      </c>
      <c r="E46" s="12">
        <f ca="1">-E$43+$E$2-CEILING($E$2*$I$2*0.01,1)</f>
        <v>4</v>
      </c>
    </row>
    <row r="47" spans="3:5" ht="14.65" thickBot="1">
      <c r="C47" s="13" t="s">
        <v>51</v>
      </c>
      <c r="D47" s="6">
        <f ca="1">D44-$F$2-CEILING(F$2*$I$2*0.01,1)</f>
        <v>10</v>
      </c>
      <c r="E47" s="15">
        <f ca="1">-E44+$F$2-CEILING($F$2*$I$2*0.01,1)</f>
        <v>4</v>
      </c>
    </row>
    <row r="48" spans="3:5" ht="14.65" thickBot="1">
      <c r="C48" s="14" t="s">
        <v>52</v>
      </c>
      <c r="D48" s="6">
        <f ca="1">D45-$F$2-CEILING(F$2*$I$2*0.01,1)</f>
        <v>15</v>
      </c>
      <c r="E48" s="15">
        <f ca="1">-E45+$F$2-CEILING($F$2*$I$2*0.01,1)</f>
        <v>0</v>
      </c>
    </row>
  </sheetData>
  <mergeCells count="4">
    <mergeCell ref="B3:B4"/>
    <mergeCell ref="D3:D4"/>
    <mergeCell ref="E3:E4"/>
    <mergeCell ref="C3:C4"/>
  </mergeCells>
  <conditionalFormatting sqref="D46">
    <cfRule type="expression" dxfId="1" priority="4">
      <formula>IF(D$43-$E$2-CEILING($E$2*$I$2*0.01,1)&lt;0,TRUE,FALSE)</formula>
    </cfRule>
  </conditionalFormatting>
  <conditionalFormatting sqref="D47:D48">
    <cfRule type="expression" priority="1">
      <formula>IF(D44-$F$2-CEILING(F$2*$I$2*0.01,1)&lt;0,TRUE,FALSE)</formula>
    </cfRule>
  </conditionalFormatting>
  <conditionalFormatting sqref="E46">
    <cfRule type="expression" priority="2">
      <formula>IF(-E$43+$E$2-CEILING($E$2*$I$2*0.01,1)&lt;0,TRUE,FALSE)</formula>
    </cfRule>
  </conditionalFormatting>
  <conditionalFormatting sqref="E47:E48">
    <cfRule type="expression" dxfId="0" priority="3">
      <formula>IF(-E44+$F$2-CEILING($F$2*$I$2*0.01,1)&lt;0,TRUE,FALSE)</formula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33"/>
  <sheetViews>
    <sheetView view="normal" workbookViewId="0">
      <selection pane="topLeft" activeCell="A4" sqref="A4:A32"/>
    </sheetView>
  </sheetViews>
  <sheetFormatPr defaultRowHeight="14.25"/>
  <cols>
    <col min="1" max="1" width="10.5703125" bestFit="1" customWidth="1"/>
    <col min="2" max="2" width="8.41796875" bestFit="1" customWidth="1"/>
    <col min="3" max="3" width="5.7109375" bestFit="1" customWidth="1"/>
    <col min="4" max="6" width="6.27734375" bestFit="1" customWidth="1"/>
    <col min="7" max="10" width="5.7109375" bestFit="1" customWidth="1"/>
  </cols>
  <sheetData>
    <row r="1" spans="1:11">
      <c r="A1" s="1" t="s">
        <v>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/>
    </row>
    <row r="3" spans="1:10">
      <c r="A3" s="1" t="str">
        <f ca="1">スタッフ定義!B3</f>
        <v>川畑拓也</v>
      </c>
      <c r="B3" s="1"/>
      <c r="C3" s="1" t="s">
        <v>62</v>
      </c>
      <c r="D3" s="1" t="s">
        <v>63</v>
      </c>
      <c r="E3" s="1" t="s">
        <v>63</v>
      </c>
      <c r="F3" s="1" t="s">
        <v>63</v>
      </c>
      <c r="G3" s="1" t="s">
        <v>62</v>
      </c>
      <c r="H3" s="1" t="s">
        <v>62</v>
      </c>
      <c r="I3" s="1" t="s">
        <v>62</v>
      </c>
      <c r="J3" s="1" t="s">
        <v>62</v>
      </c>
    </row>
    <row r="4" spans="1:10">
      <c r="A4" s="1" t="str">
        <f ca="1">スタッフ定義!B4</f>
        <v>中田拓実</v>
      </c>
      <c r="B4" s="1"/>
      <c r="C4" s="1" t="s">
        <v>62</v>
      </c>
      <c r="D4" s="1" t="s">
        <v>62</v>
      </c>
      <c r="E4" s="1" t="s">
        <v>62</v>
      </c>
      <c r="F4" s="1" t="s">
        <v>62</v>
      </c>
      <c r="G4" s="1" t="s">
        <v>62</v>
      </c>
      <c r="H4" s="1" t="s">
        <v>62</v>
      </c>
      <c r="I4" s="1" t="s">
        <v>62</v>
      </c>
      <c r="J4" s="1" t="s">
        <v>62</v>
      </c>
    </row>
    <row r="5" spans="1:10">
      <c r="A5" s="1" t="str">
        <f ca="1">スタッフ定義!B5</f>
        <v>高橋真央</v>
      </c>
      <c r="B5" s="1"/>
      <c r="C5" s="1" t="s">
        <v>62</v>
      </c>
      <c r="D5" s="1" t="s">
        <v>62</v>
      </c>
      <c r="E5" s="1" t="s">
        <v>62</v>
      </c>
      <c r="F5" s="1" t="s">
        <v>62</v>
      </c>
      <c r="G5" s="1" t="s">
        <v>62</v>
      </c>
      <c r="H5" s="1" t="s">
        <v>62</v>
      </c>
      <c r="I5" s="1" t="s">
        <v>62</v>
      </c>
      <c r="J5" s="1" t="s">
        <v>62</v>
      </c>
    </row>
    <row r="6" spans="1:10">
      <c r="A6" s="1" t="str">
        <f ca="1">スタッフ定義!B6</f>
        <v>友安美琴</v>
      </c>
      <c r="B6" s="1"/>
      <c r="C6" s="1" t="s">
        <v>62</v>
      </c>
      <c r="D6" s="1" t="s">
        <v>62</v>
      </c>
      <c r="E6" s="1" t="s">
        <v>62</v>
      </c>
      <c r="F6" s="1" t="s">
        <v>62</v>
      </c>
      <c r="G6" s="1" t="s">
        <v>62</v>
      </c>
      <c r="H6" s="1" t="s">
        <v>62</v>
      </c>
      <c r="I6" s="1" t="s">
        <v>62</v>
      </c>
      <c r="J6" s="1" t="s">
        <v>62</v>
      </c>
    </row>
    <row r="7" spans="1:10">
      <c r="A7" s="1" t="str">
        <f ca="1">スタッフ定義!B7</f>
        <v>降矢悠司</v>
      </c>
      <c r="B7" s="1"/>
      <c r="C7" s="1" t="s">
        <v>62</v>
      </c>
      <c r="D7" s="1" t="s">
        <v>62</v>
      </c>
      <c r="E7" s="1" t="s">
        <v>62</v>
      </c>
      <c r="F7" s="1" t="s">
        <v>62</v>
      </c>
      <c r="G7" s="1" t="s">
        <v>62</v>
      </c>
      <c r="H7" s="1" t="s">
        <v>62</v>
      </c>
      <c r="I7" s="1" t="s">
        <v>62</v>
      </c>
      <c r="J7" s="1" t="s">
        <v>62</v>
      </c>
    </row>
    <row r="8" spans="1:10">
      <c r="A8" s="1" t="str">
        <f ca="1">スタッフ定義!B8</f>
        <v>横山加奈</v>
      </c>
      <c r="B8" s="1"/>
      <c r="C8" s="1" t="s">
        <v>62</v>
      </c>
      <c r="D8" s="1" t="s">
        <v>62</v>
      </c>
      <c r="E8" s="1" t="s">
        <v>62</v>
      </c>
      <c r="F8" s="1" t="s">
        <v>62</v>
      </c>
      <c r="G8" s="1" t="s">
        <v>62</v>
      </c>
      <c r="H8" s="1" t="s">
        <v>62</v>
      </c>
      <c r="I8" s="1" t="s">
        <v>62</v>
      </c>
      <c r="J8" s="1" t="s">
        <v>62</v>
      </c>
    </row>
    <row r="9" spans="1:10">
      <c r="A9" s="1" t="str">
        <f ca="1">スタッフ定義!B9</f>
        <v>渡邊夏希</v>
      </c>
      <c r="B9" s="1"/>
      <c r="C9" s="1" t="s">
        <v>62</v>
      </c>
      <c r="D9" s="1" t="s">
        <v>62</v>
      </c>
      <c r="E9" s="1" t="s">
        <v>62</v>
      </c>
      <c r="F9" s="1" t="s">
        <v>62</v>
      </c>
      <c r="G9" s="1" t="s">
        <v>62</v>
      </c>
      <c r="H9" s="1" t="s">
        <v>62</v>
      </c>
      <c r="I9" s="1" t="s">
        <v>62</v>
      </c>
      <c r="J9" s="1" t="s">
        <v>62</v>
      </c>
    </row>
    <row r="10" spans="1:10">
      <c r="A10" s="1" t="str">
        <f ca="1">スタッフ定義!B10</f>
        <v>髙田実歩</v>
      </c>
      <c r="B10" s="1"/>
      <c r="C10" s="1" t="s">
        <v>62</v>
      </c>
      <c r="D10" s="1" t="s">
        <v>62</v>
      </c>
      <c r="E10" s="1" t="s">
        <v>62</v>
      </c>
      <c r="F10" s="1" t="s">
        <v>62</v>
      </c>
      <c r="G10" s="1" t="s">
        <v>62</v>
      </c>
      <c r="H10" s="1" t="s">
        <v>62</v>
      </c>
      <c r="I10" s="1" t="s">
        <v>62</v>
      </c>
      <c r="J10" s="1" t="s">
        <v>62</v>
      </c>
    </row>
    <row r="11" spans="1:10">
      <c r="A11" s="1" t="str">
        <f ca="1">スタッフ定義!B11</f>
        <v>藤本春佳</v>
      </c>
      <c r="B11" s="1"/>
      <c r="C11" s="1" t="s">
        <v>62</v>
      </c>
      <c r="D11" s="1" t="s">
        <v>62</v>
      </c>
      <c r="E11" s="1" t="s">
        <v>62</v>
      </c>
      <c r="F11" s="1" t="s">
        <v>62</v>
      </c>
      <c r="G11" s="1" t="s">
        <v>62</v>
      </c>
      <c r="H11" s="1" t="s">
        <v>62</v>
      </c>
      <c r="I11" s="1" t="s">
        <v>62</v>
      </c>
      <c r="J11" s="1" t="s">
        <v>62</v>
      </c>
    </row>
    <row r="12" spans="1:10">
      <c r="A12" s="1" t="str">
        <f ca="1">スタッフ定義!B12</f>
        <v>永田慎治</v>
      </c>
      <c r="B12" s="1"/>
      <c r="C12" s="1" t="s">
        <v>62</v>
      </c>
      <c r="D12" s="1" t="s">
        <v>62</v>
      </c>
      <c r="E12" s="1" t="s">
        <v>62</v>
      </c>
      <c r="F12" s="1" t="s">
        <v>62</v>
      </c>
      <c r="G12" s="1" t="s">
        <v>62</v>
      </c>
      <c r="H12" s="1" t="s">
        <v>62</v>
      </c>
      <c r="I12" s="1" t="s">
        <v>62</v>
      </c>
      <c r="J12" s="1" t="s">
        <v>62</v>
      </c>
    </row>
    <row r="13" spans="1:10">
      <c r="A13" s="1" t="str">
        <f ca="1">スタッフ定義!B13</f>
        <v>花房秀明</v>
      </c>
      <c r="B13" s="1"/>
      <c r="C13" s="1" t="s">
        <v>62</v>
      </c>
      <c r="D13" s="1" t="s">
        <v>62</v>
      </c>
      <c r="E13" s="1" t="s">
        <v>62</v>
      </c>
      <c r="F13" s="1" t="s">
        <v>62</v>
      </c>
      <c r="G13" s="1" t="s">
        <v>62</v>
      </c>
      <c r="H13" s="1" t="s">
        <v>62</v>
      </c>
      <c r="I13" s="1" t="s">
        <v>62</v>
      </c>
      <c r="J13" s="1" t="s">
        <v>62</v>
      </c>
    </row>
    <row r="14" spans="1:10">
      <c r="A14" s="1" t="str">
        <f ca="1">スタッフ定義!B14</f>
        <v>山田伸明</v>
      </c>
      <c r="B14" s="1"/>
      <c r="C14" s="1" t="s">
        <v>62</v>
      </c>
      <c r="D14" s="1" t="s">
        <v>62</v>
      </c>
      <c r="E14" s="1" t="s">
        <v>62</v>
      </c>
      <c r="F14" s="1" t="s">
        <v>62</v>
      </c>
      <c r="G14" s="1" t="s">
        <v>62</v>
      </c>
      <c r="H14" s="1" t="s">
        <v>62</v>
      </c>
      <c r="I14" s="1" t="s">
        <v>62</v>
      </c>
      <c r="J14" s="1" t="s">
        <v>62</v>
      </c>
    </row>
    <row r="15" spans="1:10">
      <c r="A15" s="1" t="str">
        <f ca="1">スタッフ定義!B15</f>
        <v>山上恵実</v>
      </c>
      <c r="B15" s="1"/>
      <c r="C15" s="1" t="s">
        <v>62</v>
      </c>
      <c r="D15" s="1" t="s">
        <v>62</v>
      </c>
      <c r="E15" s="1" t="s">
        <v>62</v>
      </c>
      <c r="F15" s="1" t="s">
        <v>62</v>
      </c>
      <c r="G15" s="1" t="s">
        <v>62</v>
      </c>
      <c r="H15" s="1" t="s">
        <v>62</v>
      </c>
      <c r="I15" s="1" t="s">
        <v>62</v>
      </c>
      <c r="J15" s="1" t="s">
        <v>62</v>
      </c>
    </row>
    <row r="16" spans="1:10">
      <c r="A16" s="1" t="str">
        <f ca="1">スタッフ定義!B16</f>
        <v>徳重駿介</v>
      </c>
      <c r="B16" s="1"/>
      <c r="C16" s="1" t="s">
        <v>62</v>
      </c>
      <c r="D16" s="1" t="s">
        <v>62</v>
      </c>
      <c r="E16" s="1" t="s">
        <v>62</v>
      </c>
      <c r="F16" s="1" t="s">
        <v>62</v>
      </c>
      <c r="G16" s="1" t="s">
        <v>62</v>
      </c>
      <c r="H16" s="1" t="s">
        <v>62</v>
      </c>
      <c r="I16" s="1" t="s">
        <v>62</v>
      </c>
      <c r="J16" s="1" t="s">
        <v>62</v>
      </c>
    </row>
    <row r="17" spans="1:10">
      <c r="A17" s="1" t="str">
        <f ca="1">スタッフ定義!B17</f>
        <v>水越智哉</v>
      </c>
      <c r="B17" s="1"/>
      <c r="C17" s="1" t="s">
        <v>62</v>
      </c>
      <c r="D17" s="1" t="s">
        <v>62</v>
      </c>
      <c r="E17" s="1" t="s">
        <v>62</v>
      </c>
      <c r="F17" s="1" t="s">
        <v>62</v>
      </c>
      <c r="G17" s="1" t="s">
        <v>62</v>
      </c>
      <c r="H17" s="1" t="s">
        <v>62</v>
      </c>
      <c r="I17" s="1" t="s">
        <v>62</v>
      </c>
      <c r="J17" s="1" t="s">
        <v>62</v>
      </c>
    </row>
    <row r="18" spans="1:10">
      <c r="A18" s="1" t="str">
        <f ca="1">スタッフ定義!B18</f>
        <v>杉村青空</v>
      </c>
      <c r="B18" s="1"/>
      <c r="C18" s="1" t="s">
        <v>62</v>
      </c>
      <c r="D18" s="1" t="s">
        <v>62</v>
      </c>
      <c r="E18" s="1" t="s">
        <v>62</v>
      </c>
      <c r="F18" s="1" t="s">
        <v>62</v>
      </c>
      <c r="G18" s="1" t="s">
        <v>62</v>
      </c>
      <c r="H18" s="1" t="s">
        <v>62</v>
      </c>
      <c r="I18" s="1" t="s">
        <v>62</v>
      </c>
      <c r="J18" s="1" t="s">
        <v>62</v>
      </c>
    </row>
    <row r="19" spans="1:10">
      <c r="A19" s="1" t="str">
        <f ca="1">スタッフ定義!B19</f>
        <v>長坂有里子</v>
      </c>
      <c r="B19" s="1"/>
      <c r="C19" s="1" t="s">
        <v>62</v>
      </c>
      <c r="D19" s="1" t="s">
        <v>62</v>
      </c>
      <c r="E19" s="1" t="s">
        <v>62</v>
      </c>
      <c r="F19" s="1" t="s">
        <v>62</v>
      </c>
      <c r="G19" s="1" t="s">
        <v>62</v>
      </c>
      <c r="H19" s="1" t="s">
        <v>62</v>
      </c>
      <c r="I19" s="1" t="s">
        <v>62</v>
      </c>
      <c r="J19" s="1" t="s">
        <v>62</v>
      </c>
    </row>
    <row r="20" spans="1:10">
      <c r="A20" s="1" t="str">
        <f ca="1">スタッフ定義!B20</f>
        <v>藤本望</v>
      </c>
      <c r="B20" s="1"/>
      <c r="C20" s="1" t="s">
        <v>62</v>
      </c>
      <c r="D20" s="1" t="s">
        <v>62</v>
      </c>
      <c r="E20" s="1" t="s">
        <v>62</v>
      </c>
      <c r="F20" s="1" t="s">
        <v>62</v>
      </c>
      <c r="G20" s="1" t="s">
        <v>62</v>
      </c>
      <c r="H20" s="1" t="s">
        <v>62</v>
      </c>
      <c r="I20" s="1" t="s">
        <v>62</v>
      </c>
      <c r="J20" s="1" t="s">
        <v>62</v>
      </c>
    </row>
    <row r="21" spans="1:10">
      <c r="A21" s="1" t="str">
        <f ca="1">スタッフ定義!B21</f>
        <v>安達由佳</v>
      </c>
      <c r="B21" s="1"/>
      <c r="C21" s="1" t="s">
        <v>62</v>
      </c>
      <c r="D21" s="1" t="s">
        <v>62</v>
      </c>
      <c r="E21" s="1" t="s">
        <v>62</v>
      </c>
      <c r="F21" s="1" t="s">
        <v>62</v>
      </c>
      <c r="G21" s="1" t="s">
        <v>62</v>
      </c>
      <c r="H21" s="1" t="s">
        <v>62</v>
      </c>
      <c r="I21" s="1" t="s">
        <v>62</v>
      </c>
      <c r="J21" s="1" t="s">
        <v>62</v>
      </c>
    </row>
    <row r="22" spans="1:10">
      <c r="A22" s="1" t="str">
        <f ca="1">スタッフ定義!B22</f>
        <v>西尾貴宏</v>
      </c>
      <c r="B22" s="1"/>
      <c r="C22" s="1" t="s">
        <v>62</v>
      </c>
      <c r="D22" s="1" t="s">
        <v>62</v>
      </c>
      <c r="E22" s="1" t="s">
        <v>62</v>
      </c>
      <c r="F22" s="1" t="s">
        <v>62</v>
      </c>
      <c r="G22" s="1" t="s">
        <v>62</v>
      </c>
      <c r="H22" s="1" t="s">
        <v>62</v>
      </c>
      <c r="I22" s="1" t="s">
        <v>62</v>
      </c>
      <c r="J22" s="1" t="s">
        <v>62</v>
      </c>
    </row>
    <row r="23" spans="1:10">
      <c r="A23" s="1" t="str">
        <f ca="1">スタッフ定義!B23</f>
        <v>木口瞳子</v>
      </c>
      <c r="B23" s="1"/>
      <c r="C23" s="1" t="s">
        <v>62</v>
      </c>
      <c r="D23" s="1" t="s">
        <v>62</v>
      </c>
      <c r="E23" s="1" t="s">
        <v>62</v>
      </c>
      <c r="F23" s="1" t="s">
        <v>62</v>
      </c>
      <c r="G23" s="1" t="s">
        <v>62</v>
      </c>
      <c r="H23" s="1" t="s">
        <v>62</v>
      </c>
      <c r="I23" s="1" t="s">
        <v>62</v>
      </c>
      <c r="J23" s="1" t="s">
        <v>62</v>
      </c>
    </row>
    <row r="24" spans="1:10">
      <c r="A24" s="1" t="str">
        <f ca="1">スタッフ定義!B24</f>
        <v>上道啓太</v>
      </c>
      <c r="B24" s="1"/>
      <c r="C24" s="1" t="s">
        <v>62</v>
      </c>
      <c r="D24" s="1" t="s">
        <v>62</v>
      </c>
      <c r="E24" s="1" t="s">
        <v>62</v>
      </c>
      <c r="F24" s="1" t="s">
        <v>62</v>
      </c>
      <c r="G24" s="1" t="s">
        <v>62</v>
      </c>
      <c r="H24" s="1" t="s">
        <v>62</v>
      </c>
      <c r="I24" s="1" t="s">
        <v>62</v>
      </c>
      <c r="J24" s="1" t="s">
        <v>62</v>
      </c>
    </row>
    <row r="25" spans="1:10">
      <c r="A25" s="1" t="str">
        <f ca="1">スタッフ定義!B25</f>
        <v>松田瑠美</v>
      </c>
      <c r="B25" s="1"/>
      <c r="C25" s="1" t="s">
        <v>62</v>
      </c>
      <c r="D25" s="1" t="s">
        <v>62</v>
      </c>
      <c r="E25" s="1" t="s">
        <v>62</v>
      </c>
      <c r="F25" s="1" t="s">
        <v>62</v>
      </c>
      <c r="G25" s="1" t="s">
        <v>62</v>
      </c>
      <c r="H25" s="1" t="s">
        <v>62</v>
      </c>
      <c r="I25" s="1" t="s">
        <v>62</v>
      </c>
      <c r="J25" s="1" t="s">
        <v>62</v>
      </c>
    </row>
    <row r="26" spans="1:10">
      <c r="A26" s="1" t="str">
        <f ca="1">スタッフ定義!B26</f>
        <v>水野真吾</v>
      </c>
      <c r="B26" s="1"/>
      <c r="C26" s="1" t="s">
        <v>62</v>
      </c>
      <c r="D26" s="1" t="s">
        <v>62</v>
      </c>
      <c r="E26" s="1" t="s">
        <v>62</v>
      </c>
      <c r="F26" s="1" t="s">
        <v>62</v>
      </c>
      <c r="G26" s="1" t="s">
        <v>62</v>
      </c>
      <c r="H26" s="1" t="s">
        <v>62</v>
      </c>
      <c r="I26" s="1" t="s">
        <v>62</v>
      </c>
      <c r="J26" s="1" t="s">
        <v>62</v>
      </c>
    </row>
    <row r="27" spans="1:10">
      <c r="A27" s="1" t="str">
        <f ca="1">スタッフ定義!B27</f>
        <v>石嶺利樹</v>
      </c>
      <c r="B27" s="1"/>
      <c r="C27" s="1" t="s">
        <v>62</v>
      </c>
      <c r="D27" s="1" t="s">
        <v>62</v>
      </c>
      <c r="E27" s="1" t="s">
        <v>62</v>
      </c>
      <c r="F27" s="1" t="s">
        <v>62</v>
      </c>
      <c r="G27" s="1" t="s">
        <v>62</v>
      </c>
      <c r="H27" s="1" t="s">
        <v>62</v>
      </c>
      <c r="I27" s="1" t="s">
        <v>62</v>
      </c>
      <c r="J27" s="1" t="s">
        <v>62</v>
      </c>
    </row>
    <row r="28" spans="1:10">
      <c r="A28" s="1" t="str">
        <f ca="1">スタッフ定義!B28</f>
        <v>末堂厚</v>
      </c>
      <c r="B28" s="1"/>
      <c r="C28" s="1" t="s">
        <v>62</v>
      </c>
      <c r="D28" s="1" t="s">
        <v>62</v>
      </c>
      <c r="E28" s="1" t="s">
        <v>62</v>
      </c>
      <c r="F28" s="1" t="s">
        <v>62</v>
      </c>
      <c r="G28" s="1" t="s">
        <v>62</v>
      </c>
      <c r="H28" s="1" t="s">
        <v>62</v>
      </c>
      <c r="I28" s="1" t="s">
        <v>62</v>
      </c>
      <c r="J28" s="1" t="s">
        <v>62</v>
      </c>
    </row>
    <row r="29" spans="1:10">
      <c r="A29" s="1" t="str">
        <f ca="1">スタッフ定義!B29</f>
        <v>加藤清澄</v>
      </c>
      <c r="B29" s="1"/>
      <c r="C29" s="1" t="s">
        <v>62</v>
      </c>
      <c r="D29" s="1" t="s">
        <v>62</v>
      </c>
      <c r="E29" s="1" t="s">
        <v>62</v>
      </c>
      <c r="F29" s="1" t="s">
        <v>62</v>
      </c>
      <c r="G29" s="1" t="s">
        <v>62</v>
      </c>
      <c r="H29" s="1" t="s">
        <v>62</v>
      </c>
      <c r="I29" s="1" t="s">
        <v>62</v>
      </c>
      <c r="J29" s="1" t="s">
        <v>62</v>
      </c>
    </row>
    <row r="30" spans="1:10">
      <c r="A30" s="1" t="str">
        <f ca="1">スタッフ定義!B30</f>
        <v>鎬昂昇</v>
      </c>
      <c r="B30" s="1"/>
      <c r="C30" s="1" t="s">
        <v>62</v>
      </c>
      <c r="D30" s="1" t="s">
        <v>62</v>
      </c>
      <c r="E30" s="1" t="s">
        <v>62</v>
      </c>
      <c r="F30" s="1" t="s">
        <v>62</v>
      </c>
      <c r="G30" s="1" t="s">
        <v>62</v>
      </c>
      <c r="H30" s="1" t="s">
        <v>62</v>
      </c>
      <c r="I30" s="1" t="s">
        <v>62</v>
      </c>
      <c r="J30" s="1" t="s">
        <v>62</v>
      </c>
    </row>
    <row r="31" spans="1:10">
      <c r="A31" s="1" t="str">
        <f ca="1">スタッフ定義!B31</f>
        <v>本部以蔵</v>
      </c>
      <c r="B31" s="1"/>
      <c r="C31" s="1" t="s">
        <v>62</v>
      </c>
      <c r="D31" s="1" t="s">
        <v>62</v>
      </c>
      <c r="E31" s="1" t="s">
        <v>62</v>
      </c>
      <c r="F31" s="1" t="s">
        <v>62</v>
      </c>
      <c r="G31" s="1" t="s">
        <v>62</v>
      </c>
      <c r="H31" s="1" t="s">
        <v>62</v>
      </c>
      <c r="I31" s="1" t="s">
        <v>62</v>
      </c>
      <c r="J31" s="1" t="s">
        <v>62</v>
      </c>
    </row>
    <row r="32" spans="1:10">
      <c r="A32" s="1" t="str">
        <f ca="1">スタッフ定義!B32</f>
        <v>松本梢江</v>
      </c>
      <c r="B32" s="1"/>
      <c r="C32" s="1" t="s">
        <v>62</v>
      </c>
      <c r="D32" s="1" t="s">
        <v>62</v>
      </c>
      <c r="E32" s="1" t="s">
        <v>62</v>
      </c>
      <c r="F32" s="1" t="s">
        <v>62</v>
      </c>
      <c r="G32" s="1" t="s">
        <v>62</v>
      </c>
      <c r="H32" s="1" t="s">
        <v>62</v>
      </c>
      <c r="I32" s="1" t="s">
        <v>62</v>
      </c>
      <c r="J32" s="1" t="s">
        <v>62</v>
      </c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mergeCells count="11">
    <mergeCell ref="G1:G2"/>
    <mergeCell ref="H1:H2"/>
    <mergeCell ref="I1:I2"/>
    <mergeCell ref="J1:J2"/>
    <mergeCell ref="K1:K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X110"/>
  <sheetViews>
    <sheetView zoomScale="55" view="normal" workbookViewId="0">
      <selection pane="topLeft" activeCell="AM84" sqref="AM84"/>
    </sheetView>
  </sheetViews>
  <sheetFormatPr defaultColWidth="5.3984375" defaultRowHeight="12.75"/>
  <cols>
    <col min="1" max="2" width="5.41796875" style="19" customWidth="1"/>
    <col min="3" max="3" width="15.5703125" style="19" customWidth="1"/>
    <col min="4" max="39" width="5.41796875" style="16" customWidth="1"/>
    <col min="40" max="16384" width="5.41796875" style="19" customWidth="1"/>
  </cols>
  <sheetData>
    <row r="1" spans="1:43" ht="13.5" customHeight="1">
      <c r="A1" s="113" t="s">
        <v>64</v>
      </c>
      <c r="B1" s="113"/>
      <c r="C1" s="113"/>
      <c r="D1" s="113"/>
      <c r="I1" s="17"/>
      <c r="J1" s="17"/>
      <c r="K1" s="17"/>
      <c r="L1" s="17" t="s">
        <v>65</v>
      </c>
      <c r="M1" s="17"/>
      <c r="N1" s="17"/>
      <c r="O1" s="17"/>
      <c r="T1" s="18"/>
      <c r="U1" s="18"/>
      <c r="V1" s="18"/>
      <c r="W1" s="18"/>
      <c r="X1" s="18"/>
      <c r="Y1" s="18"/>
      <c r="AB1" s="105" t="s">
        <v>66</v>
      </c>
      <c r="AC1" s="105" t="s">
        <v>67</v>
      </c>
      <c r="AD1" s="100"/>
      <c r="AE1" s="100"/>
      <c r="AF1" s="105" t="s">
        <v>68</v>
      </c>
      <c r="AG1" s="100"/>
      <c r="AH1" s="100"/>
      <c r="AI1" s="105" t="s">
        <v>69</v>
      </c>
      <c r="AJ1" s="100"/>
      <c r="AK1" s="100"/>
      <c r="AL1" s="105" t="s">
        <v>17</v>
      </c>
      <c r="AM1" s="100"/>
      <c r="AN1" s="100"/>
      <c r="AO1" s="105" t="s">
        <v>70</v>
      </c>
      <c r="AP1" s="100"/>
      <c r="AQ1" s="100"/>
    </row>
    <row r="2" spans="1:43" ht="13.5" customHeight="1">
      <c r="A2" s="113"/>
      <c r="B2" s="113"/>
      <c r="C2" s="113"/>
      <c r="D2" s="113"/>
      <c r="H2" s="17"/>
      <c r="I2" s="17"/>
      <c r="J2" s="17"/>
      <c r="K2" s="17"/>
      <c r="L2" s="17"/>
      <c r="M2" s="17"/>
      <c r="N2" s="17"/>
      <c r="O2" s="17"/>
      <c r="R2" s="20" t="s">
        <v>71</v>
      </c>
      <c r="T2" s="18"/>
      <c r="U2" s="18"/>
      <c r="V2" s="18"/>
      <c r="W2" s="18"/>
      <c r="X2" s="18"/>
      <c r="Y2" s="18"/>
      <c r="AB2" s="91"/>
      <c r="AC2" s="91"/>
      <c r="AD2" s="21"/>
      <c r="AE2" s="21"/>
      <c r="AF2" s="91"/>
      <c r="AG2" s="21"/>
      <c r="AH2" s="21"/>
      <c r="AI2" s="91"/>
      <c r="AJ2" s="21"/>
      <c r="AK2" s="21"/>
      <c r="AL2" s="91"/>
      <c r="AM2" s="21"/>
      <c r="AN2" s="21"/>
      <c r="AO2" s="91"/>
      <c r="AP2" s="21"/>
      <c r="AQ2" s="21"/>
    </row>
    <row r="3" spans="1:43" ht="13.5" customHeight="1">
      <c r="A3" s="113" t="s">
        <v>72</v>
      </c>
      <c r="B3" s="113"/>
      <c r="C3" s="113"/>
      <c r="D3" s="113" t="s">
        <v>73</v>
      </c>
      <c r="E3" s="113"/>
      <c r="F3" s="115" t="s">
        <v>74</v>
      </c>
      <c r="H3" s="16" t="s">
        <v>75</v>
      </c>
      <c r="I3" s="16"/>
      <c r="J3" s="16"/>
      <c r="K3" s="22"/>
      <c r="L3" s="22" t="s">
        <v>76</v>
      </c>
      <c r="M3" s="118"/>
      <c r="N3" s="118"/>
      <c r="O3" s="118"/>
      <c r="P3" s="118"/>
      <c r="Q3" s="16" t="s">
        <v>77</v>
      </c>
      <c r="T3" s="18"/>
      <c r="U3" s="18"/>
      <c r="V3" s="18"/>
      <c r="W3" s="18"/>
      <c r="X3" s="18"/>
      <c r="Y3" s="18"/>
      <c r="AB3" s="108"/>
      <c r="AC3" s="108"/>
      <c r="AD3" s="23"/>
      <c r="AE3" s="23"/>
      <c r="AF3" s="108"/>
      <c r="AG3" s="23"/>
      <c r="AH3" s="23"/>
      <c r="AI3" s="108"/>
      <c r="AJ3" s="23"/>
      <c r="AK3" s="23"/>
      <c r="AL3" s="108"/>
      <c r="AM3" s="23"/>
      <c r="AN3" s="23"/>
      <c r="AO3" s="108"/>
      <c r="AP3" s="23"/>
      <c r="AQ3" s="23"/>
    </row>
    <row r="4" spans="1:17" ht="13.5" customHeight="1" thickBot="1">
      <c r="A4" s="114"/>
      <c r="B4" s="114"/>
      <c r="C4" s="114"/>
      <c r="D4" s="114"/>
      <c r="E4" s="114"/>
      <c r="F4" s="116"/>
      <c r="G4" s="120" t="s">
        <v>78</v>
      </c>
      <c r="H4" s="120"/>
      <c r="I4" s="120"/>
      <c r="J4" s="120"/>
      <c r="K4" s="120"/>
      <c r="L4" s="117"/>
      <c r="M4" s="121"/>
      <c r="N4" s="121"/>
      <c r="O4" s="121"/>
      <c r="P4" s="121"/>
      <c r="Q4" s="119"/>
    </row>
    <row r="5" spans="1:50" ht="13.5" customHeight="1">
      <c r="A5" s="94" t="s">
        <v>79</v>
      </c>
      <c r="B5" s="94" t="s">
        <v>5</v>
      </c>
      <c r="C5" s="94" t="s">
        <v>80</v>
      </c>
      <c r="D5" s="24">
        <v>1</v>
      </c>
      <c r="E5" s="24">
        <v>2</v>
      </c>
      <c r="F5" s="24">
        <v>3</v>
      </c>
      <c r="G5" s="24">
        <v>4</v>
      </c>
      <c r="H5" s="24">
        <v>5</v>
      </c>
      <c r="I5" s="24">
        <v>6</v>
      </c>
      <c r="J5" s="24">
        <v>7</v>
      </c>
      <c r="K5" s="24">
        <v>8</v>
      </c>
      <c r="L5" s="24">
        <v>9</v>
      </c>
      <c r="M5" s="24">
        <v>10</v>
      </c>
      <c r="N5" s="24">
        <v>11</v>
      </c>
      <c r="O5" s="24">
        <v>12</v>
      </c>
      <c r="P5" s="24">
        <v>13</v>
      </c>
      <c r="Q5" s="24">
        <v>14</v>
      </c>
      <c r="R5" s="24">
        <v>15</v>
      </c>
      <c r="S5" s="24">
        <v>16</v>
      </c>
      <c r="T5" s="24">
        <v>17</v>
      </c>
      <c r="U5" s="24">
        <v>18</v>
      </c>
      <c r="V5" s="24">
        <v>19</v>
      </c>
      <c r="W5" s="24">
        <v>20</v>
      </c>
      <c r="X5" s="24">
        <v>21</v>
      </c>
      <c r="Y5" s="24">
        <v>22</v>
      </c>
      <c r="Z5" s="24">
        <v>23</v>
      </c>
      <c r="AA5" s="24">
        <v>24</v>
      </c>
      <c r="AB5" s="24">
        <v>25</v>
      </c>
      <c r="AC5" s="24">
        <v>26</v>
      </c>
      <c r="AD5" s="24">
        <v>27</v>
      </c>
      <c r="AE5" s="24">
        <v>28</v>
      </c>
      <c r="AF5" s="24">
        <v>29</v>
      </c>
      <c r="AG5" s="24">
        <v>30</v>
      </c>
      <c r="AH5" s="24"/>
      <c r="AI5" s="105"/>
      <c r="AJ5" s="105"/>
      <c r="AK5" s="105"/>
      <c r="AL5" s="109"/>
      <c r="AM5" s="122" t="s">
        <v>195</v>
      </c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4"/>
    </row>
    <row r="6" spans="1:50" ht="13.15" thickBot="1">
      <c r="A6" s="94"/>
      <c r="B6" s="94"/>
      <c r="C6" s="94"/>
      <c r="D6" s="23" t="s">
        <v>84</v>
      </c>
      <c r="E6" s="23" t="s">
        <v>85</v>
      </c>
      <c r="F6" s="23" t="s">
        <v>86</v>
      </c>
      <c r="G6" s="23" t="s">
        <v>87</v>
      </c>
      <c r="H6" s="25" t="s">
        <v>88</v>
      </c>
      <c r="I6" s="25" t="s">
        <v>89</v>
      </c>
      <c r="J6" s="23" t="s">
        <v>37</v>
      </c>
      <c r="K6" s="23" t="s">
        <v>84</v>
      </c>
      <c r="L6" s="23" t="s">
        <v>85</v>
      </c>
      <c r="M6" s="23" t="s">
        <v>86</v>
      </c>
      <c r="N6" s="23" t="s">
        <v>87</v>
      </c>
      <c r="O6" s="25" t="s">
        <v>88</v>
      </c>
      <c r="P6" s="25" t="s">
        <v>89</v>
      </c>
      <c r="Q6" s="23" t="s">
        <v>37</v>
      </c>
      <c r="R6" s="23" t="s">
        <v>84</v>
      </c>
      <c r="S6" s="23" t="s">
        <v>85</v>
      </c>
      <c r="T6" s="23" t="s">
        <v>86</v>
      </c>
      <c r="U6" s="23" t="s">
        <v>87</v>
      </c>
      <c r="V6" s="25" t="s">
        <v>88</v>
      </c>
      <c r="W6" s="25" t="s">
        <v>89</v>
      </c>
      <c r="X6" s="23" t="s">
        <v>37</v>
      </c>
      <c r="Y6" s="23" t="s">
        <v>84</v>
      </c>
      <c r="Z6" s="23" t="s">
        <v>85</v>
      </c>
      <c r="AA6" s="23" t="s">
        <v>86</v>
      </c>
      <c r="AB6" s="23" t="s">
        <v>87</v>
      </c>
      <c r="AC6" s="25" t="s">
        <v>88</v>
      </c>
      <c r="AD6" s="25" t="s">
        <v>89</v>
      </c>
      <c r="AE6" s="23" t="s">
        <v>37</v>
      </c>
      <c r="AF6" s="25" t="s">
        <v>84</v>
      </c>
      <c r="AG6" s="23" t="s">
        <v>85</v>
      </c>
      <c r="AH6" s="23"/>
      <c r="AI6" s="108"/>
      <c r="AJ6" s="108"/>
      <c r="AK6" s="108"/>
      <c r="AL6" s="110"/>
      <c r="AM6" s="125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7"/>
    </row>
    <row r="7" spans="1:50" ht="10.5" customHeight="1">
      <c r="A7" s="26"/>
      <c r="B7" s="26"/>
      <c r="C7" s="105" t="s">
        <v>178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5" t="s">
        <v>175</v>
      </c>
      <c r="AJ7" s="105" t="s">
        <v>13</v>
      </c>
      <c r="AK7" s="105" t="s">
        <v>177</v>
      </c>
      <c r="AL7" s="111"/>
      <c r="AM7" s="128" t="s">
        <v>196</v>
      </c>
      <c r="AN7" s="129"/>
      <c r="AO7" s="129"/>
      <c r="AP7" s="129"/>
      <c r="AQ7" s="130"/>
      <c r="AT7" s="128" t="s">
        <v>194</v>
      </c>
      <c r="AU7" s="129"/>
      <c r="AV7" s="129"/>
      <c r="AW7" s="129"/>
      <c r="AX7" s="130"/>
    </row>
    <row r="8" spans="1:50" ht="10.5" customHeight="1" thickBot="1">
      <c r="A8" s="27"/>
      <c r="B8" s="27"/>
      <c r="C8" s="91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91"/>
      <c r="AJ8" s="91"/>
      <c r="AK8" s="91"/>
      <c r="AL8" s="112"/>
      <c r="AM8" s="131"/>
      <c r="AN8" s="132"/>
      <c r="AO8" s="132"/>
      <c r="AP8" s="132"/>
      <c r="AQ8" s="133"/>
      <c r="AT8" s="131"/>
      <c r="AU8" s="132"/>
      <c r="AV8" s="132"/>
      <c r="AW8" s="132"/>
      <c r="AX8" s="133"/>
    </row>
    <row r="9" spans="1:50" ht="10.5" customHeight="1">
      <c r="A9" s="27"/>
      <c r="B9" s="27"/>
      <c r="C9" s="91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91"/>
      <c r="AJ9" s="91"/>
      <c r="AK9" s="91"/>
      <c r="AL9" s="91"/>
      <c r="AM9" s="134" t="s">
        <v>13</v>
      </c>
      <c r="AN9" s="91"/>
      <c r="AO9" s="91"/>
      <c r="AP9" s="91"/>
      <c r="AQ9" s="91"/>
      <c r="AT9" s="134" t="s">
        <v>13</v>
      </c>
      <c r="AU9" s="91"/>
      <c r="AV9" s="91"/>
      <c r="AW9" s="91"/>
      <c r="AX9" s="91"/>
    </row>
    <row r="10" spans="1:50" ht="10.5" customHeight="1">
      <c r="A10" s="27"/>
      <c r="B10" s="27"/>
      <c r="C10" s="91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91"/>
      <c r="AJ10" s="91"/>
      <c r="AK10" s="91"/>
      <c r="AL10" s="91"/>
      <c r="AM10" s="91"/>
      <c r="AN10" s="91"/>
      <c r="AO10" s="91"/>
      <c r="AP10" s="91"/>
      <c r="AQ10" s="91"/>
      <c r="AT10" s="91"/>
      <c r="AU10" s="91"/>
      <c r="AV10" s="91"/>
      <c r="AW10" s="91"/>
      <c r="AX10" s="91"/>
    </row>
    <row r="11" spans="1:50" ht="10.5" customHeight="1">
      <c r="A11" s="27"/>
      <c r="B11" s="27"/>
      <c r="C11" s="91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91"/>
      <c r="AJ11" s="91"/>
      <c r="AK11" s="91"/>
      <c r="AL11" s="91"/>
      <c r="AM11" s="91"/>
      <c r="AN11" s="91"/>
      <c r="AO11" s="91"/>
      <c r="AP11" s="91"/>
      <c r="AQ11" s="91"/>
      <c r="AT11" s="91"/>
      <c r="AU11" s="91"/>
      <c r="AV11" s="91"/>
      <c r="AW11" s="91"/>
      <c r="AX11" s="91"/>
    </row>
    <row r="12" spans="1:50" ht="10.5" customHeight="1">
      <c r="A12" s="27"/>
      <c r="B12" s="27"/>
      <c r="C12" s="91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91"/>
      <c r="AJ12" s="91"/>
      <c r="AK12" s="91"/>
      <c r="AL12" s="91"/>
      <c r="AM12" s="91"/>
      <c r="AN12" s="91"/>
      <c r="AO12" s="91"/>
      <c r="AP12" s="91"/>
      <c r="AQ12" s="91"/>
      <c r="AT12" s="91"/>
      <c r="AU12" s="91"/>
      <c r="AV12" s="91"/>
      <c r="AW12" s="91"/>
      <c r="AX12" s="91"/>
    </row>
    <row r="13" spans="1:50" ht="10.5" customHeight="1">
      <c r="A13" s="27"/>
      <c r="B13" s="27"/>
      <c r="C13" s="91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91"/>
      <c r="AJ13" s="91"/>
      <c r="AK13" s="91"/>
      <c r="AL13" s="91"/>
      <c r="AM13" s="91"/>
      <c r="AN13" s="91"/>
      <c r="AO13" s="91"/>
      <c r="AP13" s="91"/>
      <c r="AQ13" s="91"/>
      <c r="AT13" s="91"/>
      <c r="AU13" s="91"/>
      <c r="AV13" s="91"/>
      <c r="AW13" s="91"/>
      <c r="AX13" s="91"/>
    </row>
    <row r="14" spans="1:50" ht="10.5" customHeight="1">
      <c r="A14" s="27"/>
      <c r="B14" s="27"/>
      <c r="C14" s="91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91"/>
      <c r="AJ14" s="91"/>
      <c r="AK14" s="91"/>
      <c r="AL14" s="91"/>
      <c r="AM14" s="91"/>
      <c r="AN14" s="91"/>
      <c r="AO14" s="91"/>
      <c r="AP14" s="91"/>
      <c r="AQ14" s="91"/>
      <c r="AT14" s="91"/>
      <c r="AU14" s="91"/>
      <c r="AV14" s="91"/>
      <c r="AW14" s="91"/>
      <c r="AX14" s="91"/>
    </row>
    <row r="15" spans="1:50" ht="10.5" customHeight="1">
      <c r="A15" s="21"/>
      <c r="B15" s="21"/>
      <c r="C15" s="91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92"/>
      <c r="AJ15" s="92"/>
      <c r="AK15" s="92"/>
      <c r="AL15" s="92"/>
      <c r="AM15" s="92"/>
      <c r="AN15" s="92"/>
      <c r="AO15" s="92"/>
      <c r="AP15" s="92"/>
      <c r="AQ15" s="92"/>
      <c r="AT15" s="92"/>
      <c r="AU15" s="92"/>
      <c r="AV15" s="92"/>
      <c r="AW15" s="92"/>
      <c r="AX15" s="92"/>
    </row>
    <row r="16" spans="1:50" ht="13.5" customHeight="1" hidden="1">
      <c r="A16" s="23"/>
      <c r="B16" s="23"/>
      <c r="C16" s="108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8"/>
      <c r="AM16" s="29"/>
      <c r="AN16" s="29"/>
      <c r="AO16" s="29"/>
      <c r="AP16" s="23"/>
      <c r="AQ16" s="23"/>
      <c r="AT16" s="29"/>
      <c r="AU16" s="29"/>
      <c r="AV16" s="29"/>
      <c r="AW16" s="23"/>
      <c r="AX16" s="23"/>
    </row>
    <row r="17" spans="1:50" ht="13.15" customHeight="1">
      <c r="A17" s="94">
        <f ca="1">IF(C17&lt;&gt;0,1,"")</f>
        <v>1</v>
      </c>
      <c r="B17" s="94" t="s">
        <v>90</v>
      </c>
      <c r="C17" s="100" t="s">
        <v>91</v>
      </c>
      <c r="D17" s="137"/>
      <c r="E17" s="137"/>
      <c r="F17" s="137"/>
      <c r="G17" s="137"/>
      <c r="H17" s="137" t="s">
        <v>171</v>
      </c>
      <c r="I17" s="137" t="s">
        <v>171</v>
      </c>
      <c r="J17" s="137"/>
      <c r="K17" s="137"/>
      <c r="L17" s="137"/>
      <c r="M17" s="137"/>
      <c r="N17" s="137"/>
      <c r="O17" s="137" t="s">
        <v>171</v>
      </c>
      <c r="P17" s="137" t="s">
        <v>171</v>
      </c>
      <c r="Q17" s="137"/>
      <c r="R17" s="137"/>
      <c r="S17" s="137"/>
      <c r="T17" s="137"/>
      <c r="U17" s="137"/>
      <c r="V17" s="137" t="s">
        <v>171</v>
      </c>
      <c r="W17" s="137" t="s">
        <v>171</v>
      </c>
      <c r="X17" s="137"/>
      <c r="Y17" s="137"/>
      <c r="Z17" s="137"/>
      <c r="AA17" s="137"/>
      <c r="AB17" s="137"/>
      <c r="AC17" s="137" t="s">
        <v>171</v>
      </c>
      <c r="AD17" s="137" t="s">
        <v>171</v>
      </c>
      <c r="AE17" s="137"/>
      <c r="AF17" s="137" t="s">
        <v>171</v>
      </c>
      <c r="AG17" s="137"/>
      <c r="AH17" s="30"/>
      <c r="AI17" s="24">
        <v>9</v>
      </c>
      <c r="AJ17" s="24">
        <v>0</v>
      </c>
      <c r="AK17" s="24">
        <v>0</v>
      </c>
      <c r="AL17" s="31"/>
      <c r="AM17" s="32">
        <v>2</v>
      </c>
      <c r="AN17" s="32"/>
      <c r="AO17" s="32"/>
      <c r="AP17" s="24"/>
      <c r="AQ17" s="24"/>
      <c r="AT17" s="24">
        <f ca="1">AJ17+AM17</f>
        <v>2</v>
      </c>
      <c r="AU17" s="32"/>
      <c r="AV17" s="32"/>
      <c r="AW17" s="24"/>
      <c r="AX17" s="24"/>
    </row>
    <row r="18" spans="1:50" ht="13.15" customHeight="1">
      <c r="A18" s="94"/>
      <c r="B18" s="94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8"/>
      <c r="AM18" s="29"/>
      <c r="AN18" s="29"/>
      <c r="AO18" s="29"/>
      <c r="AP18" s="23"/>
      <c r="AQ18" s="23"/>
      <c r="AT18" s="24"/>
      <c r="AU18" s="29"/>
      <c r="AV18" s="29"/>
      <c r="AW18" s="23"/>
      <c r="AX18" s="23"/>
    </row>
    <row r="19" spans="1:50" ht="13.15" customHeight="1">
      <c r="A19" s="100">
        <f ca="1">IF(C19&lt;&gt;0,A17+1,"")</f>
        <v>2</v>
      </c>
      <c r="B19" s="100" t="s">
        <v>90</v>
      </c>
      <c r="C19" s="100" t="s">
        <v>92</v>
      </c>
      <c r="D19" s="138" t="s">
        <v>172</v>
      </c>
      <c r="E19" s="138" t="s">
        <v>173</v>
      </c>
      <c r="F19" s="138" t="s">
        <v>171</v>
      </c>
      <c r="G19" s="138" t="s">
        <v>171</v>
      </c>
      <c r="H19" s="138" t="s">
        <v>171</v>
      </c>
      <c r="I19" s="138" t="s">
        <v>174</v>
      </c>
      <c r="J19" s="138" t="s">
        <v>172</v>
      </c>
      <c r="K19" s="138" t="s">
        <v>173</v>
      </c>
      <c r="L19" s="138" t="s">
        <v>171</v>
      </c>
      <c r="M19" s="138" t="s">
        <v>171</v>
      </c>
      <c r="N19" s="138"/>
      <c r="O19" s="138" t="s">
        <v>174</v>
      </c>
      <c r="P19" s="138" t="s">
        <v>172</v>
      </c>
      <c r="Q19" s="138" t="s">
        <v>173</v>
      </c>
      <c r="R19" s="138" t="s">
        <v>171</v>
      </c>
      <c r="S19" s="138"/>
      <c r="T19" s="138" t="s">
        <v>171</v>
      </c>
      <c r="U19" s="138" t="s">
        <v>174</v>
      </c>
      <c r="V19" s="138" t="s">
        <v>172</v>
      </c>
      <c r="W19" s="138" t="s">
        <v>173</v>
      </c>
      <c r="X19" s="138" t="s">
        <v>36</v>
      </c>
      <c r="Y19" s="138"/>
      <c r="Z19" s="138"/>
      <c r="AA19" s="138"/>
      <c r="AB19" s="138"/>
      <c r="AC19" s="138" t="s">
        <v>171</v>
      </c>
      <c r="AD19" s="138"/>
      <c r="AE19" s="138"/>
      <c r="AF19" s="138"/>
      <c r="AG19" s="138"/>
      <c r="AH19" s="33"/>
      <c r="AI19" s="24">
        <v>8</v>
      </c>
      <c r="AJ19" s="24">
        <v>1</v>
      </c>
      <c r="AK19" s="24">
        <v>4</v>
      </c>
      <c r="AL19" s="31"/>
      <c r="AM19" s="32">
        <v>3</v>
      </c>
      <c r="AN19" s="32"/>
      <c r="AO19" s="32"/>
      <c r="AP19" s="24"/>
      <c r="AQ19" s="24"/>
      <c r="AT19" s="24">
        <f ca="1">AJ19+AM19</f>
        <v>4</v>
      </c>
      <c r="AU19" s="32"/>
      <c r="AV19" s="32"/>
      <c r="AW19" s="24"/>
      <c r="AX19" s="24"/>
    </row>
    <row r="20" spans="1:50" ht="13.15" customHeight="1">
      <c r="A20" s="23"/>
      <c r="B20" s="23"/>
      <c r="C20" s="23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8"/>
      <c r="AM20" s="29"/>
      <c r="AN20" s="29"/>
      <c r="AO20" s="29"/>
      <c r="AP20" s="23"/>
      <c r="AQ20" s="23"/>
      <c r="AT20" s="24"/>
      <c r="AU20" s="29"/>
      <c r="AV20" s="29"/>
      <c r="AW20" s="23"/>
      <c r="AX20" s="23"/>
    </row>
    <row r="21" spans="1:50" ht="13.15" customHeight="1">
      <c r="A21" s="94">
        <f ca="1">IF(C21&lt;&gt;0,A19+1,"")</f>
        <v>3</v>
      </c>
      <c r="B21" s="94" t="s">
        <v>90</v>
      </c>
      <c r="C21" s="100" t="s">
        <v>93</v>
      </c>
      <c r="D21" s="138" t="s">
        <v>171</v>
      </c>
      <c r="E21" s="138"/>
      <c r="F21" s="138" t="s">
        <v>174</v>
      </c>
      <c r="G21" s="138" t="s">
        <v>172</v>
      </c>
      <c r="H21" s="138" t="s">
        <v>173</v>
      </c>
      <c r="I21" s="138" t="s">
        <v>36</v>
      </c>
      <c r="J21" s="138" t="s">
        <v>171</v>
      </c>
      <c r="K21" s="138"/>
      <c r="L21" s="138"/>
      <c r="M21" s="138"/>
      <c r="N21" s="138"/>
      <c r="O21" s="138" t="s">
        <v>171</v>
      </c>
      <c r="P21" s="138" t="s">
        <v>174</v>
      </c>
      <c r="Q21" s="138" t="s">
        <v>172</v>
      </c>
      <c r="R21" s="138" t="s">
        <v>173</v>
      </c>
      <c r="S21" s="138" t="s">
        <v>171</v>
      </c>
      <c r="T21" s="138"/>
      <c r="U21" s="138"/>
      <c r="V21" s="138" t="s">
        <v>171</v>
      </c>
      <c r="W21" s="138" t="s">
        <v>174</v>
      </c>
      <c r="X21" s="138" t="s">
        <v>172</v>
      </c>
      <c r="Y21" s="138" t="s">
        <v>173</v>
      </c>
      <c r="Z21" s="138" t="s">
        <v>171</v>
      </c>
      <c r="AA21" s="138"/>
      <c r="AB21" s="138"/>
      <c r="AC21" s="138" t="s">
        <v>171</v>
      </c>
      <c r="AD21" s="138" t="s">
        <v>171</v>
      </c>
      <c r="AE21" s="138"/>
      <c r="AF21" s="138" t="s">
        <v>174</v>
      </c>
      <c r="AG21" s="138" t="s">
        <v>172</v>
      </c>
      <c r="AH21" s="33"/>
      <c r="AI21" s="24">
        <v>8</v>
      </c>
      <c r="AJ21" s="24">
        <v>1</v>
      </c>
      <c r="AK21" s="24">
        <v>4</v>
      </c>
      <c r="AL21" s="31"/>
      <c r="AM21" s="32">
        <v>4</v>
      </c>
      <c r="AN21" s="32"/>
      <c r="AO21" s="32"/>
      <c r="AP21" s="24"/>
      <c r="AQ21" s="24"/>
      <c r="AT21" s="24">
        <f ca="1">AJ21+AM21</f>
        <v>5</v>
      </c>
      <c r="AU21" s="32"/>
      <c r="AV21" s="32"/>
      <c r="AW21" s="24"/>
      <c r="AX21" s="24"/>
    </row>
    <row r="22" spans="1:50" ht="13.15" customHeight="1">
      <c r="A22" s="94"/>
      <c r="B22" s="94"/>
      <c r="C22" s="23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8"/>
      <c r="AM22" s="29"/>
      <c r="AN22" s="29"/>
      <c r="AO22" s="29"/>
      <c r="AP22" s="23"/>
      <c r="AQ22" s="23"/>
      <c r="AT22" s="24"/>
      <c r="AU22" s="29"/>
      <c r="AV22" s="29"/>
      <c r="AW22" s="23"/>
      <c r="AX22" s="23"/>
    </row>
    <row r="23" spans="1:50" ht="13.15" customHeight="1">
      <c r="A23" s="94">
        <f ca="1">IF(C23&lt;&gt;0,A21+1,"")</f>
        <v>4</v>
      </c>
      <c r="B23" s="94" t="s">
        <v>90</v>
      </c>
      <c r="C23" s="100" t="s">
        <v>94</v>
      </c>
      <c r="D23" s="138" t="s">
        <v>171</v>
      </c>
      <c r="E23" s="138"/>
      <c r="F23" s="138"/>
      <c r="G23" s="138" t="s">
        <v>174</v>
      </c>
      <c r="H23" s="138" t="s">
        <v>172</v>
      </c>
      <c r="I23" s="138" t="s">
        <v>173</v>
      </c>
      <c r="J23" s="138" t="s">
        <v>171</v>
      </c>
      <c r="K23" s="138"/>
      <c r="L23" s="138" t="s">
        <v>36</v>
      </c>
      <c r="M23" s="138"/>
      <c r="N23" s="138"/>
      <c r="O23" s="138" t="s">
        <v>171</v>
      </c>
      <c r="P23" s="138" t="s">
        <v>171</v>
      </c>
      <c r="Q23" s="138"/>
      <c r="R23" s="138"/>
      <c r="S23" s="138" t="s">
        <v>174</v>
      </c>
      <c r="T23" s="138" t="s">
        <v>172</v>
      </c>
      <c r="U23" s="138" t="s">
        <v>173</v>
      </c>
      <c r="V23" s="138" t="s">
        <v>171</v>
      </c>
      <c r="W23" s="138" t="s">
        <v>171</v>
      </c>
      <c r="X23" s="138"/>
      <c r="Y23" s="138" t="s">
        <v>174</v>
      </c>
      <c r="Z23" s="138" t="s">
        <v>172</v>
      </c>
      <c r="AA23" s="138" t="s">
        <v>173</v>
      </c>
      <c r="AB23" s="138" t="s">
        <v>171</v>
      </c>
      <c r="AC23" s="138" t="s">
        <v>171</v>
      </c>
      <c r="AD23" s="138"/>
      <c r="AE23" s="138"/>
      <c r="AF23" s="138" t="s">
        <v>174</v>
      </c>
      <c r="AG23" s="138" t="s">
        <v>172</v>
      </c>
      <c r="AH23" s="33"/>
      <c r="AI23" s="24">
        <v>8</v>
      </c>
      <c r="AJ23" s="24">
        <v>1</v>
      </c>
      <c r="AK23" s="24">
        <v>4</v>
      </c>
      <c r="AL23" s="31"/>
      <c r="AM23" s="32">
        <v>2</v>
      </c>
      <c r="AN23" s="32"/>
      <c r="AO23" s="32"/>
      <c r="AP23" s="24"/>
      <c r="AQ23" s="24"/>
      <c r="AT23" s="24">
        <f ca="1">AJ23+AM23</f>
        <v>3</v>
      </c>
      <c r="AU23" s="32"/>
      <c r="AV23" s="32"/>
      <c r="AW23" s="24"/>
      <c r="AX23" s="24"/>
    </row>
    <row r="24" spans="1:50" ht="13.15" customHeight="1">
      <c r="A24" s="94"/>
      <c r="B24" s="94"/>
      <c r="C24" s="23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8"/>
      <c r="AM24" s="29"/>
      <c r="AN24" s="29"/>
      <c r="AO24" s="29"/>
      <c r="AP24" s="23"/>
      <c r="AQ24" s="23"/>
      <c r="AT24" s="24"/>
      <c r="AU24" s="29"/>
      <c r="AV24" s="29"/>
      <c r="AW24" s="23"/>
      <c r="AX24" s="23"/>
    </row>
    <row r="25" spans="1:50" ht="13.15" customHeight="1">
      <c r="A25" s="94">
        <f ca="1">IF(C25&lt;&gt;0,A23+1,"")</f>
        <v>5</v>
      </c>
      <c r="B25" s="94" t="s">
        <v>90</v>
      </c>
      <c r="C25" s="100" t="s">
        <v>95</v>
      </c>
      <c r="D25" s="138" t="s">
        <v>171</v>
      </c>
      <c r="E25" s="138"/>
      <c r="F25" s="138"/>
      <c r="G25" s="138" t="s">
        <v>174</v>
      </c>
      <c r="H25" s="138" t="s">
        <v>172</v>
      </c>
      <c r="I25" s="138" t="s">
        <v>173</v>
      </c>
      <c r="J25" s="138" t="s">
        <v>36</v>
      </c>
      <c r="K25" s="138" t="s">
        <v>171</v>
      </c>
      <c r="L25" s="138"/>
      <c r="M25" s="138"/>
      <c r="N25" s="138" t="s">
        <v>171</v>
      </c>
      <c r="O25" s="138"/>
      <c r="P25" s="138" t="s">
        <v>174</v>
      </c>
      <c r="Q25" s="138" t="s">
        <v>172</v>
      </c>
      <c r="R25" s="138" t="s">
        <v>173</v>
      </c>
      <c r="S25" s="138" t="s">
        <v>171</v>
      </c>
      <c r="T25" s="138"/>
      <c r="U25" s="138"/>
      <c r="V25" s="138" t="s">
        <v>174</v>
      </c>
      <c r="W25" s="138" t="s">
        <v>172</v>
      </c>
      <c r="X25" s="138" t="s">
        <v>173</v>
      </c>
      <c r="Y25" s="138" t="s">
        <v>171</v>
      </c>
      <c r="Z25" s="138" t="s">
        <v>171</v>
      </c>
      <c r="AA25" s="138"/>
      <c r="AB25" s="138" t="s">
        <v>174</v>
      </c>
      <c r="AC25" s="138" t="s">
        <v>172</v>
      </c>
      <c r="AD25" s="138" t="s">
        <v>173</v>
      </c>
      <c r="AE25" s="138" t="s">
        <v>171</v>
      </c>
      <c r="AF25" s="138" t="s">
        <v>171</v>
      </c>
      <c r="AG25" s="138" t="s">
        <v>174</v>
      </c>
      <c r="AH25" s="33"/>
      <c r="AI25" s="24">
        <v>8</v>
      </c>
      <c r="AJ25" s="24">
        <v>1</v>
      </c>
      <c r="AK25" s="24">
        <v>4</v>
      </c>
      <c r="AL25" s="31"/>
      <c r="AM25" s="32">
        <v>2</v>
      </c>
      <c r="AN25" s="32"/>
      <c r="AO25" s="32"/>
      <c r="AP25" s="24"/>
      <c r="AQ25" s="24"/>
      <c r="AT25" s="24">
        <f ca="1">AJ25+AM25</f>
        <v>3</v>
      </c>
      <c r="AU25" s="32"/>
      <c r="AV25" s="32"/>
      <c r="AW25" s="24"/>
      <c r="AX25" s="24"/>
    </row>
    <row r="26" spans="1:50" ht="13.15" customHeight="1">
      <c r="A26" s="94"/>
      <c r="B26" s="94"/>
      <c r="C26" s="23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8"/>
      <c r="AM26" s="29"/>
      <c r="AN26" s="29"/>
      <c r="AO26" s="29"/>
      <c r="AP26" s="23"/>
      <c r="AQ26" s="23"/>
      <c r="AT26" s="24"/>
      <c r="AU26" s="29"/>
      <c r="AV26" s="29"/>
      <c r="AW26" s="23"/>
      <c r="AX26" s="23"/>
    </row>
    <row r="27" spans="1:50" ht="13.15" customHeight="1">
      <c r="A27" s="94">
        <f ca="1">IF(C27&lt;&gt;0,A25+1,"")</f>
        <v>6</v>
      </c>
      <c r="B27" s="94" t="s">
        <v>90</v>
      </c>
      <c r="C27" s="100" t="s">
        <v>96</v>
      </c>
      <c r="D27" s="138" t="s">
        <v>173</v>
      </c>
      <c r="E27" s="138" t="s">
        <v>171</v>
      </c>
      <c r="F27" s="138" t="s">
        <v>36</v>
      </c>
      <c r="G27" s="138"/>
      <c r="H27" s="138"/>
      <c r="I27" s="138" t="s">
        <v>174</v>
      </c>
      <c r="J27" s="138" t="s">
        <v>172</v>
      </c>
      <c r="K27" s="138" t="s">
        <v>173</v>
      </c>
      <c r="L27" s="138" t="s">
        <v>171</v>
      </c>
      <c r="M27" s="138" t="s">
        <v>171</v>
      </c>
      <c r="N27" s="138"/>
      <c r="O27" s="138" t="s">
        <v>174</v>
      </c>
      <c r="P27" s="138" t="s">
        <v>172</v>
      </c>
      <c r="Q27" s="138" t="s">
        <v>173</v>
      </c>
      <c r="R27" s="138" t="s">
        <v>171</v>
      </c>
      <c r="S27" s="138" t="s">
        <v>171</v>
      </c>
      <c r="T27" s="138"/>
      <c r="U27" s="138" t="s">
        <v>174</v>
      </c>
      <c r="V27" s="138" t="s">
        <v>172</v>
      </c>
      <c r="W27" s="138" t="s">
        <v>173</v>
      </c>
      <c r="X27" s="138" t="s">
        <v>171</v>
      </c>
      <c r="Y27" s="138"/>
      <c r="Z27" s="138"/>
      <c r="AA27" s="138" t="s">
        <v>174</v>
      </c>
      <c r="AB27" s="138" t="s">
        <v>172</v>
      </c>
      <c r="AC27" s="138" t="s">
        <v>173</v>
      </c>
      <c r="AD27" s="138" t="s">
        <v>171</v>
      </c>
      <c r="AE27" s="138"/>
      <c r="AF27" s="138" t="s">
        <v>171</v>
      </c>
      <c r="AG27" s="138" t="s">
        <v>174</v>
      </c>
      <c r="AH27" s="33"/>
      <c r="AI27" s="24">
        <v>8</v>
      </c>
      <c r="AJ27" s="24">
        <v>1</v>
      </c>
      <c r="AK27" s="24">
        <v>4</v>
      </c>
      <c r="AL27" s="31"/>
      <c r="AM27" s="32">
        <v>2</v>
      </c>
      <c r="AN27" s="32"/>
      <c r="AO27" s="32"/>
      <c r="AP27" s="24"/>
      <c r="AQ27" s="24"/>
      <c r="AT27" s="24">
        <f ca="1">AJ27+AM27</f>
        <v>3</v>
      </c>
      <c r="AU27" s="32"/>
      <c r="AV27" s="32"/>
      <c r="AW27" s="24"/>
      <c r="AX27" s="24"/>
    </row>
    <row r="28" spans="1:50" ht="13.15" customHeight="1">
      <c r="A28" s="94"/>
      <c r="B28" s="94"/>
      <c r="C28" s="23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8"/>
      <c r="AM28" s="29"/>
      <c r="AN28" s="29"/>
      <c r="AO28" s="29"/>
      <c r="AP28" s="23"/>
      <c r="AQ28" s="23"/>
      <c r="AT28" s="24"/>
      <c r="AU28" s="29"/>
      <c r="AV28" s="29"/>
      <c r="AW28" s="23"/>
      <c r="AX28" s="23"/>
    </row>
    <row r="29" spans="1:50" ht="13.15" customHeight="1">
      <c r="A29" s="94">
        <f ca="1">IF(C29&lt;&gt;0,A27+1,"")</f>
        <v>7</v>
      </c>
      <c r="B29" s="94" t="s">
        <v>90</v>
      </c>
      <c r="C29" s="100" t="s">
        <v>97</v>
      </c>
      <c r="D29" s="138"/>
      <c r="E29" s="138"/>
      <c r="F29" s="138"/>
      <c r="G29" s="138"/>
      <c r="H29" s="138" t="s">
        <v>171</v>
      </c>
      <c r="I29" s="138" t="s">
        <v>171</v>
      </c>
      <c r="J29" s="138" t="s">
        <v>174</v>
      </c>
      <c r="K29" s="138" t="s">
        <v>172</v>
      </c>
      <c r="L29" s="138" t="s">
        <v>173</v>
      </c>
      <c r="M29" s="138" t="s">
        <v>171</v>
      </c>
      <c r="N29" s="138" t="s">
        <v>171</v>
      </c>
      <c r="O29" s="138" t="s">
        <v>171</v>
      </c>
      <c r="P29" s="138" t="s">
        <v>174</v>
      </c>
      <c r="Q29" s="138" t="s">
        <v>172</v>
      </c>
      <c r="R29" s="138" t="s">
        <v>173</v>
      </c>
      <c r="S29" s="138" t="s">
        <v>171</v>
      </c>
      <c r="T29" s="138"/>
      <c r="U29" s="138"/>
      <c r="V29" s="138" t="s">
        <v>174</v>
      </c>
      <c r="W29" s="138" t="s">
        <v>172</v>
      </c>
      <c r="X29" s="138" t="s">
        <v>173</v>
      </c>
      <c r="Y29" s="138" t="s">
        <v>171</v>
      </c>
      <c r="Z29" s="138"/>
      <c r="AA29" s="138"/>
      <c r="AB29" s="138" t="s">
        <v>174</v>
      </c>
      <c r="AC29" s="138" t="s">
        <v>172</v>
      </c>
      <c r="AD29" s="138" t="s">
        <v>173</v>
      </c>
      <c r="AE29" s="138" t="s">
        <v>171</v>
      </c>
      <c r="AF29" s="138" t="s">
        <v>36</v>
      </c>
      <c r="AG29" s="138"/>
      <c r="AH29" s="33"/>
      <c r="AI29" s="24">
        <v>8</v>
      </c>
      <c r="AJ29" s="24">
        <v>1</v>
      </c>
      <c r="AK29" s="24">
        <v>4</v>
      </c>
      <c r="AL29" s="31"/>
      <c r="AM29" s="32">
        <v>2</v>
      </c>
      <c r="AN29" s="32"/>
      <c r="AO29" s="32"/>
      <c r="AP29" s="24"/>
      <c r="AQ29" s="24"/>
      <c r="AT29" s="24">
        <f ca="1">AJ29+AM29</f>
        <v>3</v>
      </c>
      <c r="AU29" s="32"/>
      <c r="AV29" s="32"/>
      <c r="AW29" s="24"/>
      <c r="AX29" s="24"/>
    </row>
    <row r="30" spans="1:50" ht="13.15" customHeight="1">
      <c r="A30" s="94"/>
      <c r="B30" s="94"/>
      <c r="C30" s="23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8"/>
      <c r="AM30" s="29"/>
      <c r="AN30" s="29"/>
      <c r="AO30" s="29"/>
      <c r="AP30" s="23"/>
      <c r="AQ30" s="23"/>
      <c r="AT30" s="24"/>
      <c r="AU30" s="29"/>
      <c r="AV30" s="29"/>
      <c r="AW30" s="23"/>
      <c r="AX30" s="23"/>
    </row>
    <row r="31" spans="1:50" ht="13.15" customHeight="1">
      <c r="A31" s="94">
        <f ca="1">IF(C31&lt;&gt;0,A29+1,"")</f>
        <v>8</v>
      </c>
      <c r="B31" s="94" t="s">
        <v>90</v>
      </c>
      <c r="C31" s="100" t="s">
        <v>98</v>
      </c>
      <c r="D31" s="138" t="s">
        <v>172</v>
      </c>
      <c r="E31" s="138" t="s">
        <v>173</v>
      </c>
      <c r="F31" s="138" t="s">
        <v>171</v>
      </c>
      <c r="G31" s="138"/>
      <c r="H31" s="138" t="s">
        <v>171</v>
      </c>
      <c r="I31" s="138" t="s">
        <v>36</v>
      </c>
      <c r="J31" s="138"/>
      <c r="K31" s="138"/>
      <c r="L31" s="138" t="s">
        <v>171</v>
      </c>
      <c r="M31" s="138" t="s">
        <v>174</v>
      </c>
      <c r="N31" s="138" t="s">
        <v>172</v>
      </c>
      <c r="O31" s="138" t="s">
        <v>173</v>
      </c>
      <c r="P31" s="138" t="s">
        <v>171</v>
      </c>
      <c r="Q31" s="138" t="s">
        <v>171</v>
      </c>
      <c r="R31" s="138"/>
      <c r="S31" s="138"/>
      <c r="T31" s="138" t="s">
        <v>174</v>
      </c>
      <c r="U31" s="138" t="s">
        <v>172</v>
      </c>
      <c r="V31" s="138" t="s">
        <v>173</v>
      </c>
      <c r="W31" s="138" t="s">
        <v>171</v>
      </c>
      <c r="X31" s="138" t="s">
        <v>171</v>
      </c>
      <c r="Y31" s="138"/>
      <c r="Z31" s="138"/>
      <c r="AA31" s="138" t="s">
        <v>174</v>
      </c>
      <c r="AB31" s="138" t="s">
        <v>172</v>
      </c>
      <c r="AC31" s="138" t="s">
        <v>173</v>
      </c>
      <c r="AD31" s="138" t="s">
        <v>171</v>
      </c>
      <c r="AE31" s="138"/>
      <c r="AF31" s="138"/>
      <c r="AG31" s="138"/>
      <c r="AH31" s="33"/>
      <c r="AI31" s="24">
        <v>8</v>
      </c>
      <c r="AJ31" s="24">
        <v>1</v>
      </c>
      <c r="AK31" s="24">
        <v>4</v>
      </c>
      <c r="AL31" s="31"/>
      <c r="AM31" s="32">
        <v>2</v>
      </c>
      <c r="AN31" s="32"/>
      <c r="AO31" s="32"/>
      <c r="AP31" s="24"/>
      <c r="AQ31" s="24"/>
      <c r="AT31" s="24">
        <f ca="1">AJ31+AM31</f>
        <v>3</v>
      </c>
      <c r="AU31" s="32"/>
      <c r="AV31" s="32"/>
      <c r="AW31" s="24"/>
      <c r="AX31" s="24"/>
    </row>
    <row r="32" spans="1:50" ht="13.15" customHeight="1">
      <c r="A32" s="94"/>
      <c r="B32" s="94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8"/>
      <c r="AM32" s="29"/>
      <c r="AN32" s="29"/>
      <c r="AO32" s="29"/>
      <c r="AP32" s="23"/>
      <c r="AQ32" s="23"/>
      <c r="AT32" s="24"/>
      <c r="AU32" s="29"/>
      <c r="AV32" s="29"/>
      <c r="AW32" s="23"/>
      <c r="AX32" s="23"/>
    </row>
    <row r="33" spans="1:50" ht="13.15" customHeight="1">
      <c r="A33" s="94">
        <f ca="1">IF(C33&lt;&gt;0,A31+1,"")</f>
        <v>9</v>
      </c>
      <c r="B33" s="94" t="s">
        <v>90</v>
      </c>
      <c r="C33" s="100" t="s">
        <v>99</v>
      </c>
      <c r="D33" s="138"/>
      <c r="E33" s="138" t="s">
        <v>174</v>
      </c>
      <c r="F33" s="138" t="s">
        <v>172</v>
      </c>
      <c r="G33" s="138" t="s">
        <v>173</v>
      </c>
      <c r="H33" s="138" t="s">
        <v>171</v>
      </c>
      <c r="I33" s="138" t="s">
        <v>36</v>
      </c>
      <c r="J33" s="138"/>
      <c r="K33" s="138"/>
      <c r="L33" s="138" t="s">
        <v>174</v>
      </c>
      <c r="M33" s="138" t="s">
        <v>172</v>
      </c>
      <c r="N33" s="138" t="s">
        <v>173</v>
      </c>
      <c r="O33" s="138" t="s">
        <v>171</v>
      </c>
      <c r="P33" s="138" t="s">
        <v>171</v>
      </c>
      <c r="Q33" s="138"/>
      <c r="R33" s="138" t="s">
        <v>174</v>
      </c>
      <c r="S33" s="138" t="s">
        <v>172</v>
      </c>
      <c r="T33" s="138" t="s">
        <v>173</v>
      </c>
      <c r="U33" s="138" t="s">
        <v>171</v>
      </c>
      <c r="V33" s="138" t="s">
        <v>171</v>
      </c>
      <c r="W33" s="138" t="s">
        <v>171</v>
      </c>
      <c r="X33" s="138"/>
      <c r="Y33" s="138"/>
      <c r="Z33" s="138" t="s">
        <v>174</v>
      </c>
      <c r="AA33" s="138" t="s">
        <v>172</v>
      </c>
      <c r="AB33" s="138" t="s">
        <v>173</v>
      </c>
      <c r="AC33" s="138" t="s">
        <v>171</v>
      </c>
      <c r="AD33" s="138" t="s">
        <v>36</v>
      </c>
      <c r="AE33" s="138" t="s">
        <v>171</v>
      </c>
      <c r="AF33" s="138" t="s">
        <v>174</v>
      </c>
      <c r="AG33" s="138" t="s">
        <v>172</v>
      </c>
      <c r="AH33" s="33"/>
      <c r="AI33" s="24">
        <v>8</v>
      </c>
      <c r="AJ33" s="24">
        <v>2</v>
      </c>
      <c r="AK33" s="24">
        <v>5</v>
      </c>
      <c r="AL33" s="31"/>
      <c r="AM33" s="32">
        <v>2</v>
      </c>
      <c r="AN33" s="32"/>
      <c r="AO33" s="32"/>
      <c r="AP33" s="24"/>
      <c r="AQ33" s="24"/>
      <c r="AT33" s="24">
        <f ca="1">AJ33+AM33</f>
        <v>4</v>
      </c>
      <c r="AU33" s="32"/>
      <c r="AV33" s="32"/>
      <c r="AW33" s="24"/>
      <c r="AX33" s="24"/>
    </row>
    <row r="34" spans="1:50" ht="13.15" customHeight="1">
      <c r="A34" s="94"/>
      <c r="B34" s="94"/>
      <c r="C34" s="23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8"/>
      <c r="AM34" s="29"/>
      <c r="AN34" s="29"/>
      <c r="AO34" s="29"/>
      <c r="AP34" s="23"/>
      <c r="AQ34" s="23"/>
      <c r="AT34" s="24"/>
      <c r="AU34" s="29"/>
      <c r="AV34" s="29"/>
      <c r="AW34" s="23"/>
      <c r="AX34" s="23"/>
    </row>
    <row r="35" spans="1:50" ht="13.15" customHeight="1">
      <c r="A35" s="94">
        <f ca="1">IF(C35&lt;&gt;0,A33+1,"")</f>
        <v>10</v>
      </c>
      <c r="B35" s="94" t="s">
        <v>90</v>
      </c>
      <c r="C35" s="100" t="s">
        <v>100</v>
      </c>
      <c r="D35" s="138" t="s">
        <v>174</v>
      </c>
      <c r="E35" s="138" t="s">
        <v>172</v>
      </c>
      <c r="F35" s="138" t="s">
        <v>173</v>
      </c>
      <c r="G35" s="138" t="s">
        <v>36</v>
      </c>
      <c r="H35" s="138" t="s">
        <v>171</v>
      </c>
      <c r="I35" s="138"/>
      <c r="J35" s="138" t="s">
        <v>174</v>
      </c>
      <c r="K35" s="138" t="s">
        <v>172</v>
      </c>
      <c r="L35" s="138" t="s">
        <v>173</v>
      </c>
      <c r="M35" s="138" t="s">
        <v>171</v>
      </c>
      <c r="N35" s="138"/>
      <c r="O35" s="138" t="s">
        <v>171</v>
      </c>
      <c r="P35" s="138" t="s">
        <v>171</v>
      </c>
      <c r="Q35" s="138" t="s">
        <v>174</v>
      </c>
      <c r="R35" s="138" t="s">
        <v>172</v>
      </c>
      <c r="S35" s="138" t="s">
        <v>173</v>
      </c>
      <c r="T35" s="138" t="s">
        <v>36</v>
      </c>
      <c r="U35" s="138"/>
      <c r="V35" s="138"/>
      <c r="W35" s="138" t="s">
        <v>174</v>
      </c>
      <c r="X35" s="138" t="s">
        <v>172</v>
      </c>
      <c r="Y35" s="138" t="s">
        <v>173</v>
      </c>
      <c r="Z35" s="138" t="s">
        <v>171</v>
      </c>
      <c r="AA35" s="138" t="s">
        <v>171</v>
      </c>
      <c r="AB35" s="138"/>
      <c r="AC35" s="138" t="s">
        <v>174</v>
      </c>
      <c r="AD35" s="138" t="s">
        <v>172</v>
      </c>
      <c r="AE35" s="138" t="s">
        <v>173</v>
      </c>
      <c r="AF35" s="138" t="s">
        <v>171</v>
      </c>
      <c r="AG35" s="138" t="s">
        <v>171</v>
      </c>
      <c r="AH35" s="30"/>
      <c r="AI35" s="24">
        <v>8</v>
      </c>
      <c r="AJ35" s="24">
        <v>2</v>
      </c>
      <c r="AK35" s="24">
        <v>5</v>
      </c>
      <c r="AL35" s="31"/>
      <c r="AM35" s="32">
        <v>2</v>
      </c>
      <c r="AN35" s="32"/>
      <c r="AO35" s="32"/>
      <c r="AP35" s="24"/>
      <c r="AQ35" s="24"/>
      <c r="AT35" s="24">
        <f ca="1">AJ35+AM35</f>
        <v>4</v>
      </c>
      <c r="AU35" s="32"/>
      <c r="AV35" s="32"/>
      <c r="AW35" s="24"/>
      <c r="AX35" s="24"/>
    </row>
    <row r="36" spans="1:50" ht="13.15" customHeight="1">
      <c r="A36" s="94"/>
      <c r="B36" s="94"/>
      <c r="C36" s="23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8"/>
      <c r="AM36" s="29"/>
      <c r="AN36" s="29"/>
      <c r="AO36" s="29"/>
      <c r="AP36" s="23"/>
      <c r="AQ36" s="23"/>
      <c r="AT36" s="24"/>
      <c r="AU36" s="29"/>
      <c r="AV36" s="29"/>
      <c r="AW36" s="23"/>
      <c r="AX36" s="23"/>
    </row>
    <row r="37" spans="1:50" ht="13.15" customHeight="1">
      <c r="A37" s="94">
        <f ca="1">IF(C37&lt;&gt;0,A35+1,"")</f>
        <v>11</v>
      </c>
      <c r="B37" s="94" t="s">
        <v>90</v>
      </c>
      <c r="C37" s="100" t="s">
        <v>101</v>
      </c>
      <c r="D37" s="138"/>
      <c r="E37" s="138" t="s">
        <v>171</v>
      </c>
      <c r="F37" s="138" t="s">
        <v>174</v>
      </c>
      <c r="G37" s="138" t="s">
        <v>172</v>
      </c>
      <c r="H37" s="138" t="s">
        <v>173</v>
      </c>
      <c r="I37" s="138" t="s">
        <v>171</v>
      </c>
      <c r="J37" s="138" t="s">
        <v>171</v>
      </c>
      <c r="K37" s="138"/>
      <c r="L37" s="138"/>
      <c r="M37" s="138" t="s">
        <v>174</v>
      </c>
      <c r="N37" s="138" t="s">
        <v>172</v>
      </c>
      <c r="O37" s="138" t="s">
        <v>173</v>
      </c>
      <c r="P37" s="138" t="s">
        <v>171</v>
      </c>
      <c r="Q37" s="138"/>
      <c r="R37" s="138" t="s">
        <v>171</v>
      </c>
      <c r="S37" s="138"/>
      <c r="T37" s="138"/>
      <c r="U37" s="138"/>
      <c r="V37" s="138" t="s">
        <v>171</v>
      </c>
      <c r="W37" s="138" t="s">
        <v>36</v>
      </c>
      <c r="X37" s="138"/>
      <c r="Y37" s="138" t="s">
        <v>174</v>
      </c>
      <c r="Z37" s="138" t="s">
        <v>172</v>
      </c>
      <c r="AA37" s="138" t="s">
        <v>173</v>
      </c>
      <c r="AB37" s="138" t="s">
        <v>171</v>
      </c>
      <c r="AC37" s="138"/>
      <c r="AD37" s="138" t="s">
        <v>171</v>
      </c>
      <c r="AE37" s="138" t="s">
        <v>174</v>
      </c>
      <c r="AF37" s="138" t="s">
        <v>172</v>
      </c>
      <c r="AG37" s="138" t="s">
        <v>173</v>
      </c>
      <c r="AH37" s="33"/>
      <c r="AI37" s="24">
        <v>8</v>
      </c>
      <c r="AJ37" s="24">
        <v>1</v>
      </c>
      <c r="AK37" s="24">
        <v>4</v>
      </c>
      <c r="AL37" s="31"/>
      <c r="AM37" s="32">
        <v>2</v>
      </c>
      <c r="AN37" s="32"/>
      <c r="AO37" s="32"/>
      <c r="AP37" s="24"/>
      <c r="AQ37" s="24"/>
      <c r="AT37" s="24">
        <f ca="1">AJ37+AM37</f>
        <v>3</v>
      </c>
      <c r="AU37" s="32"/>
      <c r="AV37" s="32"/>
      <c r="AW37" s="24"/>
      <c r="AX37" s="24"/>
    </row>
    <row r="38" spans="1:50" ht="13.15" customHeight="1">
      <c r="A38" s="94"/>
      <c r="B38" s="94"/>
      <c r="C38" s="23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8"/>
      <c r="AM38" s="29"/>
      <c r="AN38" s="29"/>
      <c r="AO38" s="29"/>
      <c r="AP38" s="23"/>
      <c r="AQ38" s="23"/>
      <c r="AT38" s="24"/>
      <c r="AU38" s="29"/>
      <c r="AV38" s="29"/>
      <c r="AW38" s="23"/>
      <c r="AX38" s="23"/>
    </row>
    <row r="39" spans="1:50" ht="13.15" customHeight="1">
      <c r="A39" s="94">
        <f ca="1">IF(C39&lt;&gt;0,A37+1,"")</f>
        <v>12</v>
      </c>
      <c r="B39" s="94" t="s">
        <v>90</v>
      </c>
      <c r="C39" s="100" t="s">
        <v>102</v>
      </c>
      <c r="D39" s="138" t="s">
        <v>173</v>
      </c>
      <c r="E39" s="138" t="s">
        <v>36</v>
      </c>
      <c r="F39" s="138"/>
      <c r="G39" s="138"/>
      <c r="H39" s="138" t="s">
        <v>174</v>
      </c>
      <c r="I39" s="138" t="s">
        <v>172</v>
      </c>
      <c r="J39" s="138" t="s">
        <v>173</v>
      </c>
      <c r="K39" s="138" t="s">
        <v>171</v>
      </c>
      <c r="L39" s="138" t="s">
        <v>171</v>
      </c>
      <c r="M39" s="138"/>
      <c r="N39" s="138" t="s">
        <v>174</v>
      </c>
      <c r="O39" s="138" t="s">
        <v>172</v>
      </c>
      <c r="P39" s="138" t="s">
        <v>173</v>
      </c>
      <c r="Q39" s="138" t="s">
        <v>171</v>
      </c>
      <c r="R39" s="138" t="s">
        <v>171</v>
      </c>
      <c r="S39" s="138"/>
      <c r="T39" s="138" t="s">
        <v>174</v>
      </c>
      <c r="U39" s="138" t="s">
        <v>172</v>
      </c>
      <c r="V39" s="138" t="s">
        <v>173</v>
      </c>
      <c r="W39" s="138" t="s">
        <v>171</v>
      </c>
      <c r="X39" s="138" t="s">
        <v>171</v>
      </c>
      <c r="Y39" s="138"/>
      <c r="Z39" s="138"/>
      <c r="AA39" s="138"/>
      <c r="AB39" s="138"/>
      <c r="AC39" s="138" t="s">
        <v>171</v>
      </c>
      <c r="AD39" s="138" t="s">
        <v>171</v>
      </c>
      <c r="AE39" s="138" t="s">
        <v>174</v>
      </c>
      <c r="AF39" s="138" t="s">
        <v>172</v>
      </c>
      <c r="AG39" s="138" t="s">
        <v>173</v>
      </c>
      <c r="AH39" s="30"/>
      <c r="AI39" s="24">
        <v>8</v>
      </c>
      <c r="AJ39" s="24">
        <v>1</v>
      </c>
      <c r="AK39" s="24">
        <v>4</v>
      </c>
      <c r="AL39" s="31"/>
      <c r="AM39" s="32">
        <v>2</v>
      </c>
      <c r="AN39" s="32"/>
      <c r="AO39" s="32"/>
      <c r="AP39" s="24"/>
      <c r="AQ39" s="24"/>
      <c r="AT39" s="24">
        <f ca="1">AJ39+AM39</f>
        <v>3</v>
      </c>
      <c r="AU39" s="32"/>
      <c r="AV39" s="32"/>
      <c r="AW39" s="24"/>
      <c r="AX39" s="24"/>
    </row>
    <row r="40" spans="1:50" ht="13.15" customHeight="1">
      <c r="A40" s="94"/>
      <c r="B40" s="94"/>
      <c r="C40" s="23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8"/>
      <c r="AM40" s="29"/>
      <c r="AN40" s="29"/>
      <c r="AO40" s="29"/>
      <c r="AP40" s="23"/>
      <c r="AQ40" s="23"/>
      <c r="AT40" s="24"/>
      <c r="AU40" s="29"/>
      <c r="AV40" s="29"/>
      <c r="AW40" s="23"/>
      <c r="AX40" s="23"/>
    </row>
    <row r="41" spans="1:50" ht="13.15" customHeight="1">
      <c r="A41" s="94">
        <f ca="1">IF(C41&lt;&gt;0,A39+1,"")</f>
        <v>13</v>
      </c>
      <c r="B41" s="94" t="s">
        <v>90</v>
      </c>
      <c r="C41" s="100" t="s">
        <v>103</v>
      </c>
      <c r="D41" s="138" t="s">
        <v>174</v>
      </c>
      <c r="E41" s="138" t="s">
        <v>172</v>
      </c>
      <c r="F41" s="138" t="s">
        <v>173</v>
      </c>
      <c r="G41" s="138" t="s">
        <v>171</v>
      </c>
      <c r="H41" s="138"/>
      <c r="I41" s="138" t="s">
        <v>171</v>
      </c>
      <c r="J41" s="138"/>
      <c r="K41" s="138" t="s">
        <v>174</v>
      </c>
      <c r="L41" s="138" t="s">
        <v>172</v>
      </c>
      <c r="M41" s="138" t="s">
        <v>173</v>
      </c>
      <c r="N41" s="138" t="s">
        <v>36</v>
      </c>
      <c r="O41" s="138" t="s">
        <v>171</v>
      </c>
      <c r="P41" s="138"/>
      <c r="Q41" s="138" t="s">
        <v>174</v>
      </c>
      <c r="R41" s="138" t="s">
        <v>172</v>
      </c>
      <c r="S41" s="138" t="s">
        <v>173</v>
      </c>
      <c r="T41" s="138" t="s">
        <v>171</v>
      </c>
      <c r="U41" s="138"/>
      <c r="V41" s="138"/>
      <c r="W41" s="138" t="s">
        <v>174</v>
      </c>
      <c r="X41" s="138" t="s">
        <v>172</v>
      </c>
      <c r="Y41" s="138" t="s">
        <v>173</v>
      </c>
      <c r="Z41" s="138" t="s">
        <v>171</v>
      </c>
      <c r="AA41" s="138" t="s">
        <v>171</v>
      </c>
      <c r="AB41" s="138"/>
      <c r="AC41" s="138" t="s">
        <v>174</v>
      </c>
      <c r="AD41" s="138" t="s">
        <v>172</v>
      </c>
      <c r="AE41" s="138" t="s">
        <v>173</v>
      </c>
      <c r="AF41" s="138" t="s">
        <v>171</v>
      </c>
      <c r="AG41" s="138" t="s">
        <v>171</v>
      </c>
      <c r="AH41" s="33"/>
      <c r="AI41" s="24">
        <v>8</v>
      </c>
      <c r="AJ41" s="24">
        <v>1</v>
      </c>
      <c r="AK41" s="24">
        <v>5</v>
      </c>
      <c r="AL41" s="31"/>
      <c r="AM41" s="32">
        <v>2</v>
      </c>
      <c r="AN41" s="32"/>
      <c r="AO41" s="32"/>
      <c r="AP41" s="24"/>
      <c r="AQ41" s="24"/>
      <c r="AT41" s="24">
        <f ca="1">AJ41+AM41</f>
        <v>3</v>
      </c>
      <c r="AU41" s="32"/>
      <c r="AV41" s="32"/>
      <c r="AW41" s="24"/>
      <c r="AX41" s="24"/>
    </row>
    <row r="42" spans="1:50" ht="13.15" customHeight="1">
      <c r="A42" s="94"/>
      <c r="B42" s="94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8"/>
      <c r="AM42" s="29"/>
      <c r="AN42" s="29"/>
      <c r="AO42" s="29"/>
      <c r="AP42" s="23"/>
      <c r="AQ42" s="23"/>
      <c r="AT42" s="24"/>
      <c r="AU42" s="29"/>
      <c r="AV42" s="29"/>
      <c r="AW42" s="23"/>
      <c r="AX42" s="23"/>
    </row>
    <row r="43" spans="1:50" ht="13.15" customHeight="1">
      <c r="A43" s="94">
        <f ca="1">IF(C43&lt;&gt;0,A41+1,"")</f>
        <v>14</v>
      </c>
      <c r="B43" s="94" t="s">
        <v>90</v>
      </c>
      <c r="C43" s="100" t="s">
        <v>104</v>
      </c>
      <c r="D43" s="138" t="s">
        <v>171</v>
      </c>
      <c r="E43" s="138"/>
      <c r="F43" s="138" t="s">
        <v>174</v>
      </c>
      <c r="G43" s="138" t="s">
        <v>172</v>
      </c>
      <c r="H43" s="138" t="s">
        <v>173</v>
      </c>
      <c r="I43" s="138" t="s">
        <v>171</v>
      </c>
      <c r="J43" s="138"/>
      <c r="K43" s="138"/>
      <c r="L43" s="138" t="s">
        <v>174</v>
      </c>
      <c r="M43" s="138" t="s">
        <v>172</v>
      </c>
      <c r="N43" s="138" t="s">
        <v>173</v>
      </c>
      <c r="O43" s="138" t="s">
        <v>171</v>
      </c>
      <c r="P43" s="138" t="s">
        <v>171</v>
      </c>
      <c r="Q43" s="138"/>
      <c r="R43" s="138"/>
      <c r="S43" s="138" t="s">
        <v>174</v>
      </c>
      <c r="T43" s="138" t="s">
        <v>172</v>
      </c>
      <c r="U43" s="138" t="s">
        <v>173</v>
      </c>
      <c r="V43" s="138" t="s">
        <v>171</v>
      </c>
      <c r="W43" s="138" t="s">
        <v>36</v>
      </c>
      <c r="X43" s="138"/>
      <c r="Y43" s="138"/>
      <c r="Z43" s="138" t="s">
        <v>174</v>
      </c>
      <c r="AA43" s="138" t="s">
        <v>172</v>
      </c>
      <c r="AB43" s="138" t="s">
        <v>173</v>
      </c>
      <c r="AC43" s="138" t="s">
        <v>171</v>
      </c>
      <c r="AD43" s="138"/>
      <c r="AE43" s="138"/>
      <c r="AF43" s="138" t="s">
        <v>171</v>
      </c>
      <c r="AG43" s="138" t="s">
        <v>171</v>
      </c>
      <c r="AH43" s="33"/>
      <c r="AI43" s="24">
        <v>8</v>
      </c>
      <c r="AJ43" s="24">
        <v>1</v>
      </c>
      <c r="AK43" s="24">
        <v>4</v>
      </c>
      <c r="AL43" s="31"/>
      <c r="AM43" s="32">
        <v>2</v>
      </c>
      <c r="AN43" s="32"/>
      <c r="AO43" s="32"/>
      <c r="AP43" s="24"/>
      <c r="AQ43" s="24"/>
      <c r="AT43" s="24">
        <f ca="1">AJ43+AM43</f>
        <v>3</v>
      </c>
      <c r="AU43" s="32"/>
      <c r="AV43" s="32"/>
      <c r="AW43" s="24"/>
      <c r="AX43" s="24"/>
    </row>
    <row r="44" spans="1:50" ht="13.15" customHeight="1">
      <c r="A44" s="94"/>
      <c r="B44" s="94"/>
      <c r="C44" s="23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8"/>
      <c r="AM44" s="29"/>
      <c r="AN44" s="29"/>
      <c r="AO44" s="29"/>
      <c r="AP44" s="23"/>
      <c r="AQ44" s="23"/>
      <c r="AT44" s="24"/>
      <c r="AU44" s="29"/>
      <c r="AV44" s="29"/>
      <c r="AW44" s="23"/>
      <c r="AX44" s="23"/>
    </row>
    <row r="45" spans="1:50" ht="13.15" customHeight="1">
      <c r="A45" s="94">
        <f ca="1">IF(C45&lt;&gt;0,A43+1,"")</f>
        <v>15</v>
      </c>
      <c r="B45" s="94" t="s">
        <v>90</v>
      </c>
      <c r="C45" s="100" t="s">
        <v>105</v>
      </c>
      <c r="D45" s="138" t="s">
        <v>171</v>
      </c>
      <c r="E45" s="138" t="s">
        <v>174</v>
      </c>
      <c r="F45" s="138" t="s">
        <v>172</v>
      </c>
      <c r="G45" s="138" t="s">
        <v>173</v>
      </c>
      <c r="H45" s="138" t="s">
        <v>171</v>
      </c>
      <c r="I45" s="138"/>
      <c r="J45" s="138"/>
      <c r="K45" s="138" t="s">
        <v>174</v>
      </c>
      <c r="L45" s="138" t="s">
        <v>172</v>
      </c>
      <c r="M45" s="138" t="s">
        <v>173</v>
      </c>
      <c r="N45" s="138" t="s">
        <v>171</v>
      </c>
      <c r="O45" s="138" t="s">
        <v>36</v>
      </c>
      <c r="P45" s="138" t="s">
        <v>171</v>
      </c>
      <c r="Q45" s="138"/>
      <c r="R45" s="138" t="s">
        <v>174</v>
      </c>
      <c r="S45" s="138" t="s">
        <v>172</v>
      </c>
      <c r="T45" s="138" t="s">
        <v>173</v>
      </c>
      <c r="U45" s="138" t="s">
        <v>171</v>
      </c>
      <c r="V45" s="138" t="s">
        <v>171</v>
      </c>
      <c r="W45" s="138"/>
      <c r="X45" s="138" t="s">
        <v>174</v>
      </c>
      <c r="Y45" s="138" t="s">
        <v>172</v>
      </c>
      <c r="Z45" s="138" t="s">
        <v>173</v>
      </c>
      <c r="AA45" s="138" t="s">
        <v>171</v>
      </c>
      <c r="AB45" s="138"/>
      <c r="AC45" s="138"/>
      <c r="AD45" s="138" t="s">
        <v>174</v>
      </c>
      <c r="AE45" s="138" t="s">
        <v>172</v>
      </c>
      <c r="AF45" s="138" t="s">
        <v>173</v>
      </c>
      <c r="AG45" s="138" t="s">
        <v>171</v>
      </c>
      <c r="AH45" s="33"/>
      <c r="AI45" s="24">
        <v>8</v>
      </c>
      <c r="AJ45" s="24">
        <v>1</v>
      </c>
      <c r="AK45" s="24">
        <v>5</v>
      </c>
      <c r="AL45" s="31"/>
      <c r="AM45" s="32">
        <v>2</v>
      </c>
      <c r="AN45" s="32"/>
      <c r="AO45" s="32"/>
      <c r="AP45" s="24"/>
      <c r="AQ45" s="24"/>
      <c r="AT45" s="24">
        <f ca="1">AJ45+AM45</f>
        <v>3</v>
      </c>
      <c r="AU45" s="32"/>
      <c r="AV45" s="32"/>
      <c r="AW45" s="24"/>
      <c r="AX45" s="24"/>
    </row>
    <row r="46" spans="1:50" ht="13.15" customHeight="1">
      <c r="A46" s="94"/>
      <c r="B46" s="94"/>
      <c r="C46" s="23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8"/>
      <c r="AM46" s="29"/>
      <c r="AN46" s="29"/>
      <c r="AO46" s="29"/>
      <c r="AP46" s="23"/>
      <c r="AQ46" s="23"/>
      <c r="AT46" s="24"/>
      <c r="AU46" s="29"/>
      <c r="AV46" s="29"/>
      <c r="AW46" s="23"/>
      <c r="AX46" s="23"/>
    </row>
    <row r="47" spans="1:50" ht="13.15" customHeight="1">
      <c r="A47" s="94">
        <f ca="1">IF(C47&lt;&gt;0,A45+1,"")</f>
        <v>16</v>
      </c>
      <c r="B47" s="94" t="s">
        <v>90</v>
      </c>
      <c r="C47" s="100" t="s">
        <v>106</v>
      </c>
      <c r="D47" s="138" t="s">
        <v>171</v>
      </c>
      <c r="E47" s="138" t="s">
        <v>171</v>
      </c>
      <c r="F47" s="138" t="s">
        <v>171</v>
      </c>
      <c r="G47" s="138"/>
      <c r="H47" s="138" t="s">
        <v>174</v>
      </c>
      <c r="I47" s="138" t="s">
        <v>172</v>
      </c>
      <c r="J47" s="138" t="s">
        <v>173</v>
      </c>
      <c r="K47" s="138" t="s">
        <v>171</v>
      </c>
      <c r="L47" s="138"/>
      <c r="M47" s="138"/>
      <c r="N47" s="138" t="s">
        <v>174</v>
      </c>
      <c r="O47" s="138" t="s">
        <v>172</v>
      </c>
      <c r="P47" s="138" t="s">
        <v>173</v>
      </c>
      <c r="Q47" s="138" t="s">
        <v>171</v>
      </c>
      <c r="R47" s="138"/>
      <c r="S47" s="138"/>
      <c r="T47" s="138"/>
      <c r="U47" s="138"/>
      <c r="V47" s="138" t="s">
        <v>36</v>
      </c>
      <c r="W47" s="138"/>
      <c r="X47" s="138" t="s">
        <v>174</v>
      </c>
      <c r="Y47" s="138" t="s">
        <v>172</v>
      </c>
      <c r="Z47" s="138" t="s">
        <v>173</v>
      </c>
      <c r="AA47" s="138" t="s">
        <v>171</v>
      </c>
      <c r="AB47" s="138" t="s">
        <v>171</v>
      </c>
      <c r="AC47" s="138"/>
      <c r="AD47" s="138" t="s">
        <v>174</v>
      </c>
      <c r="AE47" s="138" t="s">
        <v>172</v>
      </c>
      <c r="AF47" s="138" t="s">
        <v>173</v>
      </c>
      <c r="AG47" s="138" t="s">
        <v>171</v>
      </c>
      <c r="AH47" s="33"/>
      <c r="AI47" s="24">
        <v>8</v>
      </c>
      <c r="AJ47" s="24">
        <v>1</v>
      </c>
      <c r="AK47" s="24">
        <v>4</v>
      </c>
      <c r="AL47" s="31"/>
      <c r="AM47" s="32">
        <v>2</v>
      </c>
      <c r="AN47" s="32"/>
      <c r="AO47" s="32"/>
      <c r="AP47" s="24"/>
      <c r="AQ47" s="24"/>
      <c r="AT47" s="24">
        <f ca="1">AJ47+AM47</f>
        <v>3</v>
      </c>
      <c r="AU47" s="32"/>
      <c r="AV47" s="32"/>
      <c r="AW47" s="24"/>
      <c r="AX47" s="24"/>
    </row>
    <row r="48" spans="1:50" ht="13.15" customHeight="1">
      <c r="A48" s="94"/>
      <c r="B48" s="94"/>
      <c r="C48" s="23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8"/>
      <c r="AM48" s="29"/>
      <c r="AN48" s="29"/>
      <c r="AO48" s="29"/>
      <c r="AP48" s="23"/>
      <c r="AQ48" s="23"/>
      <c r="AT48" s="24"/>
      <c r="AU48" s="29"/>
      <c r="AV48" s="29"/>
      <c r="AW48" s="23"/>
      <c r="AX48" s="23"/>
    </row>
    <row r="49" spans="1:50" ht="13.15" customHeight="1">
      <c r="A49" s="94">
        <f ca="1">IF(C49&lt;&gt;0,A47+1,"")</f>
        <v>17</v>
      </c>
      <c r="B49" s="100" t="s">
        <v>107</v>
      </c>
      <c r="C49" s="100" t="s">
        <v>108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24"/>
      <c r="AJ49" s="24"/>
      <c r="AK49" s="24"/>
      <c r="AL49" s="31"/>
      <c r="AM49" s="32"/>
      <c r="AN49" s="32"/>
      <c r="AO49" s="32"/>
      <c r="AP49" s="24"/>
      <c r="AQ49" s="24"/>
      <c r="AT49" s="24">
        <f ca="1">AJ49+AM49</f>
        <v>0</v>
      </c>
      <c r="AU49" s="32"/>
      <c r="AV49" s="32"/>
      <c r="AW49" s="24"/>
      <c r="AX49" s="24"/>
    </row>
    <row r="50" spans="1:50" ht="13.15" customHeight="1">
      <c r="A50" s="94"/>
      <c r="B50" s="23"/>
      <c r="C50" s="23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8"/>
      <c r="AM50" s="29"/>
      <c r="AN50" s="29"/>
      <c r="AO50" s="29"/>
      <c r="AP50" s="23"/>
      <c r="AQ50" s="23"/>
      <c r="AT50" s="24"/>
      <c r="AU50" s="29"/>
      <c r="AV50" s="29"/>
      <c r="AW50" s="23"/>
      <c r="AX50" s="23"/>
    </row>
    <row r="51" spans="1:50" ht="13.15" customHeight="1">
      <c r="A51" s="94">
        <f ca="1">IF(C51&lt;&gt;0,A49+1,"")</f>
        <v>18</v>
      </c>
      <c r="B51" s="100" t="s">
        <v>107</v>
      </c>
      <c r="C51" s="100" t="s">
        <v>109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24"/>
      <c r="AJ51" s="24"/>
      <c r="AK51" s="24"/>
      <c r="AL51" s="31"/>
      <c r="AM51" s="32"/>
      <c r="AN51" s="32"/>
      <c r="AO51" s="32"/>
      <c r="AP51" s="24"/>
      <c r="AQ51" s="24"/>
      <c r="AT51" s="24">
        <f ca="1">AJ51+AM51</f>
        <v>0</v>
      </c>
      <c r="AU51" s="32"/>
      <c r="AV51" s="32"/>
      <c r="AW51" s="24"/>
      <c r="AX51" s="24"/>
    </row>
    <row r="52" spans="1:50" ht="13.15" customHeight="1">
      <c r="A52" s="94"/>
      <c r="B52" s="23"/>
      <c r="C52" s="23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8"/>
      <c r="AM52" s="29"/>
      <c r="AN52" s="29"/>
      <c r="AO52" s="29"/>
      <c r="AP52" s="23"/>
      <c r="AQ52" s="23"/>
      <c r="AT52" s="24"/>
      <c r="AU52" s="29"/>
      <c r="AV52" s="29"/>
      <c r="AW52" s="23"/>
      <c r="AX52" s="23"/>
    </row>
    <row r="53" spans="1:50" ht="13.15" customHeight="1">
      <c r="A53" s="94">
        <f ca="1">IF(C53&lt;&gt;0,A51+1,"")</f>
        <v>19</v>
      </c>
      <c r="B53" s="100" t="s">
        <v>107</v>
      </c>
      <c r="C53" s="100" t="s">
        <v>110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24"/>
      <c r="AJ53" s="24"/>
      <c r="AK53" s="24"/>
      <c r="AL53" s="31"/>
      <c r="AM53" s="32"/>
      <c r="AN53" s="32"/>
      <c r="AO53" s="32"/>
      <c r="AP53" s="24"/>
      <c r="AQ53" s="24"/>
      <c r="AT53" s="24">
        <f ca="1">AJ53+AM53</f>
        <v>0</v>
      </c>
      <c r="AU53" s="32"/>
      <c r="AV53" s="32"/>
      <c r="AW53" s="24"/>
      <c r="AX53" s="24"/>
    </row>
    <row r="54" spans="1:50" ht="13.15" customHeight="1">
      <c r="A54" s="94"/>
      <c r="B54" s="23"/>
      <c r="C54" s="23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8"/>
      <c r="AM54" s="29"/>
      <c r="AN54" s="29"/>
      <c r="AO54" s="29"/>
      <c r="AP54" s="23"/>
      <c r="AQ54" s="23"/>
      <c r="AT54" s="24"/>
      <c r="AU54" s="29"/>
      <c r="AV54" s="29"/>
      <c r="AW54" s="23"/>
      <c r="AX54" s="23"/>
    </row>
    <row r="55" spans="1:50" ht="13.15" customHeight="1">
      <c r="A55" s="94">
        <f ca="1">IF(C55&lt;&gt;0,A53+1,"")</f>
        <v>20</v>
      </c>
      <c r="B55" s="94" t="s">
        <v>90</v>
      </c>
      <c r="C55" s="100" t="s">
        <v>111</v>
      </c>
      <c r="D55" s="138" t="s">
        <v>36</v>
      </c>
      <c r="E55" s="138"/>
      <c r="F55" s="138"/>
      <c r="G55" s="138" t="s">
        <v>174</v>
      </c>
      <c r="H55" s="138" t="s">
        <v>172</v>
      </c>
      <c r="I55" s="138" t="s">
        <v>173</v>
      </c>
      <c r="J55" s="138" t="s">
        <v>171</v>
      </c>
      <c r="K55" s="138"/>
      <c r="L55" s="138" t="s">
        <v>171</v>
      </c>
      <c r="M55" s="138"/>
      <c r="N55" s="138" t="s">
        <v>174</v>
      </c>
      <c r="O55" s="138" t="s">
        <v>172</v>
      </c>
      <c r="P55" s="138" t="s">
        <v>173</v>
      </c>
      <c r="Q55" s="138" t="s">
        <v>171</v>
      </c>
      <c r="R55" s="138" t="s">
        <v>171</v>
      </c>
      <c r="S55" s="138"/>
      <c r="T55" s="138"/>
      <c r="U55" s="138" t="s">
        <v>174</v>
      </c>
      <c r="V55" s="138" t="s">
        <v>172</v>
      </c>
      <c r="W55" s="138" t="s">
        <v>173</v>
      </c>
      <c r="X55" s="138" t="s">
        <v>171</v>
      </c>
      <c r="Y55" s="138"/>
      <c r="Z55" s="138"/>
      <c r="AA55" s="138" t="s">
        <v>171</v>
      </c>
      <c r="AB55" s="138"/>
      <c r="AC55" s="138" t="s">
        <v>174</v>
      </c>
      <c r="AD55" s="138" t="s">
        <v>172</v>
      </c>
      <c r="AE55" s="138" t="s">
        <v>173</v>
      </c>
      <c r="AF55" s="138" t="s">
        <v>171</v>
      </c>
      <c r="AG55" s="138" t="s">
        <v>171</v>
      </c>
      <c r="AH55" s="33"/>
      <c r="AI55" s="24">
        <v>8</v>
      </c>
      <c r="AJ55" s="24">
        <v>1</v>
      </c>
      <c r="AK55" s="24">
        <v>4</v>
      </c>
      <c r="AL55" s="31"/>
      <c r="AM55" s="32">
        <v>2</v>
      </c>
      <c r="AN55" s="32"/>
      <c r="AO55" s="32"/>
      <c r="AP55" s="24"/>
      <c r="AQ55" s="24"/>
      <c r="AT55" s="24">
        <f ca="1">AJ55+AM55</f>
        <v>3</v>
      </c>
      <c r="AU55" s="32"/>
      <c r="AV55" s="32"/>
      <c r="AW55" s="24"/>
      <c r="AX55" s="24"/>
    </row>
    <row r="56" spans="1:50" ht="13.15" customHeight="1">
      <c r="A56" s="94"/>
      <c r="B56" s="94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8"/>
      <c r="AM56" s="29"/>
      <c r="AN56" s="29"/>
      <c r="AO56" s="29"/>
      <c r="AP56" s="23"/>
      <c r="AQ56" s="23"/>
      <c r="AT56" s="24"/>
      <c r="AU56" s="29"/>
      <c r="AV56" s="29"/>
      <c r="AW56" s="23"/>
      <c r="AX56" s="23"/>
    </row>
    <row r="57" spans="1:50" ht="13.15" customHeight="1">
      <c r="A57" s="94">
        <f ca="1">IF(C57&lt;&gt;0,A55+1,"")</f>
        <v>21</v>
      </c>
      <c r="B57" s="94" t="s">
        <v>90</v>
      </c>
      <c r="C57" s="100" t="s">
        <v>112</v>
      </c>
      <c r="D57" s="138"/>
      <c r="E57" s="138" t="s">
        <v>174</v>
      </c>
      <c r="F57" s="138" t="s">
        <v>172</v>
      </c>
      <c r="G57" s="138" t="s">
        <v>173</v>
      </c>
      <c r="H57" s="138" t="s">
        <v>171</v>
      </c>
      <c r="I57" s="138"/>
      <c r="J57" s="138" t="s">
        <v>171</v>
      </c>
      <c r="K57" s="138"/>
      <c r="L57" s="138" t="s">
        <v>174</v>
      </c>
      <c r="M57" s="138" t="s">
        <v>172</v>
      </c>
      <c r="N57" s="138" t="s">
        <v>173</v>
      </c>
      <c r="O57" s="138" t="s">
        <v>171</v>
      </c>
      <c r="P57" s="138" t="s">
        <v>171</v>
      </c>
      <c r="Q57" s="138"/>
      <c r="R57" s="138" t="s">
        <v>174</v>
      </c>
      <c r="S57" s="138" t="s">
        <v>172</v>
      </c>
      <c r="T57" s="138" t="s">
        <v>173</v>
      </c>
      <c r="U57" s="138" t="s">
        <v>171</v>
      </c>
      <c r="V57" s="138" t="s">
        <v>171</v>
      </c>
      <c r="W57" s="138"/>
      <c r="X57" s="138"/>
      <c r="Y57" s="138" t="s">
        <v>174</v>
      </c>
      <c r="Z57" s="138" t="s">
        <v>172</v>
      </c>
      <c r="AA57" s="138" t="s">
        <v>173</v>
      </c>
      <c r="AB57" s="138" t="s">
        <v>171</v>
      </c>
      <c r="AC57" s="138" t="s">
        <v>36</v>
      </c>
      <c r="AD57" s="138" t="s">
        <v>171</v>
      </c>
      <c r="AE57" s="138"/>
      <c r="AF57" s="138"/>
      <c r="AG57" s="138"/>
      <c r="AH57" s="33"/>
      <c r="AI57" s="24">
        <v>8</v>
      </c>
      <c r="AJ57" s="24">
        <v>1</v>
      </c>
      <c r="AK57" s="24">
        <v>4</v>
      </c>
      <c r="AL57" s="31"/>
      <c r="AM57" s="32">
        <v>2</v>
      </c>
      <c r="AN57" s="32"/>
      <c r="AO57" s="32"/>
      <c r="AP57" s="24"/>
      <c r="AQ57" s="24"/>
      <c r="AT57" s="24">
        <f ca="1">AJ57+AM57</f>
        <v>3</v>
      </c>
      <c r="AU57" s="32"/>
      <c r="AV57" s="32"/>
      <c r="AW57" s="24"/>
      <c r="AX57" s="24"/>
    </row>
    <row r="58" spans="1:50" ht="13.15" customHeight="1">
      <c r="A58" s="94"/>
      <c r="B58" s="94"/>
      <c r="C58" s="23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8"/>
      <c r="AM58" s="29"/>
      <c r="AN58" s="29"/>
      <c r="AO58" s="29"/>
      <c r="AP58" s="23"/>
      <c r="AQ58" s="23"/>
      <c r="AT58" s="24"/>
      <c r="AU58" s="29"/>
      <c r="AV58" s="29"/>
      <c r="AW58" s="23"/>
      <c r="AX58" s="23"/>
    </row>
    <row r="59" spans="1:50" ht="13.15" customHeight="1">
      <c r="A59" s="94">
        <f ca="1">IF(C59&lt;&gt;0,A57+1,"")</f>
        <v>22</v>
      </c>
      <c r="B59" s="94" t="s">
        <v>90</v>
      </c>
      <c r="C59" s="100" t="s">
        <v>113</v>
      </c>
      <c r="D59" s="138"/>
      <c r="E59" s="138" t="s">
        <v>171</v>
      </c>
      <c r="F59" s="138"/>
      <c r="G59" s="138" t="s">
        <v>174</v>
      </c>
      <c r="H59" s="138" t="s">
        <v>172</v>
      </c>
      <c r="I59" s="138" t="s">
        <v>173</v>
      </c>
      <c r="J59" s="138" t="s">
        <v>36</v>
      </c>
      <c r="K59" s="138"/>
      <c r="L59" s="138"/>
      <c r="M59" s="138" t="s">
        <v>174</v>
      </c>
      <c r="N59" s="138" t="s">
        <v>172</v>
      </c>
      <c r="O59" s="138" t="s">
        <v>173</v>
      </c>
      <c r="P59" s="138" t="s">
        <v>171</v>
      </c>
      <c r="Q59" s="138" t="s">
        <v>171</v>
      </c>
      <c r="R59" s="138" t="s">
        <v>171</v>
      </c>
      <c r="S59" s="138"/>
      <c r="T59" s="138" t="s">
        <v>174</v>
      </c>
      <c r="U59" s="138" t="s">
        <v>172</v>
      </c>
      <c r="V59" s="138" t="s">
        <v>173</v>
      </c>
      <c r="W59" s="138" t="s">
        <v>171</v>
      </c>
      <c r="X59" s="138" t="s">
        <v>171</v>
      </c>
      <c r="Y59" s="138"/>
      <c r="Z59" s="138"/>
      <c r="AA59" s="138" t="s">
        <v>174</v>
      </c>
      <c r="AB59" s="138" t="s">
        <v>172</v>
      </c>
      <c r="AC59" s="138" t="s">
        <v>173</v>
      </c>
      <c r="AD59" s="138" t="s">
        <v>171</v>
      </c>
      <c r="AE59" s="138"/>
      <c r="AF59" s="138" t="s">
        <v>171</v>
      </c>
      <c r="AG59" s="138" t="s">
        <v>174</v>
      </c>
      <c r="AH59" s="33"/>
      <c r="AI59" s="24">
        <v>8</v>
      </c>
      <c r="AJ59" s="24">
        <v>1</v>
      </c>
      <c r="AK59" s="24">
        <v>4</v>
      </c>
      <c r="AL59" s="31"/>
      <c r="AM59" s="32">
        <v>2</v>
      </c>
      <c r="AN59" s="32"/>
      <c r="AO59" s="32"/>
      <c r="AP59" s="24"/>
      <c r="AQ59" s="24"/>
      <c r="AT59" s="24">
        <f ca="1">AJ59+AM59</f>
        <v>3</v>
      </c>
      <c r="AU59" s="32"/>
      <c r="AV59" s="32"/>
      <c r="AW59" s="24"/>
      <c r="AX59" s="24"/>
    </row>
    <row r="60" spans="1:50" ht="13.15" customHeight="1">
      <c r="A60" s="94"/>
      <c r="B60" s="94"/>
      <c r="C60" s="23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8"/>
      <c r="AM60" s="29"/>
      <c r="AN60" s="29"/>
      <c r="AO60" s="29"/>
      <c r="AP60" s="23"/>
      <c r="AQ60" s="23"/>
      <c r="AT60" s="24"/>
      <c r="AU60" s="29"/>
      <c r="AV60" s="29"/>
      <c r="AW60" s="23"/>
      <c r="AX60" s="23"/>
    </row>
    <row r="61" spans="1:50" ht="13.15" customHeight="1">
      <c r="A61" s="94">
        <f ca="1">IF(C61&lt;&gt;0,A59+1,"")</f>
        <v>23</v>
      </c>
      <c r="B61" s="94" t="s">
        <v>90</v>
      </c>
      <c r="C61" s="100" t="s">
        <v>114</v>
      </c>
      <c r="D61" s="138" t="s">
        <v>174</v>
      </c>
      <c r="E61" s="138" t="s">
        <v>172</v>
      </c>
      <c r="F61" s="138" t="s">
        <v>173</v>
      </c>
      <c r="G61" s="138" t="s">
        <v>36</v>
      </c>
      <c r="H61" s="138" t="s">
        <v>171</v>
      </c>
      <c r="I61" s="138" t="s">
        <v>171</v>
      </c>
      <c r="J61" s="138"/>
      <c r="K61" s="138" t="s">
        <v>174</v>
      </c>
      <c r="L61" s="138" t="s">
        <v>172</v>
      </c>
      <c r="M61" s="138" t="s">
        <v>173</v>
      </c>
      <c r="N61" s="138" t="s">
        <v>171</v>
      </c>
      <c r="O61" s="138" t="s">
        <v>171</v>
      </c>
      <c r="P61" s="138"/>
      <c r="Q61" s="138" t="s">
        <v>174</v>
      </c>
      <c r="R61" s="138" t="s">
        <v>172</v>
      </c>
      <c r="S61" s="138" t="s">
        <v>173</v>
      </c>
      <c r="T61" s="138" t="s">
        <v>171</v>
      </c>
      <c r="U61" s="138"/>
      <c r="V61" s="138"/>
      <c r="W61" s="138" t="s">
        <v>174</v>
      </c>
      <c r="X61" s="138" t="s">
        <v>172</v>
      </c>
      <c r="Y61" s="138" t="s">
        <v>173</v>
      </c>
      <c r="Z61" s="138" t="s">
        <v>171</v>
      </c>
      <c r="AA61" s="138"/>
      <c r="AB61" s="138"/>
      <c r="AC61" s="138" t="s">
        <v>171</v>
      </c>
      <c r="AD61" s="138"/>
      <c r="AE61" s="138"/>
      <c r="AF61" s="138" t="s">
        <v>171</v>
      </c>
      <c r="AG61" s="138"/>
      <c r="AH61" s="33"/>
      <c r="AI61" s="24">
        <v>8</v>
      </c>
      <c r="AJ61" s="24">
        <v>1</v>
      </c>
      <c r="AK61" s="24">
        <v>4</v>
      </c>
      <c r="AL61" s="31"/>
      <c r="AM61" s="32">
        <v>2</v>
      </c>
      <c r="AN61" s="32"/>
      <c r="AO61" s="32"/>
      <c r="AP61" s="24"/>
      <c r="AQ61" s="24"/>
      <c r="AT61" s="24">
        <f ca="1">AJ61+AM61</f>
        <v>3</v>
      </c>
      <c r="AU61" s="32"/>
      <c r="AV61" s="32"/>
      <c r="AW61" s="24"/>
      <c r="AX61" s="24"/>
    </row>
    <row r="62" spans="1:50" ht="13.15" customHeight="1">
      <c r="A62" s="94"/>
      <c r="B62" s="94"/>
      <c r="C62" s="23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8"/>
      <c r="AM62" s="29"/>
      <c r="AN62" s="29"/>
      <c r="AO62" s="29"/>
      <c r="AP62" s="23"/>
      <c r="AQ62" s="23"/>
      <c r="AT62" s="24"/>
      <c r="AU62" s="29"/>
      <c r="AV62" s="29"/>
      <c r="AW62" s="23"/>
      <c r="AX62" s="23"/>
    </row>
    <row r="63" spans="1:50" ht="13.15" customHeight="1">
      <c r="A63" s="94">
        <f ca="1">IF(C63&lt;&gt;0,A61+1,"")</f>
        <v>24</v>
      </c>
      <c r="B63" s="94" t="s">
        <v>90</v>
      </c>
      <c r="C63" s="100" t="s">
        <v>115</v>
      </c>
      <c r="D63" s="138" t="s">
        <v>172</v>
      </c>
      <c r="E63" s="138" t="s">
        <v>173</v>
      </c>
      <c r="F63" s="138" t="s">
        <v>171</v>
      </c>
      <c r="G63" s="138" t="s">
        <v>171</v>
      </c>
      <c r="H63" s="138" t="s">
        <v>171</v>
      </c>
      <c r="I63" s="138" t="s">
        <v>174</v>
      </c>
      <c r="J63" s="138" t="s">
        <v>172</v>
      </c>
      <c r="K63" s="138" t="s">
        <v>173</v>
      </c>
      <c r="L63" s="138" t="s">
        <v>171</v>
      </c>
      <c r="M63" s="138" t="s">
        <v>171</v>
      </c>
      <c r="N63" s="138"/>
      <c r="O63" s="138" t="s">
        <v>174</v>
      </c>
      <c r="P63" s="138" t="s">
        <v>172</v>
      </c>
      <c r="Q63" s="138" t="s">
        <v>173</v>
      </c>
      <c r="R63" s="138" t="s">
        <v>36</v>
      </c>
      <c r="S63" s="138"/>
      <c r="T63" s="138"/>
      <c r="U63" s="138"/>
      <c r="V63" s="138" t="s">
        <v>171</v>
      </c>
      <c r="W63" s="138"/>
      <c r="X63" s="138"/>
      <c r="Y63" s="138"/>
      <c r="Z63" s="138"/>
      <c r="AA63" s="138" t="s">
        <v>171</v>
      </c>
      <c r="AB63" s="138"/>
      <c r="AC63" s="138" t="s">
        <v>174</v>
      </c>
      <c r="AD63" s="138" t="s">
        <v>172</v>
      </c>
      <c r="AE63" s="138" t="s">
        <v>173</v>
      </c>
      <c r="AF63" s="138" t="s">
        <v>171</v>
      </c>
      <c r="AG63" s="138" t="s">
        <v>174</v>
      </c>
      <c r="AH63" s="33"/>
      <c r="AI63" s="24">
        <v>8</v>
      </c>
      <c r="AJ63" s="24">
        <v>1</v>
      </c>
      <c r="AK63" s="24">
        <v>4</v>
      </c>
      <c r="AL63" s="31"/>
      <c r="AM63" s="32">
        <v>2</v>
      </c>
      <c r="AN63" s="32"/>
      <c r="AO63" s="32"/>
      <c r="AP63" s="24"/>
      <c r="AQ63" s="24"/>
      <c r="AT63" s="24">
        <f ca="1">AJ63+AM63</f>
        <v>3</v>
      </c>
      <c r="AU63" s="32"/>
      <c r="AV63" s="32"/>
      <c r="AW63" s="24"/>
      <c r="AX63" s="24"/>
    </row>
    <row r="64" spans="1:50" ht="13.15" customHeight="1">
      <c r="A64" s="94"/>
      <c r="B64" s="94"/>
      <c r="C64" s="23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8"/>
      <c r="AM64" s="29"/>
      <c r="AN64" s="29"/>
      <c r="AO64" s="29"/>
      <c r="AP64" s="23"/>
      <c r="AQ64" s="23"/>
      <c r="AT64" s="24"/>
      <c r="AU64" s="29"/>
      <c r="AV64" s="29"/>
      <c r="AW64" s="23"/>
      <c r="AX64" s="23"/>
    </row>
    <row r="65" spans="1:50" ht="13.15" customHeight="1">
      <c r="A65" s="94">
        <f ca="1">IF(C65&lt;&gt;0,A63+1,"")</f>
        <v>25</v>
      </c>
      <c r="B65" s="94" t="s">
        <v>90</v>
      </c>
      <c r="C65" s="100" t="s">
        <v>116</v>
      </c>
      <c r="D65" s="138" t="s">
        <v>171</v>
      </c>
      <c r="E65" s="138" t="s">
        <v>171</v>
      </c>
      <c r="F65" s="138"/>
      <c r="G65" s="138"/>
      <c r="H65" s="138" t="s">
        <v>174</v>
      </c>
      <c r="I65" s="138" t="s">
        <v>172</v>
      </c>
      <c r="J65" s="138" t="s">
        <v>173</v>
      </c>
      <c r="K65" s="138" t="s">
        <v>171</v>
      </c>
      <c r="L65" s="138"/>
      <c r="M65" s="138"/>
      <c r="N65" s="138"/>
      <c r="O65" s="138" t="s">
        <v>171</v>
      </c>
      <c r="P65" s="138" t="s">
        <v>174</v>
      </c>
      <c r="Q65" s="138" t="s">
        <v>172</v>
      </c>
      <c r="R65" s="138" t="s">
        <v>173</v>
      </c>
      <c r="S65" s="138" t="s">
        <v>171</v>
      </c>
      <c r="T65" s="138"/>
      <c r="U65" s="138"/>
      <c r="V65" s="138" t="s">
        <v>174</v>
      </c>
      <c r="W65" s="138" t="s">
        <v>172</v>
      </c>
      <c r="X65" s="138" t="s">
        <v>173</v>
      </c>
      <c r="Y65" s="138" t="s">
        <v>171</v>
      </c>
      <c r="Z65" s="138" t="s">
        <v>36</v>
      </c>
      <c r="AA65" s="138"/>
      <c r="AB65" s="138" t="s">
        <v>174</v>
      </c>
      <c r="AC65" s="138" t="s">
        <v>172</v>
      </c>
      <c r="AD65" s="138" t="s">
        <v>173</v>
      </c>
      <c r="AE65" s="138" t="s">
        <v>171</v>
      </c>
      <c r="AF65" s="138" t="s">
        <v>171</v>
      </c>
      <c r="AG65" s="138"/>
      <c r="AH65" s="33"/>
      <c r="AI65" s="24">
        <v>8</v>
      </c>
      <c r="AJ65" s="24">
        <v>1</v>
      </c>
      <c r="AK65" s="24">
        <v>4</v>
      </c>
      <c r="AL65" s="31"/>
      <c r="AM65" s="32">
        <v>2</v>
      </c>
      <c r="AN65" s="32"/>
      <c r="AO65" s="32"/>
      <c r="AP65" s="24"/>
      <c r="AQ65" s="24"/>
      <c r="AT65" s="24">
        <f ca="1">AJ65+AM65</f>
        <v>3</v>
      </c>
      <c r="AU65" s="32"/>
      <c r="AV65" s="32"/>
      <c r="AW65" s="24"/>
      <c r="AX65" s="24"/>
    </row>
    <row r="66" spans="1:50" ht="13.15" customHeight="1">
      <c r="A66" s="94"/>
      <c r="B66" s="94"/>
      <c r="C66" s="23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8"/>
      <c r="AM66" s="29"/>
      <c r="AN66" s="29"/>
      <c r="AO66" s="29"/>
      <c r="AP66" s="23"/>
      <c r="AQ66" s="23"/>
      <c r="AT66" s="24"/>
      <c r="AU66" s="29"/>
      <c r="AV66" s="29"/>
      <c r="AW66" s="23"/>
      <c r="AX66" s="23"/>
    </row>
    <row r="67" spans="1:50" ht="13.15" customHeight="1">
      <c r="A67" s="94">
        <f ca="1">IF(C67&lt;&gt;0,A65+1,"")</f>
        <v>26</v>
      </c>
      <c r="B67" s="94" t="s">
        <v>90</v>
      </c>
      <c r="C67" s="100" t="s">
        <v>117</v>
      </c>
      <c r="D67" s="138" t="s">
        <v>171</v>
      </c>
      <c r="E67" s="138" t="s">
        <v>174</v>
      </c>
      <c r="F67" s="138" t="s">
        <v>172</v>
      </c>
      <c r="G67" s="138" t="s">
        <v>173</v>
      </c>
      <c r="H67" s="138" t="s">
        <v>171</v>
      </c>
      <c r="I67" s="138" t="s">
        <v>36</v>
      </c>
      <c r="J67" s="138"/>
      <c r="K67" s="138"/>
      <c r="L67" s="138" t="s">
        <v>174</v>
      </c>
      <c r="M67" s="138" t="s">
        <v>172</v>
      </c>
      <c r="N67" s="138" t="s">
        <v>173</v>
      </c>
      <c r="O67" s="138" t="s">
        <v>171</v>
      </c>
      <c r="P67" s="138" t="s">
        <v>171</v>
      </c>
      <c r="Q67" s="138"/>
      <c r="R67" s="138"/>
      <c r="S67" s="138"/>
      <c r="T67" s="138"/>
      <c r="U67" s="138" t="s">
        <v>171</v>
      </c>
      <c r="V67" s="138" t="s">
        <v>174</v>
      </c>
      <c r="W67" s="138" t="s">
        <v>172</v>
      </c>
      <c r="X67" s="138" t="s">
        <v>173</v>
      </c>
      <c r="Y67" s="138" t="s">
        <v>171</v>
      </c>
      <c r="Z67" s="138"/>
      <c r="AA67" s="138"/>
      <c r="AB67" s="138" t="s">
        <v>174</v>
      </c>
      <c r="AC67" s="138" t="s">
        <v>172</v>
      </c>
      <c r="AD67" s="138" t="s">
        <v>173</v>
      </c>
      <c r="AE67" s="138" t="s">
        <v>171</v>
      </c>
      <c r="AF67" s="138" t="s">
        <v>171</v>
      </c>
      <c r="AG67" s="138"/>
      <c r="AH67" s="33"/>
      <c r="AI67" s="24">
        <v>8</v>
      </c>
      <c r="AJ67" s="24">
        <v>1</v>
      </c>
      <c r="AK67" s="24">
        <v>4</v>
      </c>
      <c r="AL67" s="31"/>
      <c r="AM67" s="32">
        <v>2</v>
      </c>
      <c r="AN67" s="32"/>
      <c r="AO67" s="32"/>
      <c r="AP67" s="24"/>
      <c r="AQ67" s="24"/>
      <c r="AT67" s="24">
        <f ca="1">AJ67+AM67</f>
        <v>3</v>
      </c>
      <c r="AU67" s="32"/>
      <c r="AV67" s="32"/>
      <c r="AW67" s="24"/>
      <c r="AX67" s="24"/>
    </row>
    <row r="68" spans="1:50" ht="13.15" customHeight="1">
      <c r="A68" s="94"/>
      <c r="B68" s="94"/>
      <c r="C68" s="23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8"/>
      <c r="AM68" s="29"/>
      <c r="AN68" s="29"/>
      <c r="AO68" s="29"/>
      <c r="AP68" s="23"/>
      <c r="AQ68" s="23"/>
      <c r="AT68" s="24"/>
      <c r="AU68" s="29"/>
      <c r="AV68" s="29"/>
      <c r="AW68" s="23"/>
      <c r="AX68" s="23"/>
    </row>
    <row r="69" spans="1:50" ht="13.15" customHeight="1">
      <c r="A69" s="94">
        <f ca="1">IF(C69&lt;&gt;0,A67+1,"")</f>
        <v>27</v>
      </c>
      <c r="B69" s="100" t="s">
        <v>90</v>
      </c>
      <c r="C69" s="100" t="s">
        <v>118</v>
      </c>
      <c r="D69" s="138"/>
      <c r="E69" s="138" t="s">
        <v>36</v>
      </c>
      <c r="F69" s="138"/>
      <c r="G69" s="138"/>
      <c r="H69" s="138" t="s">
        <v>171</v>
      </c>
      <c r="I69" s="138" t="s">
        <v>174</v>
      </c>
      <c r="J69" s="138" t="s">
        <v>172</v>
      </c>
      <c r="K69" s="138" t="s">
        <v>173</v>
      </c>
      <c r="L69" s="138" t="s">
        <v>171</v>
      </c>
      <c r="M69" s="138"/>
      <c r="N69" s="138" t="s">
        <v>171</v>
      </c>
      <c r="O69" s="138"/>
      <c r="P69" s="138"/>
      <c r="Q69" s="138" t="s">
        <v>171</v>
      </c>
      <c r="R69" s="138"/>
      <c r="S69" s="138" t="s">
        <v>174</v>
      </c>
      <c r="T69" s="138" t="s">
        <v>172</v>
      </c>
      <c r="U69" s="138" t="s">
        <v>173</v>
      </c>
      <c r="V69" s="138" t="s">
        <v>171</v>
      </c>
      <c r="W69" s="138" t="s">
        <v>171</v>
      </c>
      <c r="X69" s="138"/>
      <c r="Y69" s="138"/>
      <c r="Z69" s="138" t="s">
        <v>174</v>
      </c>
      <c r="AA69" s="138" t="s">
        <v>172</v>
      </c>
      <c r="AB69" s="138" t="s">
        <v>173</v>
      </c>
      <c r="AC69" s="138" t="s">
        <v>171</v>
      </c>
      <c r="AD69" s="138" t="s">
        <v>171</v>
      </c>
      <c r="AE69" s="138"/>
      <c r="AF69" s="138" t="s">
        <v>174</v>
      </c>
      <c r="AG69" s="138" t="s">
        <v>172</v>
      </c>
      <c r="AH69" s="33"/>
      <c r="AI69" s="24">
        <v>8</v>
      </c>
      <c r="AJ69" s="24">
        <v>1</v>
      </c>
      <c r="AK69" s="24">
        <v>4</v>
      </c>
      <c r="AL69" s="31"/>
      <c r="AM69" s="32">
        <v>3</v>
      </c>
      <c r="AN69" s="32"/>
      <c r="AO69" s="32"/>
      <c r="AP69" s="24"/>
      <c r="AQ69" s="24"/>
      <c r="AT69" s="24">
        <f ca="1">AJ69+AM69</f>
        <v>4</v>
      </c>
      <c r="AU69" s="32"/>
      <c r="AV69" s="32"/>
      <c r="AW69" s="24"/>
      <c r="AX69" s="24"/>
    </row>
    <row r="70" spans="1:50" ht="13.15" customHeight="1">
      <c r="A70" s="94"/>
      <c r="B70" s="23"/>
      <c r="C70" s="23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8"/>
      <c r="AM70" s="29"/>
      <c r="AN70" s="29"/>
      <c r="AO70" s="29"/>
      <c r="AP70" s="23"/>
      <c r="AQ70" s="23"/>
      <c r="AT70" s="24"/>
      <c r="AU70" s="29"/>
      <c r="AV70" s="29"/>
      <c r="AW70" s="23"/>
      <c r="AX70" s="23"/>
    </row>
    <row r="71" spans="1:50" ht="13.15" customHeight="1">
      <c r="A71" s="94">
        <f ca="1">IF(C71&lt;&gt;0,A69+1,"")</f>
        <v>28</v>
      </c>
      <c r="B71" s="100" t="s">
        <v>90</v>
      </c>
      <c r="C71" s="100" t="s">
        <v>119</v>
      </c>
      <c r="D71" s="138"/>
      <c r="E71" s="138" t="s">
        <v>171</v>
      </c>
      <c r="F71" s="138" t="s">
        <v>174</v>
      </c>
      <c r="G71" s="138" t="s">
        <v>172</v>
      </c>
      <c r="H71" s="138" t="s">
        <v>173</v>
      </c>
      <c r="I71" s="138" t="s">
        <v>171</v>
      </c>
      <c r="J71" s="138" t="s">
        <v>171</v>
      </c>
      <c r="K71" s="138"/>
      <c r="L71" s="138"/>
      <c r="M71" s="138" t="s">
        <v>174</v>
      </c>
      <c r="N71" s="138" t="s">
        <v>172</v>
      </c>
      <c r="O71" s="138" t="s">
        <v>173</v>
      </c>
      <c r="P71" s="138" t="s">
        <v>171</v>
      </c>
      <c r="Q71" s="138" t="s">
        <v>36</v>
      </c>
      <c r="R71" s="138"/>
      <c r="S71" s="138"/>
      <c r="T71" s="138" t="s">
        <v>174</v>
      </c>
      <c r="U71" s="138" t="s">
        <v>172</v>
      </c>
      <c r="V71" s="138" t="s">
        <v>173</v>
      </c>
      <c r="W71" s="138" t="s">
        <v>171</v>
      </c>
      <c r="X71" s="138"/>
      <c r="Y71" s="138" t="s">
        <v>171</v>
      </c>
      <c r="Z71" s="138"/>
      <c r="AA71" s="138" t="s">
        <v>174</v>
      </c>
      <c r="AB71" s="138" t="s">
        <v>172</v>
      </c>
      <c r="AC71" s="138" t="s">
        <v>173</v>
      </c>
      <c r="AD71" s="138" t="s">
        <v>171</v>
      </c>
      <c r="AE71" s="138"/>
      <c r="AF71" s="138" t="s">
        <v>171</v>
      </c>
      <c r="AG71" s="138"/>
      <c r="AH71" s="33"/>
      <c r="AI71" s="24">
        <v>8</v>
      </c>
      <c r="AJ71" s="24">
        <v>1</v>
      </c>
      <c r="AK71" s="24">
        <v>4</v>
      </c>
      <c r="AL71" s="31"/>
      <c r="AM71" s="32">
        <v>2</v>
      </c>
      <c r="AN71" s="32"/>
      <c r="AO71" s="32"/>
      <c r="AP71" s="24"/>
      <c r="AQ71" s="24"/>
      <c r="AT71" s="24">
        <f ca="1">AJ71+AM71</f>
        <v>3</v>
      </c>
      <c r="AU71" s="32"/>
      <c r="AV71" s="32"/>
      <c r="AW71" s="24"/>
      <c r="AX71" s="24"/>
    </row>
    <row r="72" spans="1:50" ht="13.15" customHeight="1">
      <c r="A72" s="94"/>
      <c r="B72" s="23"/>
      <c r="C72" s="23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8"/>
      <c r="AM72" s="29"/>
      <c r="AN72" s="29"/>
      <c r="AO72" s="29"/>
      <c r="AP72" s="23"/>
      <c r="AQ72" s="23"/>
      <c r="AT72" s="24"/>
      <c r="AU72" s="29"/>
      <c r="AV72" s="29"/>
      <c r="AW72" s="23"/>
      <c r="AX72" s="23"/>
    </row>
    <row r="73" spans="1:50" ht="13.15" customHeight="1">
      <c r="A73" s="94">
        <f ca="1">IF(C73&lt;&gt;0,A71+1,"")</f>
        <v>29</v>
      </c>
      <c r="B73" s="100" t="s">
        <v>90</v>
      </c>
      <c r="C73" s="100" t="s">
        <v>120</v>
      </c>
      <c r="D73" s="138" t="s">
        <v>172</v>
      </c>
      <c r="E73" s="138" t="s">
        <v>173</v>
      </c>
      <c r="F73" s="138" t="s">
        <v>171</v>
      </c>
      <c r="G73" s="138"/>
      <c r="H73" s="138" t="s">
        <v>36</v>
      </c>
      <c r="I73" s="138" t="s">
        <v>171</v>
      </c>
      <c r="J73" s="138"/>
      <c r="K73" s="138"/>
      <c r="L73" s="138"/>
      <c r="M73" s="138" t="s">
        <v>171</v>
      </c>
      <c r="N73" s="138" t="s">
        <v>174</v>
      </c>
      <c r="O73" s="138" t="s">
        <v>172</v>
      </c>
      <c r="P73" s="138" t="s">
        <v>173</v>
      </c>
      <c r="Q73" s="138" t="s">
        <v>171</v>
      </c>
      <c r="R73" s="138" t="s">
        <v>171</v>
      </c>
      <c r="S73" s="138"/>
      <c r="T73" s="138"/>
      <c r="U73" s="138" t="s">
        <v>174</v>
      </c>
      <c r="V73" s="138" t="s">
        <v>172</v>
      </c>
      <c r="W73" s="138" t="s">
        <v>173</v>
      </c>
      <c r="X73" s="138" t="s">
        <v>171</v>
      </c>
      <c r="Y73" s="138"/>
      <c r="Z73" s="138"/>
      <c r="AA73" s="138"/>
      <c r="AB73" s="138"/>
      <c r="AC73" s="138" t="s">
        <v>171</v>
      </c>
      <c r="AD73" s="138" t="s">
        <v>174</v>
      </c>
      <c r="AE73" s="138" t="s">
        <v>172</v>
      </c>
      <c r="AF73" s="138" t="s">
        <v>173</v>
      </c>
      <c r="AG73" s="138" t="s">
        <v>171</v>
      </c>
      <c r="AH73" s="30"/>
      <c r="AI73" s="24">
        <v>8</v>
      </c>
      <c r="AJ73" s="24">
        <v>1</v>
      </c>
      <c r="AK73" s="24">
        <v>4</v>
      </c>
      <c r="AL73" s="31"/>
      <c r="AM73" s="32">
        <v>2</v>
      </c>
      <c r="AN73" s="32"/>
      <c r="AO73" s="32"/>
      <c r="AP73" s="24"/>
      <c r="AQ73" s="24"/>
      <c r="AT73" s="24">
        <f ca="1">AJ73+AM73</f>
        <v>3</v>
      </c>
      <c r="AU73" s="32"/>
      <c r="AV73" s="32"/>
      <c r="AW73" s="24"/>
      <c r="AX73" s="24"/>
    </row>
    <row r="74" spans="1:50" ht="13.15" customHeight="1">
      <c r="A74" s="94"/>
      <c r="B74" s="23"/>
      <c r="C74" s="23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8"/>
      <c r="AM74" s="29"/>
      <c r="AN74" s="29"/>
      <c r="AO74" s="29"/>
      <c r="AP74" s="23"/>
      <c r="AQ74" s="23"/>
      <c r="AT74" s="24"/>
      <c r="AU74" s="29"/>
      <c r="AV74" s="29"/>
      <c r="AW74" s="23"/>
      <c r="AX74" s="23"/>
    </row>
    <row r="75" spans="1:50" ht="13.15" customHeight="1">
      <c r="A75" s="100">
        <f ca="1">IF(C75&lt;&gt;0,A73+1,"")</f>
        <v>30</v>
      </c>
      <c r="B75" s="100" t="s">
        <v>90</v>
      </c>
      <c r="C75" s="100" t="s">
        <v>121</v>
      </c>
      <c r="D75" s="138" t="s">
        <v>173</v>
      </c>
      <c r="E75" s="138" t="s">
        <v>171</v>
      </c>
      <c r="F75" s="138"/>
      <c r="G75" s="138"/>
      <c r="H75" s="138"/>
      <c r="I75" s="138" t="s">
        <v>171</v>
      </c>
      <c r="J75" s="138"/>
      <c r="K75" s="138" t="s">
        <v>174</v>
      </c>
      <c r="L75" s="138" t="s">
        <v>172</v>
      </c>
      <c r="M75" s="138" t="s">
        <v>173</v>
      </c>
      <c r="N75" s="138" t="s">
        <v>171</v>
      </c>
      <c r="O75" s="138" t="s">
        <v>171</v>
      </c>
      <c r="P75" s="138"/>
      <c r="Q75" s="138"/>
      <c r="R75" s="138" t="s">
        <v>174</v>
      </c>
      <c r="S75" s="138" t="s">
        <v>172</v>
      </c>
      <c r="T75" s="138" t="s">
        <v>173</v>
      </c>
      <c r="U75" s="138" t="s">
        <v>171</v>
      </c>
      <c r="V75" s="138" t="s">
        <v>171</v>
      </c>
      <c r="W75" s="138" t="s">
        <v>36</v>
      </c>
      <c r="X75" s="138" t="s">
        <v>174</v>
      </c>
      <c r="Y75" s="138" t="s">
        <v>172</v>
      </c>
      <c r="Z75" s="138" t="s">
        <v>173</v>
      </c>
      <c r="AA75" s="138" t="s">
        <v>171</v>
      </c>
      <c r="AB75" s="138"/>
      <c r="AC75" s="138"/>
      <c r="AD75" s="138" t="s">
        <v>171</v>
      </c>
      <c r="AE75" s="138" t="s">
        <v>174</v>
      </c>
      <c r="AF75" s="138" t="s">
        <v>172</v>
      </c>
      <c r="AG75" s="138" t="s">
        <v>173</v>
      </c>
      <c r="AH75" s="24"/>
      <c r="AI75" s="24">
        <v>8</v>
      </c>
      <c r="AJ75" s="24">
        <v>1</v>
      </c>
      <c r="AK75" s="24">
        <v>4</v>
      </c>
      <c r="AL75" s="31"/>
      <c r="AM75" s="32">
        <v>4</v>
      </c>
      <c r="AN75" s="32"/>
      <c r="AO75" s="32"/>
      <c r="AP75" s="24"/>
      <c r="AQ75" s="24"/>
      <c r="AT75" s="24">
        <f ca="1">AJ75+AM75</f>
        <v>5</v>
      </c>
      <c r="AU75" s="32"/>
      <c r="AV75" s="32"/>
      <c r="AW75" s="24"/>
      <c r="AX75" s="24"/>
    </row>
    <row r="76" spans="1:50" ht="13.15" customHeight="1">
      <c r="A76" s="23"/>
      <c r="B76" s="23"/>
      <c r="C76" s="23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8"/>
      <c r="AM76" s="29"/>
      <c r="AN76" s="29"/>
      <c r="AO76" s="29"/>
      <c r="AP76" s="23"/>
      <c r="AQ76" s="23"/>
      <c r="AT76" s="24"/>
      <c r="AU76" s="29"/>
      <c r="AV76" s="29"/>
      <c r="AW76" s="23"/>
      <c r="AX76" s="23"/>
    </row>
    <row r="77" spans="1:50" ht="13.15" customHeight="1">
      <c r="A77" s="94">
        <f ca="1">IF(C77&lt;&gt;0,A75+1,"")</f>
        <v>31</v>
      </c>
      <c r="B77" s="100" t="s">
        <v>90</v>
      </c>
      <c r="C77" s="100" t="s">
        <v>122</v>
      </c>
      <c r="D77" s="138" t="s">
        <v>171</v>
      </c>
      <c r="E77" s="138"/>
      <c r="F77" s="138"/>
      <c r="G77" s="138"/>
      <c r="H77" s="138"/>
      <c r="I77" s="138" t="s">
        <v>36</v>
      </c>
      <c r="J77" s="138" t="s">
        <v>174</v>
      </c>
      <c r="K77" s="138" t="s">
        <v>172</v>
      </c>
      <c r="L77" s="138" t="s">
        <v>173</v>
      </c>
      <c r="M77" s="138" t="s">
        <v>171</v>
      </c>
      <c r="N77" s="138"/>
      <c r="O77" s="138"/>
      <c r="P77" s="138" t="s">
        <v>171</v>
      </c>
      <c r="Q77" s="138"/>
      <c r="R77" s="138"/>
      <c r="S77" s="138" t="s">
        <v>174</v>
      </c>
      <c r="T77" s="138" t="s">
        <v>172</v>
      </c>
      <c r="U77" s="138" t="s">
        <v>173</v>
      </c>
      <c r="V77" s="138" t="s">
        <v>171</v>
      </c>
      <c r="W77" s="138" t="s">
        <v>171</v>
      </c>
      <c r="X77" s="138"/>
      <c r="Y77" s="138" t="s">
        <v>174</v>
      </c>
      <c r="Z77" s="138" t="s">
        <v>172</v>
      </c>
      <c r="AA77" s="138" t="s">
        <v>173</v>
      </c>
      <c r="AB77" s="138" t="s">
        <v>171</v>
      </c>
      <c r="AC77" s="138" t="s">
        <v>171</v>
      </c>
      <c r="AD77" s="138" t="s">
        <v>171</v>
      </c>
      <c r="AE77" s="138" t="s">
        <v>174</v>
      </c>
      <c r="AF77" s="138" t="s">
        <v>172</v>
      </c>
      <c r="AG77" s="138" t="s">
        <v>173</v>
      </c>
      <c r="AH77" s="24"/>
      <c r="AI77" s="24">
        <v>8</v>
      </c>
      <c r="AJ77" s="24">
        <v>1</v>
      </c>
      <c r="AK77" s="24">
        <v>4</v>
      </c>
      <c r="AL77" s="31"/>
      <c r="AM77" s="32">
        <v>2</v>
      </c>
      <c r="AN77" s="32"/>
      <c r="AO77" s="32"/>
      <c r="AP77" s="24"/>
      <c r="AQ77" s="24"/>
      <c r="AT77" s="24">
        <f ca="1">AJ77+AM77</f>
        <v>3</v>
      </c>
      <c r="AU77" s="32"/>
      <c r="AV77" s="32"/>
      <c r="AW77" s="24"/>
      <c r="AX77" s="24"/>
    </row>
    <row r="78" spans="1:50" ht="13.15" customHeight="1">
      <c r="A78" s="94"/>
      <c r="B78" s="23"/>
      <c r="C78" s="23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8"/>
      <c r="AM78" s="29"/>
      <c r="AN78" s="29"/>
      <c r="AO78" s="29"/>
      <c r="AP78" s="23"/>
      <c r="AQ78" s="23"/>
      <c r="AT78" s="24"/>
      <c r="AU78" s="29"/>
      <c r="AV78" s="29"/>
      <c r="AW78" s="23"/>
      <c r="AX78" s="23"/>
    </row>
    <row r="79" spans="1:50" ht="13.15" customHeight="1">
      <c r="A79" s="94">
        <f ca="1">IF(C79&lt;&gt;0,A77+1,"")</f>
        <v>32</v>
      </c>
      <c r="B79" s="100" t="s">
        <v>90</v>
      </c>
      <c r="C79" s="100" t="s">
        <v>123</v>
      </c>
      <c r="D79" s="138" t="s">
        <v>173</v>
      </c>
      <c r="E79" s="138" t="s">
        <v>171</v>
      </c>
      <c r="F79" s="138"/>
      <c r="G79" s="138"/>
      <c r="H79" s="138" t="s">
        <v>174</v>
      </c>
      <c r="I79" s="138" t="s">
        <v>172</v>
      </c>
      <c r="J79" s="138" t="s">
        <v>173</v>
      </c>
      <c r="K79" s="138" t="s">
        <v>171</v>
      </c>
      <c r="L79" s="138" t="s">
        <v>171</v>
      </c>
      <c r="M79" s="138"/>
      <c r="N79" s="138"/>
      <c r="O79" s="138" t="s">
        <v>174</v>
      </c>
      <c r="P79" s="138" t="s">
        <v>172</v>
      </c>
      <c r="Q79" s="138" t="s">
        <v>173</v>
      </c>
      <c r="R79" s="138" t="s">
        <v>171</v>
      </c>
      <c r="S79" s="138" t="s">
        <v>171</v>
      </c>
      <c r="T79" s="138"/>
      <c r="U79" s="138"/>
      <c r="V79" s="138"/>
      <c r="W79" s="138" t="s">
        <v>171</v>
      </c>
      <c r="X79" s="138" t="s">
        <v>174</v>
      </c>
      <c r="Y79" s="138" t="s">
        <v>172</v>
      </c>
      <c r="Z79" s="138" t="s">
        <v>173</v>
      </c>
      <c r="AA79" s="138" t="s">
        <v>171</v>
      </c>
      <c r="AB79" s="138"/>
      <c r="AC79" s="138" t="s">
        <v>36</v>
      </c>
      <c r="AD79" s="138" t="s">
        <v>174</v>
      </c>
      <c r="AE79" s="138" t="s">
        <v>172</v>
      </c>
      <c r="AF79" s="138" t="s">
        <v>173</v>
      </c>
      <c r="AG79" s="138" t="s">
        <v>171</v>
      </c>
      <c r="AH79" s="24"/>
      <c r="AI79" s="24">
        <v>8</v>
      </c>
      <c r="AJ79" s="24">
        <v>1</v>
      </c>
      <c r="AK79" s="24">
        <v>4</v>
      </c>
      <c r="AL79" s="31"/>
      <c r="AM79" s="32">
        <v>4</v>
      </c>
      <c r="AN79" s="32"/>
      <c r="AO79" s="32"/>
      <c r="AP79" s="24"/>
      <c r="AQ79" s="24"/>
      <c r="AT79" s="24">
        <f ca="1">AJ79+AM79</f>
        <v>5</v>
      </c>
      <c r="AU79" s="32"/>
      <c r="AV79" s="32"/>
      <c r="AW79" s="24"/>
      <c r="AX79" s="24"/>
    </row>
    <row r="80" spans="1:50" ht="13.15" customHeight="1">
      <c r="A80" s="94"/>
      <c r="B80" s="23"/>
      <c r="C80" s="23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8"/>
      <c r="AM80" s="29"/>
      <c r="AN80" s="29"/>
      <c r="AO80" s="29"/>
      <c r="AP80" s="23"/>
      <c r="AQ80" s="23"/>
      <c r="AT80" s="24"/>
      <c r="AU80" s="29"/>
      <c r="AV80" s="29"/>
      <c r="AW80" s="23"/>
      <c r="AX80" s="23"/>
    </row>
    <row r="81" spans="1:50" ht="13.15" customHeight="1">
      <c r="A81" s="94">
        <f ca="1">IF(C81&lt;&gt;0,A79+1,"")</f>
        <v>33</v>
      </c>
      <c r="B81" s="100" t="s">
        <v>90</v>
      </c>
      <c r="C81" s="100" t="s">
        <v>124</v>
      </c>
      <c r="D81" s="138" t="s">
        <v>174</v>
      </c>
      <c r="E81" s="138" t="s">
        <v>172</v>
      </c>
      <c r="F81" s="138" t="s">
        <v>173</v>
      </c>
      <c r="G81" s="138" t="s">
        <v>171</v>
      </c>
      <c r="H81" s="138" t="s">
        <v>171</v>
      </c>
      <c r="I81" s="138"/>
      <c r="J81" s="138" t="s">
        <v>174</v>
      </c>
      <c r="K81" s="138" t="s">
        <v>172</v>
      </c>
      <c r="L81" s="138" t="s">
        <v>173</v>
      </c>
      <c r="M81" s="138" t="s">
        <v>36</v>
      </c>
      <c r="N81" s="138"/>
      <c r="O81" s="138"/>
      <c r="P81" s="138" t="s">
        <v>171</v>
      </c>
      <c r="Q81" s="138" t="s">
        <v>174</v>
      </c>
      <c r="R81" s="138" t="s">
        <v>172</v>
      </c>
      <c r="S81" s="138" t="s">
        <v>173</v>
      </c>
      <c r="T81" s="138" t="s">
        <v>171</v>
      </c>
      <c r="U81" s="138"/>
      <c r="V81" s="138" t="s">
        <v>171</v>
      </c>
      <c r="W81" s="138" t="s">
        <v>171</v>
      </c>
      <c r="X81" s="138"/>
      <c r="Y81" s="138"/>
      <c r="Z81" s="138" t="s">
        <v>174</v>
      </c>
      <c r="AA81" s="138" t="s">
        <v>172</v>
      </c>
      <c r="AB81" s="138" t="s">
        <v>173</v>
      </c>
      <c r="AC81" s="138" t="s">
        <v>171</v>
      </c>
      <c r="AD81" s="138" t="s">
        <v>171</v>
      </c>
      <c r="AE81" s="138"/>
      <c r="AF81" s="138"/>
      <c r="AG81" s="138"/>
      <c r="AH81" s="24"/>
      <c r="AI81" s="24">
        <v>8</v>
      </c>
      <c r="AJ81" s="24">
        <v>1</v>
      </c>
      <c r="AK81" s="24">
        <v>4</v>
      </c>
      <c r="AL81" s="31"/>
      <c r="AM81" s="32">
        <v>2</v>
      </c>
      <c r="AN81" s="32"/>
      <c r="AO81" s="32"/>
      <c r="AP81" s="24"/>
      <c r="AQ81" s="24"/>
      <c r="AT81" s="24">
        <f ca="1">AJ81+AM81</f>
        <v>3</v>
      </c>
      <c r="AU81" s="32"/>
      <c r="AV81" s="32"/>
      <c r="AW81" s="24"/>
      <c r="AX81" s="24"/>
    </row>
    <row r="82" spans="1:50" ht="13.15" customHeight="1">
      <c r="A82" s="94"/>
      <c r="B82" s="23"/>
      <c r="C82" s="23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8"/>
      <c r="AM82" s="29"/>
      <c r="AN82" s="29"/>
      <c r="AO82" s="29"/>
      <c r="AP82" s="23"/>
      <c r="AQ82" s="23"/>
      <c r="AT82" s="24"/>
      <c r="AU82" s="29"/>
      <c r="AV82" s="29"/>
      <c r="AW82" s="23"/>
      <c r="AX82" s="23"/>
    </row>
    <row r="83" spans="1:50" ht="13.15" customHeight="1">
      <c r="A83" s="94">
        <f ca="1">IF(C83&lt;&gt;0,A81+1,"")</f>
        <v>34</v>
      </c>
      <c r="B83" s="94" t="s">
        <v>107</v>
      </c>
      <c r="C83" s="100" t="s">
        <v>125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31"/>
      <c r="AM83" s="32"/>
      <c r="AN83" s="32"/>
      <c r="AO83" s="32"/>
      <c r="AP83" s="24"/>
      <c r="AQ83" s="24"/>
      <c r="AT83" s="24">
        <f ca="1">AJ83+AM83</f>
        <v>0</v>
      </c>
      <c r="AU83" s="32"/>
      <c r="AV83" s="32"/>
      <c r="AW83" s="24"/>
      <c r="AX83" s="24"/>
    </row>
    <row r="84" spans="1:50" ht="13.15" customHeight="1">
      <c r="A84" s="94"/>
      <c r="B84" s="94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8"/>
      <c r="AM84" s="29"/>
      <c r="AN84" s="29"/>
      <c r="AO84" s="29"/>
      <c r="AP84" s="23"/>
      <c r="AQ84" s="23"/>
      <c r="AT84" s="24"/>
      <c r="AU84" s="29"/>
      <c r="AV84" s="29"/>
      <c r="AW84" s="23"/>
      <c r="AX84" s="23"/>
    </row>
    <row r="85" spans="1:50" ht="13.15" customHeight="1">
      <c r="A85" s="94">
        <f ca="1">IF(C85&lt;&gt;0,A83+1,"")</f>
        <v>35</v>
      </c>
      <c r="B85" s="94" t="s">
        <v>107</v>
      </c>
      <c r="C85" s="100" t="s">
        <v>126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31"/>
      <c r="AM85" s="32"/>
      <c r="AN85" s="32"/>
      <c r="AO85" s="32"/>
      <c r="AP85" s="24"/>
      <c r="AQ85" s="24"/>
      <c r="AT85" s="24">
        <f ca="1">AJ85+AM85</f>
        <v>0</v>
      </c>
      <c r="AU85" s="32"/>
      <c r="AV85" s="32"/>
      <c r="AW85" s="24"/>
      <c r="AX85" s="24"/>
    </row>
    <row r="86" spans="1:50" ht="13.15" customHeight="1">
      <c r="A86" s="94"/>
      <c r="B86" s="94"/>
      <c r="C86" s="23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8"/>
      <c r="AM86" s="29"/>
      <c r="AN86" s="29"/>
      <c r="AO86" s="29"/>
      <c r="AP86" s="23"/>
      <c r="AQ86" s="23"/>
      <c r="AT86" s="24"/>
      <c r="AU86" s="29"/>
      <c r="AV86" s="29"/>
      <c r="AW86" s="23"/>
      <c r="AX86" s="23"/>
    </row>
    <row r="87" spans="1:50" ht="13.15" customHeight="1">
      <c r="A87" s="94">
        <f ca="1">IF(C87&lt;&gt;0,A85+1,"")</f>
        <v>36</v>
      </c>
      <c r="B87" s="94" t="s">
        <v>107</v>
      </c>
      <c r="C87" s="100" t="s">
        <v>127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31"/>
      <c r="AM87" s="32"/>
      <c r="AN87" s="32"/>
      <c r="AO87" s="32"/>
      <c r="AP87" s="24"/>
      <c r="AQ87" s="24"/>
      <c r="AT87" s="24">
        <f ca="1">AJ87+AM87</f>
        <v>0</v>
      </c>
      <c r="AU87" s="32"/>
      <c r="AV87" s="32"/>
      <c r="AW87" s="24"/>
      <c r="AX87" s="24"/>
    </row>
    <row r="88" spans="1:50" ht="13.15" customHeight="1">
      <c r="A88" s="94"/>
      <c r="B88" s="94"/>
      <c r="C88" s="23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8"/>
      <c r="AM88" s="29"/>
      <c r="AN88" s="29"/>
      <c r="AO88" s="29"/>
      <c r="AP88" s="23"/>
      <c r="AQ88" s="23"/>
      <c r="AT88" s="24"/>
      <c r="AU88" s="29"/>
      <c r="AV88" s="29"/>
      <c r="AW88" s="23"/>
      <c r="AX88" s="23"/>
    </row>
    <row r="89" spans="1:50" ht="13.15" customHeight="1">
      <c r="A89" s="94">
        <f ca="1">IF(C89&lt;&gt;0,A87+1,"")</f>
        <v>37</v>
      </c>
      <c r="B89" s="94" t="s">
        <v>107</v>
      </c>
      <c r="C89" s="100" t="s">
        <v>128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31"/>
      <c r="AM89" s="32"/>
      <c r="AN89" s="32"/>
      <c r="AO89" s="32"/>
      <c r="AP89" s="24"/>
      <c r="AQ89" s="24"/>
      <c r="AT89" s="24">
        <f ca="1">AJ89+AM89</f>
        <v>0</v>
      </c>
      <c r="AU89" s="32"/>
      <c r="AV89" s="32"/>
      <c r="AW89" s="24"/>
      <c r="AX89" s="24"/>
    </row>
    <row r="90" spans="1:50" ht="13.15" customHeight="1">
      <c r="A90" s="94"/>
      <c r="B90" s="94"/>
      <c r="C90" s="23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8"/>
      <c r="AM90" s="29"/>
      <c r="AN90" s="29"/>
      <c r="AO90" s="29"/>
      <c r="AP90" s="23"/>
      <c r="AQ90" s="23"/>
      <c r="AT90" s="24"/>
      <c r="AU90" s="29"/>
      <c r="AV90" s="29"/>
      <c r="AW90" s="23"/>
      <c r="AX90" s="23"/>
    </row>
    <row r="91" spans="1:50" ht="13.15" customHeight="1">
      <c r="A91" s="94">
        <f ca="1">IF(C91&lt;&gt;0,A89+1,"")</f>
        <v>38</v>
      </c>
      <c r="B91" s="94" t="s">
        <v>107</v>
      </c>
      <c r="C91" s="100" t="s">
        <v>129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31"/>
      <c r="AM91" s="32"/>
      <c r="AN91" s="32"/>
      <c r="AO91" s="32"/>
      <c r="AP91" s="24"/>
      <c r="AQ91" s="24"/>
      <c r="AT91" s="24">
        <f ca="1">AJ91+AM91</f>
        <v>0</v>
      </c>
      <c r="AU91" s="32"/>
      <c r="AV91" s="32"/>
      <c r="AW91" s="24"/>
      <c r="AX91" s="24"/>
    </row>
    <row r="92" spans="1:50" ht="13.15" customHeight="1">
      <c r="A92" s="94"/>
      <c r="B92" s="94"/>
      <c r="C92" s="23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8"/>
      <c r="AM92" s="29"/>
      <c r="AN92" s="29"/>
      <c r="AO92" s="29"/>
      <c r="AP92" s="23"/>
      <c r="AQ92" s="23"/>
      <c r="AT92" s="24"/>
      <c r="AU92" s="29"/>
      <c r="AV92" s="29"/>
      <c r="AW92" s="23"/>
      <c r="AX92" s="23"/>
    </row>
    <row r="93" spans="1:50" ht="13.15" customHeight="1">
      <c r="A93" s="94">
        <f ca="1">IF(C93&lt;&gt;0,A91+1,"")</f>
        <v>39</v>
      </c>
      <c r="B93" s="94" t="s">
        <v>107</v>
      </c>
      <c r="C93" s="100" t="s">
        <v>130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31"/>
      <c r="AM93" s="32"/>
      <c r="AN93" s="32"/>
      <c r="AO93" s="32"/>
      <c r="AP93" s="24"/>
      <c r="AQ93" s="24"/>
      <c r="AT93" s="24">
        <f ca="1">AJ93+AM93</f>
        <v>0</v>
      </c>
      <c r="AU93" s="32"/>
      <c r="AV93" s="32"/>
      <c r="AW93" s="24"/>
      <c r="AX93" s="24"/>
    </row>
    <row r="94" spans="1:50" ht="13.15" customHeight="1">
      <c r="A94" s="94"/>
      <c r="B94" s="94"/>
      <c r="C94" s="23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8"/>
      <c r="AM94" s="29"/>
      <c r="AN94" s="29"/>
      <c r="AO94" s="29"/>
      <c r="AP94" s="23"/>
      <c r="AQ94" s="23"/>
      <c r="AT94" s="24"/>
      <c r="AU94" s="29"/>
      <c r="AV94" s="29"/>
      <c r="AW94" s="23"/>
      <c r="AX94" s="23"/>
    </row>
    <row r="95" spans="1:43" ht="13.15" customHeight="1">
      <c r="A95" s="101" t="s">
        <v>131</v>
      </c>
      <c r="B95" s="102"/>
      <c r="C95" s="94" t="s">
        <v>54</v>
      </c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8"/>
      <c r="AM95" s="95"/>
      <c r="AN95" s="95"/>
      <c r="AO95" s="95"/>
      <c r="AP95" s="94"/>
      <c r="AQ95" s="94"/>
    </row>
    <row r="96" spans="1:43" ht="13.15" customHeight="1">
      <c r="A96" s="34"/>
      <c r="B96" s="35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8"/>
      <c r="AM96" s="95"/>
      <c r="AN96" s="95"/>
      <c r="AO96" s="95"/>
      <c r="AP96" s="94"/>
      <c r="AQ96" s="94"/>
    </row>
    <row r="97" spans="1:43" ht="13.15" customHeight="1">
      <c r="A97" s="34"/>
      <c r="B97" s="35"/>
      <c r="C97" s="94" t="s">
        <v>81</v>
      </c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8"/>
      <c r="AM97" s="95"/>
      <c r="AN97" s="95"/>
      <c r="AO97" s="95"/>
      <c r="AP97" s="94"/>
      <c r="AQ97" s="94"/>
    </row>
    <row r="98" spans="1:43" ht="13.15" customHeight="1">
      <c r="A98" s="34"/>
      <c r="B98" s="35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8"/>
      <c r="AM98" s="95"/>
      <c r="AN98" s="95"/>
      <c r="AO98" s="95"/>
      <c r="AP98" s="94"/>
      <c r="AQ98" s="94"/>
    </row>
    <row r="99" spans="1:43" ht="13.15" customHeight="1">
      <c r="A99" s="34"/>
      <c r="B99" s="35"/>
      <c r="C99" s="94" t="s">
        <v>82</v>
      </c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8"/>
      <c r="AM99" s="95"/>
      <c r="AN99" s="95"/>
      <c r="AO99" s="95"/>
      <c r="AP99" s="94"/>
      <c r="AQ99" s="94"/>
    </row>
    <row r="100" spans="1:43" ht="13.15" customHeight="1">
      <c r="A100" s="34"/>
      <c r="B100" s="35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8"/>
      <c r="AM100" s="95"/>
      <c r="AN100" s="95"/>
      <c r="AO100" s="95"/>
      <c r="AP100" s="94"/>
      <c r="AQ100" s="94"/>
    </row>
    <row r="101" spans="1:43" ht="13.15" customHeight="1">
      <c r="A101" s="34"/>
      <c r="B101" s="35"/>
      <c r="C101" s="94" t="s">
        <v>132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8"/>
      <c r="AM101" s="95"/>
      <c r="AN101" s="95"/>
      <c r="AO101" s="95"/>
      <c r="AP101" s="94"/>
      <c r="AQ101" s="94"/>
    </row>
    <row r="102" spans="1:43" ht="13.15" customHeight="1" thickBot="1">
      <c r="A102" s="103"/>
      <c r="B102" s="104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9"/>
      <c r="AM102" s="96"/>
      <c r="AN102" s="96"/>
      <c r="AO102" s="96"/>
      <c r="AP102" s="97"/>
      <c r="AQ102" s="97"/>
    </row>
    <row r="103" spans="1:43" ht="11.25" customHeight="1" thickTop="1">
      <c r="A103" s="34"/>
      <c r="B103" s="35"/>
      <c r="C103" s="23" t="s">
        <v>55</v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8"/>
      <c r="AM103" s="29"/>
      <c r="AN103" s="29"/>
      <c r="AO103" s="29"/>
      <c r="AP103" s="23"/>
      <c r="AQ103" s="23"/>
    </row>
    <row r="104" spans="1:43" ht="11.25" customHeight="1">
      <c r="A104" s="34"/>
      <c r="B104" s="35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8"/>
      <c r="AM104" s="95"/>
      <c r="AN104" s="95"/>
      <c r="AO104" s="95"/>
      <c r="AP104" s="94"/>
      <c r="AQ104" s="94"/>
    </row>
    <row r="105" spans="1:43" ht="11.25" customHeight="1">
      <c r="A105" s="34"/>
      <c r="B105" s="35"/>
      <c r="C105" s="23" t="s">
        <v>83</v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8"/>
      <c r="AM105" s="29"/>
      <c r="AN105" s="29"/>
      <c r="AO105" s="29"/>
      <c r="AP105" s="23"/>
      <c r="AQ105" s="23"/>
    </row>
    <row r="106" spans="1:43" ht="11.25" customHeight="1">
      <c r="A106" s="34"/>
      <c r="B106" s="35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8"/>
      <c r="AM106" s="95"/>
      <c r="AN106" s="95"/>
      <c r="AO106" s="95"/>
      <c r="AP106" s="94"/>
      <c r="AQ106" s="94"/>
    </row>
    <row r="107" spans="1:43" ht="11.25" customHeight="1">
      <c r="A107" s="36"/>
      <c r="B107" s="37"/>
      <c r="C107" s="23" t="s">
        <v>133</v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8"/>
      <c r="AM107" s="29"/>
      <c r="AN107" s="29"/>
      <c r="AO107" s="29"/>
      <c r="AP107" s="23"/>
      <c r="AQ107" s="23"/>
    </row>
    <row r="108" spans="1:43" ht="11.25" customHeight="1">
      <c r="A108" s="36"/>
      <c r="B108" s="37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8"/>
      <c r="AM108" s="95"/>
      <c r="AN108" s="95"/>
      <c r="AO108" s="95"/>
      <c r="AP108" s="94"/>
      <c r="AQ108" s="94"/>
    </row>
    <row r="109" spans="1:43" ht="11.25" customHeight="1">
      <c r="A109" s="36"/>
      <c r="B109" s="37"/>
      <c r="C109" s="94" t="s">
        <v>134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8"/>
      <c r="AM109" s="95"/>
      <c r="AN109" s="95"/>
      <c r="AO109" s="95"/>
      <c r="AP109" s="94"/>
      <c r="AQ109" s="94"/>
    </row>
    <row r="110" spans="1:43" ht="11.25" customHeight="1">
      <c r="A110" s="38"/>
      <c r="B110" s="39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8"/>
      <c r="AM110" s="95"/>
      <c r="AN110" s="95"/>
      <c r="AO110" s="95"/>
      <c r="AP110" s="94"/>
      <c r="AQ110" s="94"/>
    </row>
  </sheetData>
  <mergeCells count="580">
    <mergeCell ref="AM5:AX6"/>
    <mergeCell ref="AM7:AQ8"/>
    <mergeCell ref="AT7:AX8"/>
    <mergeCell ref="AM9:AM15"/>
    <mergeCell ref="AT9:AT15"/>
    <mergeCell ref="AB1:AB3"/>
    <mergeCell ref="AC1:AC3"/>
    <mergeCell ref="AD1:AE3"/>
    <mergeCell ref="AF1:AF3"/>
    <mergeCell ref="A5:A6"/>
    <mergeCell ref="B5:B6"/>
    <mergeCell ref="C5:C6"/>
    <mergeCell ref="AI5:AI6"/>
    <mergeCell ref="AJ5:AJ6"/>
    <mergeCell ref="AK5:AK6"/>
    <mergeCell ref="AP1:AQ3"/>
    <mergeCell ref="A3:C4"/>
    <mergeCell ref="D3:E4"/>
    <mergeCell ref="F3:F4"/>
    <mergeCell ref="H3:J3"/>
    <mergeCell ref="L3:L4"/>
    <mergeCell ref="M3:P3"/>
    <mergeCell ref="Q3:Q4"/>
    <mergeCell ref="G4:K4"/>
    <mergeCell ref="M4:P4"/>
    <mergeCell ref="AG1:AH3"/>
    <mergeCell ref="AI1:AI3"/>
    <mergeCell ref="AJ1:AK3"/>
    <mergeCell ref="AL1:AL3"/>
    <mergeCell ref="AM1:AN3"/>
    <mergeCell ref="AO1:AO3"/>
    <mergeCell ref="A1:D2"/>
    <mergeCell ref="L1:O2"/>
    <mergeCell ref="R7:R9"/>
    <mergeCell ref="S7:S9"/>
    <mergeCell ref="R10:R12"/>
    <mergeCell ref="AL5:AL6"/>
    <mergeCell ref="AJ7:AJ15"/>
    <mergeCell ref="AK7:AK15"/>
    <mergeCell ref="AH13:AH15"/>
    <mergeCell ref="AL7:AL15"/>
    <mergeCell ref="AF13:AF15"/>
    <mergeCell ref="AH10:AH12"/>
    <mergeCell ref="AH7:AH9"/>
    <mergeCell ref="M13:M15"/>
    <mergeCell ref="I7:I9"/>
    <mergeCell ref="J7:J9"/>
    <mergeCell ref="K7:K9"/>
    <mergeCell ref="L7:L9"/>
    <mergeCell ref="M7:M9"/>
    <mergeCell ref="N7:N9"/>
    <mergeCell ref="C7:C16"/>
    <mergeCell ref="D7:D9"/>
    <mergeCell ref="E7:E9"/>
    <mergeCell ref="F7:F9"/>
    <mergeCell ref="G7:G9"/>
    <mergeCell ref="H7:H9"/>
    <mergeCell ref="D10:D12"/>
    <mergeCell ref="E10:E12"/>
    <mergeCell ref="F10:F12"/>
    <mergeCell ref="G10:G12"/>
    <mergeCell ref="H10:H12"/>
    <mergeCell ref="J10:J12"/>
    <mergeCell ref="K10:K12"/>
    <mergeCell ref="L10:L12"/>
    <mergeCell ref="M10:M12"/>
    <mergeCell ref="N10:N12"/>
    <mergeCell ref="L13:L15"/>
    <mergeCell ref="N13:N15"/>
    <mergeCell ref="AG7:AG9"/>
    <mergeCell ref="AA7:AA9"/>
    <mergeCell ref="AB7:AB9"/>
    <mergeCell ref="AC7:AC9"/>
    <mergeCell ref="AD7:AD9"/>
    <mergeCell ref="AE7:AE9"/>
    <mergeCell ref="AF7:AF9"/>
    <mergeCell ref="U7:U9"/>
    <mergeCell ref="V7:V9"/>
    <mergeCell ref="W7:W9"/>
    <mergeCell ref="X7:X9"/>
    <mergeCell ref="Y7:Y9"/>
    <mergeCell ref="Z7:Z9"/>
    <mergeCell ref="T7:T9"/>
    <mergeCell ref="O7:O9"/>
    <mergeCell ref="P7:P9"/>
    <mergeCell ref="AG13:AG15"/>
    <mergeCell ref="AA13:AA15"/>
    <mergeCell ref="AB13:AB15"/>
    <mergeCell ref="AC13:AC15"/>
    <mergeCell ref="AD13:AD15"/>
    <mergeCell ref="AE13:AE15"/>
    <mergeCell ref="Q7:Q9"/>
    <mergeCell ref="D13:D15"/>
    <mergeCell ref="E13:E15"/>
    <mergeCell ref="F13:F15"/>
    <mergeCell ref="G13:G15"/>
    <mergeCell ref="H13:H15"/>
    <mergeCell ref="AG10:AG12"/>
    <mergeCell ref="AA10:AA12"/>
    <mergeCell ref="AB10:AB12"/>
    <mergeCell ref="AC10:AC12"/>
    <mergeCell ref="AD10:AD12"/>
    <mergeCell ref="AE10:AE12"/>
    <mergeCell ref="AF10:AF12"/>
    <mergeCell ref="U10:U12"/>
    <mergeCell ref="V10:V12"/>
    <mergeCell ref="W10:W12"/>
    <mergeCell ref="X10:X12"/>
    <mergeCell ref="Y10:Y12"/>
    <mergeCell ref="Z10:Z12"/>
    <mergeCell ref="O10:O12"/>
    <mergeCell ref="P10:P12"/>
    <mergeCell ref="Q10:Q12"/>
    <mergeCell ref="S10:S12"/>
    <mergeCell ref="T10:T12"/>
    <mergeCell ref="I10:I12"/>
    <mergeCell ref="A17:A18"/>
    <mergeCell ref="B17:B18"/>
    <mergeCell ref="C17:C18"/>
    <mergeCell ref="A19:A20"/>
    <mergeCell ref="B19:B20"/>
    <mergeCell ref="C19:C20"/>
    <mergeCell ref="A15:A16"/>
    <mergeCell ref="B15:B16"/>
    <mergeCell ref="AI7:AI15"/>
    <mergeCell ref="U13:U15"/>
    <mergeCell ref="V13:V15"/>
    <mergeCell ref="W13:W15"/>
    <mergeCell ref="X13:X15"/>
    <mergeCell ref="Y13:Y15"/>
    <mergeCell ref="Z13:Z15"/>
    <mergeCell ref="O13:O15"/>
    <mergeCell ref="P13:P15"/>
    <mergeCell ref="Q13:Q15"/>
    <mergeCell ref="R13:R15"/>
    <mergeCell ref="S13:S15"/>
    <mergeCell ref="T13:T15"/>
    <mergeCell ref="I13:I15"/>
    <mergeCell ref="J13:J15"/>
    <mergeCell ref="K13:K15"/>
    <mergeCell ref="A25:A26"/>
    <mergeCell ref="B25:B26"/>
    <mergeCell ref="C25:C26"/>
    <mergeCell ref="A27:A28"/>
    <mergeCell ref="B27:B28"/>
    <mergeCell ref="C27:C28"/>
    <mergeCell ref="A21:A22"/>
    <mergeCell ref="B21:B22"/>
    <mergeCell ref="C21:C22"/>
    <mergeCell ref="A23:A24"/>
    <mergeCell ref="B23:B24"/>
    <mergeCell ref="C23:C24"/>
    <mergeCell ref="A33:A34"/>
    <mergeCell ref="B33:B34"/>
    <mergeCell ref="C33:C34"/>
    <mergeCell ref="A35:A36"/>
    <mergeCell ref="B35:B36"/>
    <mergeCell ref="C35:C36"/>
    <mergeCell ref="A29:A30"/>
    <mergeCell ref="B29:B30"/>
    <mergeCell ref="C29:C30"/>
    <mergeCell ref="A31:A32"/>
    <mergeCell ref="B31:B32"/>
    <mergeCell ref="C31:C32"/>
    <mergeCell ref="A41:A42"/>
    <mergeCell ref="B41:B42"/>
    <mergeCell ref="C41:C42"/>
    <mergeCell ref="A43:A44"/>
    <mergeCell ref="B43:B44"/>
    <mergeCell ref="C43:C44"/>
    <mergeCell ref="A37:A38"/>
    <mergeCell ref="B37:B38"/>
    <mergeCell ref="C37:C38"/>
    <mergeCell ref="A39:A40"/>
    <mergeCell ref="B39:B40"/>
    <mergeCell ref="C39:C40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E95:E96"/>
    <mergeCell ref="F95:F96"/>
    <mergeCell ref="G95:G96"/>
    <mergeCell ref="H95:H96"/>
    <mergeCell ref="I95:I96"/>
    <mergeCell ref="J95:J96"/>
    <mergeCell ref="A93:A94"/>
    <mergeCell ref="B93:B94"/>
    <mergeCell ref="C93:C94"/>
    <mergeCell ref="A95:B102"/>
    <mergeCell ref="C95:C96"/>
    <mergeCell ref="D95:D96"/>
    <mergeCell ref="C97:C98"/>
    <mergeCell ref="D97:D98"/>
    <mergeCell ref="E97:E98"/>
    <mergeCell ref="F97:F98"/>
    <mergeCell ref="G97:G98"/>
    <mergeCell ref="H97:H98"/>
    <mergeCell ref="I97:I98"/>
    <mergeCell ref="C101:C102"/>
    <mergeCell ref="D101:D102"/>
    <mergeCell ref="E101:E102"/>
    <mergeCell ref="F101:F102"/>
    <mergeCell ref="G101:G102"/>
    <mergeCell ref="Q95:Q96"/>
    <mergeCell ref="R95:R96"/>
    <mergeCell ref="S95:S96"/>
    <mergeCell ref="J97:J98"/>
    <mergeCell ref="K97:K98"/>
    <mergeCell ref="L97:L98"/>
    <mergeCell ref="M97:M98"/>
    <mergeCell ref="N97:N98"/>
    <mergeCell ref="O97:O98"/>
    <mergeCell ref="K95:K96"/>
    <mergeCell ref="L95:L96"/>
    <mergeCell ref="M95:M96"/>
    <mergeCell ref="N95:N96"/>
    <mergeCell ref="O95:O96"/>
    <mergeCell ref="P95:P96"/>
    <mergeCell ref="AO95:AO96"/>
    <mergeCell ref="AP95:AP96"/>
    <mergeCell ref="AQ95:AQ96"/>
    <mergeCell ref="AK95:AK96"/>
    <mergeCell ref="AL95:AL96"/>
    <mergeCell ref="AM95:AM96"/>
    <mergeCell ref="AN95:AN96"/>
    <mergeCell ref="T95:T96"/>
    <mergeCell ref="U95:U96"/>
    <mergeCell ref="V95:V96"/>
    <mergeCell ref="AI95:AI96"/>
    <mergeCell ref="AJ95:AJ96"/>
    <mergeCell ref="AC95:AC96"/>
    <mergeCell ref="AD95:AD96"/>
    <mergeCell ref="AE95:AE96"/>
    <mergeCell ref="AF95:AF96"/>
    <mergeCell ref="AG95:AG96"/>
    <mergeCell ref="AH95:AH96"/>
    <mergeCell ref="W95:W96"/>
    <mergeCell ref="X95:X96"/>
    <mergeCell ref="Y95:Y96"/>
    <mergeCell ref="Z95:Z96"/>
    <mergeCell ref="AA95:AA96"/>
    <mergeCell ref="AB95:AB96"/>
    <mergeCell ref="X97:X98"/>
    <mergeCell ref="Y97:Y98"/>
    <mergeCell ref="Z97:Z98"/>
    <mergeCell ref="AA97:AA98"/>
    <mergeCell ref="P97:P98"/>
    <mergeCell ref="Q97:Q98"/>
    <mergeCell ref="R97:R98"/>
    <mergeCell ref="S97:S98"/>
    <mergeCell ref="T97:T98"/>
    <mergeCell ref="U97:U98"/>
    <mergeCell ref="AF99:AF100"/>
    <mergeCell ref="AO97:AO98"/>
    <mergeCell ref="AP97:AP98"/>
    <mergeCell ref="AQ97:AQ98"/>
    <mergeCell ref="C99:C100"/>
    <mergeCell ref="D99:D100"/>
    <mergeCell ref="E99:E100"/>
    <mergeCell ref="F99:F100"/>
    <mergeCell ref="G99:G100"/>
    <mergeCell ref="H99:H100"/>
    <mergeCell ref="AH97:AH98"/>
    <mergeCell ref="AI97:AI98"/>
    <mergeCell ref="AJ97:AJ98"/>
    <mergeCell ref="AK97:AK98"/>
    <mergeCell ref="AL97:AL98"/>
    <mergeCell ref="AM97:AM98"/>
    <mergeCell ref="AB97:AB98"/>
    <mergeCell ref="AC97:AC98"/>
    <mergeCell ref="AD97:AD98"/>
    <mergeCell ref="AE97:AE98"/>
    <mergeCell ref="AF97:AF98"/>
    <mergeCell ref="AG97:AG98"/>
    <mergeCell ref="V97:V98"/>
    <mergeCell ref="W97:W98"/>
    <mergeCell ref="I99:I100"/>
    <mergeCell ref="J99:J100"/>
    <mergeCell ref="K99:K100"/>
    <mergeCell ref="L99:L100"/>
    <mergeCell ref="M99:M100"/>
    <mergeCell ref="N99:N100"/>
    <mergeCell ref="U99:U100"/>
    <mergeCell ref="V99:V100"/>
    <mergeCell ref="W99:W100"/>
    <mergeCell ref="O99:O100"/>
    <mergeCell ref="P99:P100"/>
    <mergeCell ref="Q99:Q100"/>
    <mergeCell ref="K101:K102"/>
    <mergeCell ref="L101:L102"/>
    <mergeCell ref="M101:M102"/>
    <mergeCell ref="N101:N102"/>
    <mergeCell ref="AM99:AM100"/>
    <mergeCell ref="AN99:AN100"/>
    <mergeCell ref="AO99:AO100"/>
    <mergeCell ref="AK99:AK100"/>
    <mergeCell ref="AL99:AL100"/>
    <mergeCell ref="R99:R100"/>
    <mergeCell ref="S99:S100"/>
    <mergeCell ref="T99:T100"/>
    <mergeCell ref="X99:X100"/>
    <mergeCell ref="Y99:Y100"/>
    <mergeCell ref="Z99:Z100"/>
    <mergeCell ref="AG99:AG100"/>
    <mergeCell ref="AH99:AH100"/>
    <mergeCell ref="AI99:AI100"/>
    <mergeCell ref="AJ99:AJ100"/>
    <mergeCell ref="AA99:AA100"/>
    <mergeCell ref="AB99:AB100"/>
    <mergeCell ref="AC99:AC100"/>
    <mergeCell ref="AD99:AD100"/>
    <mergeCell ref="AE99:AE100"/>
    <mergeCell ref="C103:C104"/>
    <mergeCell ref="D103:D104"/>
    <mergeCell ref="E103:E104"/>
    <mergeCell ref="F103:F104"/>
    <mergeCell ref="G103:G104"/>
    <mergeCell ref="H103:H104"/>
    <mergeCell ref="H101:H102"/>
    <mergeCell ref="I101:I102"/>
    <mergeCell ref="J101:J102"/>
    <mergeCell ref="AF101:AF102"/>
    <mergeCell ref="AG101:AG102"/>
    <mergeCell ref="AH101:AH102"/>
    <mergeCell ref="AI101:AI102"/>
    <mergeCell ref="AJ101:AJ102"/>
    <mergeCell ref="AK101:AK102"/>
    <mergeCell ref="O101:O102"/>
    <mergeCell ref="P101:P102"/>
    <mergeCell ref="Q101:Q102"/>
    <mergeCell ref="R101:R102"/>
    <mergeCell ref="S101:S102"/>
    <mergeCell ref="AC101:AC102"/>
    <mergeCell ref="AD101:AD102"/>
    <mergeCell ref="AE101:AE102"/>
    <mergeCell ref="T101:T102"/>
    <mergeCell ref="U101:U102"/>
    <mergeCell ref="V101:V102"/>
    <mergeCell ref="W101:W102"/>
    <mergeCell ref="X101:X102"/>
    <mergeCell ref="Y101:Y102"/>
    <mergeCell ref="X103:X104"/>
    <mergeCell ref="Y103:Y104"/>
    <mergeCell ref="Z103:Z104"/>
    <mergeCell ref="O103:O104"/>
    <mergeCell ref="P103:P104"/>
    <mergeCell ref="Q103:Q104"/>
    <mergeCell ref="Z101:Z102"/>
    <mergeCell ref="AA101:AA102"/>
    <mergeCell ref="AB101:AB102"/>
    <mergeCell ref="AK103:AK104"/>
    <mergeCell ref="AL103:AL104"/>
    <mergeCell ref="R103:R104"/>
    <mergeCell ref="S103:S104"/>
    <mergeCell ref="T103:T104"/>
    <mergeCell ref="I103:I104"/>
    <mergeCell ref="J103:J104"/>
    <mergeCell ref="K103:K104"/>
    <mergeCell ref="L103:L104"/>
    <mergeCell ref="M103:M104"/>
    <mergeCell ref="N103:N104"/>
    <mergeCell ref="AG103:AG104"/>
    <mergeCell ref="AH103:AH104"/>
    <mergeCell ref="AI103:AI104"/>
    <mergeCell ref="AJ103:AJ104"/>
    <mergeCell ref="AA103:AA104"/>
    <mergeCell ref="AB103:AB104"/>
    <mergeCell ref="AC103:AC104"/>
    <mergeCell ref="AD103:AD104"/>
    <mergeCell ref="AE103:AE104"/>
    <mergeCell ref="AF103:AF104"/>
    <mergeCell ref="U103:U104"/>
    <mergeCell ref="V103:V104"/>
    <mergeCell ref="W103:W104"/>
    <mergeCell ref="K105:K106"/>
    <mergeCell ref="L105:L106"/>
    <mergeCell ref="M105:M106"/>
    <mergeCell ref="N105:N106"/>
    <mergeCell ref="C105:C106"/>
    <mergeCell ref="D105:D106"/>
    <mergeCell ref="E105:E106"/>
    <mergeCell ref="F105:F106"/>
    <mergeCell ref="G105:G106"/>
    <mergeCell ref="C107:C108"/>
    <mergeCell ref="D107:D108"/>
    <mergeCell ref="E107:E108"/>
    <mergeCell ref="F107:F108"/>
    <mergeCell ref="G107:G108"/>
    <mergeCell ref="H107:H108"/>
    <mergeCell ref="H105:H106"/>
    <mergeCell ref="I105:I106"/>
    <mergeCell ref="J105:J106"/>
    <mergeCell ref="AF105:AF106"/>
    <mergeCell ref="AG105:AG106"/>
    <mergeCell ref="AH105:AH106"/>
    <mergeCell ref="AI105:AI106"/>
    <mergeCell ref="AJ105:AJ106"/>
    <mergeCell ref="AK105:AK106"/>
    <mergeCell ref="O105:O106"/>
    <mergeCell ref="P105:P106"/>
    <mergeCell ref="Q105:Q106"/>
    <mergeCell ref="R105:R106"/>
    <mergeCell ref="S105:S106"/>
    <mergeCell ref="Z105:Z106"/>
    <mergeCell ref="AA105:AA106"/>
    <mergeCell ref="AB105:AB106"/>
    <mergeCell ref="AC105:AC106"/>
    <mergeCell ref="AD105:AD106"/>
    <mergeCell ref="AE105:AE106"/>
    <mergeCell ref="T105:T106"/>
    <mergeCell ref="U105:U106"/>
    <mergeCell ref="V105:V106"/>
    <mergeCell ref="W105:W106"/>
    <mergeCell ref="X105:X106"/>
    <mergeCell ref="Y105:Y106"/>
    <mergeCell ref="C109:C110"/>
    <mergeCell ref="D109:D110"/>
    <mergeCell ref="E109:E110"/>
    <mergeCell ref="F109:F110"/>
    <mergeCell ref="G109:G110"/>
    <mergeCell ref="AG107:AG108"/>
    <mergeCell ref="AH107:AH108"/>
    <mergeCell ref="AI107:AI108"/>
    <mergeCell ref="AJ107:AJ108"/>
    <mergeCell ref="AA107:AA108"/>
    <mergeCell ref="AB107:AB108"/>
    <mergeCell ref="AC107:AC108"/>
    <mergeCell ref="AD107:AD108"/>
    <mergeCell ref="AE107:AE108"/>
    <mergeCell ref="AF107:AF108"/>
    <mergeCell ref="U107:U108"/>
    <mergeCell ref="V107:V108"/>
    <mergeCell ref="W107:W108"/>
    <mergeCell ref="X107:X108"/>
    <mergeCell ref="Y107:Y108"/>
    <mergeCell ref="Z107:Z108"/>
    <mergeCell ref="O107:O108"/>
    <mergeCell ref="P107:P108"/>
    <mergeCell ref="Q107:Q108"/>
    <mergeCell ref="H109:H110"/>
    <mergeCell ref="I109:I110"/>
    <mergeCell ref="J109:J110"/>
    <mergeCell ref="K109:K110"/>
    <mergeCell ref="L109:L110"/>
    <mergeCell ref="M109:M110"/>
    <mergeCell ref="AM107:AM108"/>
    <mergeCell ref="AN107:AN108"/>
    <mergeCell ref="AO107:AO108"/>
    <mergeCell ref="AK107:AK108"/>
    <mergeCell ref="AL107:AL108"/>
    <mergeCell ref="R107:R108"/>
    <mergeCell ref="S107:S108"/>
    <mergeCell ref="T107:T108"/>
    <mergeCell ref="I107:I108"/>
    <mergeCell ref="J107:J108"/>
    <mergeCell ref="K107:K108"/>
    <mergeCell ref="L107:L108"/>
    <mergeCell ref="M107:M108"/>
    <mergeCell ref="N107:N108"/>
    <mergeCell ref="T109:T110"/>
    <mergeCell ref="U109:U110"/>
    <mergeCell ref="V109:V110"/>
    <mergeCell ref="W109:W110"/>
    <mergeCell ref="X109:X110"/>
    <mergeCell ref="Y109:Y110"/>
    <mergeCell ref="N109:N110"/>
    <mergeCell ref="O109:O110"/>
    <mergeCell ref="P109:P110"/>
    <mergeCell ref="Q109:Q110"/>
    <mergeCell ref="R109:R110"/>
    <mergeCell ref="S109:S110"/>
    <mergeCell ref="AF109:AF110"/>
    <mergeCell ref="AG109:AG110"/>
    <mergeCell ref="AH109:AH110"/>
    <mergeCell ref="AI109:AI110"/>
    <mergeCell ref="AJ109:AJ110"/>
    <mergeCell ref="AK109:AK110"/>
    <mergeCell ref="Z109:Z110"/>
    <mergeCell ref="AA109:AA110"/>
    <mergeCell ref="AB109:AB110"/>
    <mergeCell ref="AC109:AC110"/>
    <mergeCell ref="AD109:AD110"/>
    <mergeCell ref="AE109:AE110"/>
    <mergeCell ref="AL109:AL110"/>
    <mergeCell ref="AM109:AM110"/>
    <mergeCell ref="AN109:AN110"/>
    <mergeCell ref="AO109:AO110"/>
    <mergeCell ref="AP109:AP110"/>
    <mergeCell ref="AQ109:AQ110"/>
    <mergeCell ref="AP107:AP108"/>
    <mergeCell ref="AQ107:AQ108"/>
    <mergeCell ref="AO105:AO106"/>
    <mergeCell ref="AP105:AP106"/>
    <mergeCell ref="AQ105:AQ106"/>
    <mergeCell ref="AP103:AP104"/>
    <mergeCell ref="AQ103:AQ104"/>
    <mergeCell ref="AO101:AO102"/>
    <mergeCell ref="AP101:AP102"/>
    <mergeCell ref="AQ101:AQ102"/>
    <mergeCell ref="AP99:AP100"/>
    <mergeCell ref="AQ99:AQ100"/>
    <mergeCell ref="AN97:AN98"/>
    <mergeCell ref="AL105:AL106"/>
    <mergeCell ref="AM105:AM106"/>
    <mergeCell ref="AN105:AN106"/>
    <mergeCell ref="AM103:AM104"/>
    <mergeCell ref="AN103:AN104"/>
    <mergeCell ref="AO103:AO104"/>
    <mergeCell ref="AL101:AL102"/>
    <mergeCell ref="AM101:AM102"/>
    <mergeCell ref="AN101:AN102"/>
  </mergeCells>
  <pageMargins left="0.7" right="0.7" top="0.75" bottom="0.75" header="0.3" footer="0.3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Q47"/>
  <sheetViews>
    <sheetView topLeftCell="A1" view="normal" workbookViewId="0">
      <pane xSplit="2" ySplit="3" topLeftCell="C4" activePane="bottomRight" state="frozen"/>
      <selection pane="bottomRight" activeCell="C4" sqref="C4"/>
    </sheetView>
  </sheetViews>
  <sheetFormatPr defaultRowHeight="14.25"/>
  <cols>
    <col min="1" max="1" width="13.5703125" bestFit="1" customWidth="1"/>
    <col min="2" max="2" width="16" bestFit="1" customWidth="1"/>
    <col min="3" max="37" width="4.7109375" customWidth="1"/>
  </cols>
  <sheetData>
    <row r="1" spans="1:37" ht="12.75">
      <c r="A1" s="46" t="s">
        <v>2</v>
      </c>
      <c r="B1" s="50" t="s">
        <v>53</v>
      </c>
      <c r="C1" s="43" t="s">
        <v>165</v>
      </c>
      <c r="D1" s="43"/>
      <c r="E1" s="43"/>
      <c r="F1" s="43"/>
      <c r="G1" s="43"/>
      <c r="H1" s="44" t="s">
        <v>166</v>
      </c>
      <c r="I1" s="135"/>
      <c r="J1" s="135"/>
      <c r="K1" s="135"/>
      <c r="L1" s="135"/>
      <c r="M1" s="135"/>
      <c r="N1" s="135"/>
      <c r="O1" s="44" t="s">
        <v>167</v>
      </c>
      <c r="P1" s="135"/>
      <c r="Q1" s="135"/>
      <c r="R1" s="135"/>
      <c r="S1" s="135"/>
      <c r="T1" s="135"/>
      <c r="U1" s="135"/>
      <c r="V1" s="44" t="s">
        <v>168</v>
      </c>
      <c r="W1" s="135"/>
      <c r="X1" s="135"/>
      <c r="Y1" s="135"/>
      <c r="Z1" s="135"/>
      <c r="AA1" s="135"/>
      <c r="AB1" s="135"/>
      <c r="AC1" s="44" t="s">
        <v>169</v>
      </c>
      <c r="AD1" s="135"/>
      <c r="AE1" s="135"/>
      <c r="AF1" s="135"/>
      <c r="AG1" s="135"/>
      <c r="AH1" s="135"/>
      <c r="AI1" s="136"/>
      <c r="AJ1" s="43" t="s">
        <v>170</v>
      </c>
      <c r="AK1" s="43"/>
    </row>
    <row r="2" spans="1:69" ht="12.75">
      <c r="A2" s="46"/>
      <c r="B2" s="50" t="s">
        <v>9</v>
      </c>
      <c r="C2" s="52">
        <v>27</v>
      </c>
      <c r="D2" s="46">
        <v>28</v>
      </c>
      <c r="E2" s="47">
        <v>29</v>
      </c>
      <c r="F2" s="48">
        <v>30</v>
      </c>
      <c r="G2" s="46">
        <v>31</v>
      </c>
      <c r="H2" s="53">
        <v>1</v>
      </c>
      <c r="I2" s="53">
        <v>2</v>
      </c>
      <c r="J2" s="53">
        <v>3</v>
      </c>
      <c r="K2" s="53">
        <v>4</v>
      </c>
      <c r="L2" s="54">
        <v>5</v>
      </c>
      <c r="M2" s="55">
        <v>6</v>
      </c>
      <c r="N2" s="53">
        <v>7</v>
      </c>
      <c r="O2" s="53">
        <v>8</v>
      </c>
      <c r="P2" s="53">
        <v>9</v>
      </c>
      <c r="Q2" s="53">
        <v>10</v>
      </c>
      <c r="R2" s="53">
        <v>11</v>
      </c>
      <c r="S2" s="54">
        <v>12</v>
      </c>
      <c r="T2" s="55">
        <v>13</v>
      </c>
      <c r="U2" s="53">
        <v>14</v>
      </c>
      <c r="V2" s="53">
        <v>15</v>
      </c>
      <c r="W2" s="53">
        <v>16</v>
      </c>
      <c r="X2" s="53">
        <v>17</v>
      </c>
      <c r="Y2" s="53">
        <v>18</v>
      </c>
      <c r="Z2" s="54">
        <v>19</v>
      </c>
      <c r="AA2" s="55">
        <v>20</v>
      </c>
      <c r="AB2" s="53">
        <v>21</v>
      </c>
      <c r="AC2" s="53">
        <v>22</v>
      </c>
      <c r="AD2" s="53">
        <v>23</v>
      </c>
      <c r="AE2" s="53">
        <v>24</v>
      </c>
      <c r="AF2" s="53">
        <v>25</v>
      </c>
      <c r="AG2" s="54">
        <v>26</v>
      </c>
      <c r="AH2" s="55">
        <v>27</v>
      </c>
      <c r="AI2" s="53">
        <v>28</v>
      </c>
      <c r="AJ2" s="49">
        <v>29</v>
      </c>
      <c r="AK2" s="46">
        <v>30</v>
      </c>
      <c r="AL2" s="46"/>
      <c r="AM2" s="46" t="s">
        <v>179</v>
      </c>
      <c r="AN2" s="46" t="s">
        <v>180</v>
      </c>
      <c r="AO2" s="46" t="s">
        <v>181</v>
      </c>
      <c r="AP2" s="46" t="s">
        <v>182</v>
      </c>
      <c r="AQ2" s="46" t="s">
        <v>183</v>
      </c>
      <c r="AR2" s="46" t="s">
        <v>184</v>
      </c>
      <c r="AS2" s="46" t="s">
        <v>185</v>
      </c>
      <c r="AT2" s="46" t="s">
        <v>186</v>
      </c>
      <c r="AU2" s="46" t="s">
        <v>175</v>
      </c>
      <c r="AV2" s="46" t="s">
        <v>13</v>
      </c>
      <c r="AW2" s="46" t="s">
        <v>177</v>
      </c>
      <c r="AX2" s="46" t="s">
        <v>187</v>
      </c>
      <c r="AY2" s="46" t="s">
        <v>188</v>
      </c>
      <c r="AZ2" s="46" t="s">
        <v>189</v>
      </c>
      <c r="BA2" s="46" t="s">
        <v>190</v>
      </c>
      <c r="BB2" s="46" t="s">
        <v>191</v>
      </c>
      <c r="BC2" s="46" t="s">
        <v>192</v>
      </c>
      <c r="BD2" s="46" t="s">
        <v>193</v>
      </c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50"/>
      <c r="BQ2" s="73"/>
    </row>
    <row r="3" spans="1:69" ht="12.75">
      <c r="A3" s="46"/>
      <c r="B3" s="46"/>
      <c r="C3" s="46" t="s">
        <v>86</v>
      </c>
      <c r="D3" s="46" t="s">
        <v>87</v>
      </c>
      <c r="E3" s="47" t="s">
        <v>88</v>
      </c>
      <c r="F3" s="48" t="s">
        <v>89</v>
      </c>
      <c r="G3" s="46" t="s">
        <v>37</v>
      </c>
      <c r="H3" s="46" t="s">
        <v>84</v>
      </c>
      <c r="I3" s="46" t="s">
        <v>85</v>
      </c>
      <c r="J3" s="46" t="s">
        <v>86</v>
      </c>
      <c r="K3" s="46" t="s">
        <v>87</v>
      </c>
      <c r="L3" s="47" t="s">
        <v>88</v>
      </c>
      <c r="M3" s="48" t="s">
        <v>89</v>
      </c>
      <c r="N3" s="46" t="s">
        <v>37</v>
      </c>
      <c r="O3" s="46" t="s">
        <v>84</v>
      </c>
      <c r="P3" s="46" t="s">
        <v>85</v>
      </c>
      <c r="Q3" s="46" t="s">
        <v>86</v>
      </c>
      <c r="R3" s="46" t="s">
        <v>87</v>
      </c>
      <c r="S3" s="47" t="s">
        <v>88</v>
      </c>
      <c r="T3" s="48" t="s">
        <v>89</v>
      </c>
      <c r="U3" s="46" t="s">
        <v>37</v>
      </c>
      <c r="V3" s="46" t="s">
        <v>84</v>
      </c>
      <c r="W3" s="46" t="s">
        <v>85</v>
      </c>
      <c r="X3" s="46" t="s">
        <v>86</v>
      </c>
      <c r="Y3" s="46" t="s">
        <v>87</v>
      </c>
      <c r="Z3" s="47" t="s">
        <v>88</v>
      </c>
      <c r="AA3" s="48" t="s">
        <v>89</v>
      </c>
      <c r="AB3" s="46" t="s">
        <v>37</v>
      </c>
      <c r="AC3" s="46" t="s">
        <v>84</v>
      </c>
      <c r="AD3" s="46" t="s">
        <v>85</v>
      </c>
      <c r="AE3" s="46" t="s">
        <v>86</v>
      </c>
      <c r="AF3" s="46" t="s">
        <v>87</v>
      </c>
      <c r="AG3" s="47" t="s">
        <v>88</v>
      </c>
      <c r="AH3" s="48" t="s">
        <v>89</v>
      </c>
      <c r="AI3" s="46" t="s">
        <v>37</v>
      </c>
      <c r="AJ3" s="49" t="s">
        <v>84</v>
      </c>
      <c r="AK3" s="46" t="s">
        <v>85</v>
      </c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53"/>
      <c r="BP3" s="85"/>
      <c r="BQ3" s="84"/>
    </row>
    <row r="4" spans="1:69" ht="12.75">
      <c r="A4" s="46" t="s">
        <v>135</v>
      </c>
      <c r="B4" s="61"/>
      <c r="C4" s="69" t="s">
        <v>89</v>
      </c>
      <c r="D4" s="69" t="s">
        <v>89</v>
      </c>
      <c r="E4" s="71" t="s">
        <v>171</v>
      </c>
      <c r="F4" s="71" t="s">
        <v>171</v>
      </c>
      <c r="G4" s="69" t="s">
        <v>89</v>
      </c>
      <c r="H4" s="69" t="s">
        <v>89</v>
      </c>
      <c r="I4" s="69" t="s">
        <v>89</v>
      </c>
      <c r="J4" s="69" t="s">
        <v>89</v>
      </c>
      <c r="K4" s="69" t="s">
        <v>89</v>
      </c>
      <c r="L4" s="71" t="s">
        <v>171</v>
      </c>
      <c r="M4" s="71" t="s">
        <v>171</v>
      </c>
      <c r="N4" s="69" t="s">
        <v>89</v>
      </c>
      <c r="O4" s="69" t="s">
        <v>89</v>
      </c>
      <c r="P4" s="69" t="s">
        <v>89</v>
      </c>
      <c r="Q4" s="69" t="s">
        <v>89</v>
      </c>
      <c r="R4" s="69" t="s">
        <v>89</v>
      </c>
      <c r="S4" s="71" t="s">
        <v>171</v>
      </c>
      <c r="T4" s="71" t="s">
        <v>171</v>
      </c>
      <c r="U4" s="69" t="s">
        <v>89</v>
      </c>
      <c r="V4" s="69" t="s">
        <v>89</v>
      </c>
      <c r="W4" s="69" t="s">
        <v>89</v>
      </c>
      <c r="X4" s="69" t="s">
        <v>89</v>
      </c>
      <c r="Y4" s="69" t="s">
        <v>89</v>
      </c>
      <c r="Z4" s="71" t="s">
        <v>171</v>
      </c>
      <c r="AA4" s="71" t="s">
        <v>171</v>
      </c>
      <c r="AB4" s="69" t="s">
        <v>89</v>
      </c>
      <c r="AC4" s="69" t="s">
        <v>89</v>
      </c>
      <c r="AD4" s="69" t="s">
        <v>89</v>
      </c>
      <c r="AE4" s="69" t="s">
        <v>89</v>
      </c>
      <c r="AF4" s="69" t="s">
        <v>89</v>
      </c>
      <c r="AG4" s="71" t="s">
        <v>171</v>
      </c>
      <c r="AH4" s="71" t="s">
        <v>171</v>
      </c>
      <c r="AI4" s="69" t="s">
        <v>89</v>
      </c>
      <c r="AJ4" s="71" t="s">
        <v>171</v>
      </c>
      <c r="AK4" s="69" t="s">
        <v>89</v>
      </c>
      <c r="AL4" s="46"/>
      <c r="AM4" s="61"/>
      <c r="AN4" s="61"/>
      <c r="AO4" s="61"/>
      <c r="AP4" s="61"/>
      <c r="AQ4" s="61"/>
      <c r="AR4" s="61"/>
      <c r="AS4" s="61"/>
      <c r="AT4" s="61"/>
      <c r="AU4" s="61">
        <v>9</v>
      </c>
      <c r="AV4" s="61">
        <v>0</v>
      </c>
      <c r="AW4" s="61">
        <v>0</v>
      </c>
      <c r="AX4" s="61">
        <v>0</v>
      </c>
      <c r="AY4" s="61">
        <v>0</v>
      </c>
      <c r="AZ4" s="61">
        <v>0</v>
      </c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8"/>
      <c r="BP4" s="86"/>
      <c r="BQ4" s="84"/>
    </row>
    <row r="5" spans="1:69" ht="12.75">
      <c r="A5" s="46" t="s">
        <v>136</v>
      </c>
      <c r="B5" s="61">
        <v>5</v>
      </c>
      <c r="C5" s="49" t="s">
        <v>172</v>
      </c>
      <c r="D5" s="74" t="s">
        <v>173</v>
      </c>
      <c r="E5" s="71" t="s">
        <v>171</v>
      </c>
      <c r="F5" s="76" t="s">
        <v>36</v>
      </c>
      <c r="G5" s="78" t="s">
        <v>174</v>
      </c>
      <c r="H5" s="49" t="s">
        <v>172</v>
      </c>
      <c r="I5" s="74" t="s">
        <v>173</v>
      </c>
      <c r="J5" s="71" t="s">
        <v>171</v>
      </c>
      <c r="K5" s="71" t="s">
        <v>171</v>
      </c>
      <c r="L5" s="71" t="s">
        <v>171</v>
      </c>
      <c r="M5" s="78" t="s">
        <v>174</v>
      </c>
      <c r="N5" s="49" t="s">
        <v>172</v>
      </c>
      <c r="O5" s="74" t="s">
        <v>173</v>
      </c>
      <c r="P5" s="71" t="s">
        <v>171</v>
      </c>
      <c r="Q5" s="71" t="s">
        <v>171</v>
      </c>
      <c r="R5" s="69" t="s">
        <v>89</v>
      </c>
      <c r="S5" s="78" t="s">
        <v>174</v>
      </c>
      <c r="T5" s="49" t="s">
        <v>172</v>
      </c>
      <c r="U5" s="74" t="s">
        <v>173</v>
      </c>
      <c r="V5" s="71" t="s">
        <v>171</v>
      </c>
      <c r="W5" s="69" t="s">
        <v>89</v>
      </c>
      <c r="X5" s="71" t="s">
        <v>171</v>
      </c>
      <c r="Y5" s="78" t="s">
        <v>174</v>
      </c>
      <c r="Z5" s="49" t="s">
        <v>172</v>
      </c>
      <c r="AA5" s="74" t="s">
        <v>173</v>
      </c>
      <c r="AB5" s="76" t="s">
        <v>36</v>
      </c>
      <c r="AC5" s="69" t="s">
        <v>89</v>
      </c>
      <c r="AD5" s="69" t="s">
        <v>89</v>
      </c>
      <c r="AE5" s="69" t="s">
        <v>89</v>
      </c>
      <c r="AF5" s="69" t="s">
        <v>89</v>
      </c>
      <c r="AG5" s="71" t="s">
        <v>171</v>
      </c>
      <c r="AH5" s="69" t="s">
        <v>89</v>
      </c>
      <c r="AI5" s="69" t="s">
        <v>89</v>
      </c>
      <c r="AJ5" s="69" t="s">
        <v>89</v>
      </c>
      <c r="AK5" s="69" t="s">
        <v>89</v>
      </c>
      <c r="AL5" s="46"/>
      <c r="AM5" s="61">
        <v>0</v>
      </c>
      <c r="AN5" s="61">
        <v>0</v>
      </c>
      <c r="AO5" s="61">
        <v>0</v>
      </c>
      <c r="AP5" s="61">
        <v>0</v>
      </c>
      <c r="AQ5" s="61">
        <v>0</v>
      </c>
      <c r="AR5" s="61">
        <v>0</v>
      </c>
      <c r="AS5" s="61">
        <v>0</v>
      </c>
      <c r="AT5" s="61">
        <v>2</v>
      </c>
      <c r="AU5" s="61">
        <v>8</v>
      </c>
      <c r="AV5" s="61">
        <v>1</v>
      </c>
      <c r="AW5" s="61">
        <v>4</v>
      </c>
      <c r="AX5" s="61">
        <v>0</v>
      </c>
      <c r="AY5" s="61">
        <v>0</v>
      </c>
      <c r="AZ5" s="61">
        <v>0</v>
      </c>
      <c r="BA5" s="61">
        <v>0</v>
      </c>
      <c r="BB5" s="61">
        <v>0</v>
      </c>
      <c r="BC5" s="61">
        <v>0</v>
      </c>
      <c r="BD5" s="61">
        <v>0</v>
      </c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8"/>
      <c r="BP5" s="86"/>
      <c r="BQ5" s="84"/>
    </row>
    <row r="6" spans="1:69" ht="12.75">
      <c r="A6" s="46" t="s">
        <v>137</v>
      </c>
      <c r="B6" s="61">
        <v>5</v>
      </c>
      <c r="C6" s="69" t="s">
        <v>89</v>
      </c>
      <c r="D6" s="78" t="s">
        <v>174</v>
      </c>
      <c r="E6" s="49" t="s">
        <v>172</v>
      </c>
      <c r="F6" s="74" t="s">
        <v>173</v>
      </c>
      <c r="G6" s="71" t="s">
        <v>171</v>
      </c>
      <c r="H6" s="71" t="s">
        <v>171</v>
      </c>
      <c r="I6" s="69" t="s">
        <v>89</v>
      </c>
      <c r="J6" s="78" t="s">
        <v>174</v>
      </c>
      <c r="K6" s="49" t="s">
        <v>172</v>
      </c>
      <c r="L6" s="74" t="s">
        <v>173</v>
      </c>
      <c r="M6" s="76" t="s">
        <v>36</v>
      </c>
      <c r="N6" s="71" t="s">
        <v>171</v>
      </c>
      <c r="O6" s="69" t="s">
        <v>89</v>
      </c>
      <c r="P6" s="69" t="s">
        <v>89</v>
      </c>
      <c r="Q6" s="69" t="s">
        <v>89</v>
      </c>
      <c r="R6" s="69" t="s">
        <v>89</v>
      </c>
      <c r="S6" s="71" t="s">
        <v>171</v>
      </c>
      <c r="T6" s="78" t="s">
        <v>174</v>
      </c>
      <c r="U6" s="49" t="s">
        <v>172</v>
      </c>
      <c r="V6" s="74" t="s">
        <v>173</v>
      </c>
      <c r="W6" s="71" t="s">
        <v>171</v>
      </c>
      <c r="X6" s="69" t="s">
        <v>89</v>
      </c>
      <c r="Y6" s="69" t="s">
        <v>89</v>
      </c>
      <c r="Z6" s="71" t="s">
        <v>171</v>
      </c>
      <c r="AA6" s="78" t="s">
        <v>174</v>
      </c>
      <c r="AB6" s="49" t="s">
        <v>172</v>
      </c>
      <c r="AC6" s="74" t="s">
        <v>173</v>
      </c>
      <c r="AD6" s="71" t="s">
        <v>171</v>
      </c>
      <c r="AE6" s="69" t="s">
        <v>89</v>
      </c>
      <c r="AF6" s="69" t="s">
        <v>89</v>
      </c>
      <c r="AG6" s="71" t="s">
        <v>171</v>
      </c>
      <c r="AH6" s="71" t="s">
        <v>171</v>
      </c>
      <c r="AI6" s="69" t="s">
        <v>89</v>
      </c>
      <c r="AJ6" s="78" t="s">
        <v>174</v>
      </c>
      <c r="AK6" s="49" t="s">
        <v>172</v>
      </c>
      <c r="AL6" s="46"/>
      <c r="AM6" s="61">
        <v>0</v>
      </c>
      <c r="AN6" s="61">
        <v>0</v>
      </c>
      <c r="AO6" s="61">
        <v>0</v>
      </c>
      <c r="AP6" s="61">
        <v>0</v>
      </c>
      <c r="AQ6" s="61">
        <v>0</v>
      </c>
      <c r="AR6" s="61">
        <v>0</v>
      </c>
      <c r="AS6" s="61">
        <v>0</v>
      </c>
      <c r="AT6" s="61">
        <v>2</v>
      </c>
      <c r="AU6" s="61">
        <v>8</v>
      </c>
      <c r="AV6" s="61">
        <v>1</v>
      </c>
      <c r="AW6" s="61">
        <v>4</v>
      </c>
      <c r="AX6" s="61">
        <v>0</v>
      </c>
      <c r="AY6" s="61">
        <v>0</v>
      </c>
      <c r="AZ6" s="61">
        <v>0</v>
      </c>
      <c r="BA6" s="61">
        <v>0</v>
      </c>
      <c r="BB6" s="61">
        <v>0</v>
      </c>
      <c r="BC6" s="61">
        <v>0</v>
      </c>
      <c r="BD6" s="61">
        <v>0</v>
      </c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8"/>
      <c r="BP6" s="86"/>
      <c r="BQ6" s="84"/>
    </row>
    <row r="7" spans="1:69" ht="12.75">
      <c r="A7" s="46" t="s">
        <v>138</v>
      </c>
      <c r="B7" s="61">
        <v>5</v>
      </c>
      <c r="C7" s="69" t="s">
        <v>89</v>
      </c>
      <c r="D7" s="69" t="s">
        <v>89</v>
      </c>
      <c r="E7" s="78" t="s">
        <v>174</v>
      </c>
      <c r="F7" s="49" t="s">
        <v>172</v>
      </c>
      <c r="G7" s="74" t="s">
        <v>173</v>
      </c>
      <c r="H7" s="71" t="s">
        <v>171</v>
      </c>
      <c r="I7" s="69" t="s">
        <v>89</v>
      </c>
      <c r="J7" s="69" t="s">
        <v>89</v>
      </c>
      <c r="K7" s="78" t="s">
        <v>174</v>
      </c>
      <c r="L7" s="49" t="s">
        <v>172</v>
      </c>
      <c r="M7" s="74" t="s">
        <v>173</v>
      </c>
      <c r="N7" s="71" t="s">
        <v>171</v>
      </c>
      <c r="O7" s="69" t="s">
        <v>89</v>
      </c>
      <c r="P7" s="76" t="s">
        <v>36</v>
      </c>
      <c r="Q7" s="69" t="s">
        <v>89</v>
      </c>
      <c r="R7" s="69" t="s">
        <v>89</v>
      </c>
      <c r="S7" s="71" t="s">
        <v>171</v>
      </c>
      <c r="T7" s="71" t="s">
        <v>171</v>
      </c>
      <c r="U7" s="69" t="s">
        <v>89</v>
      </c>
      <c r="V7" s="69" t="s">
        <v>89</v>
      </c>
      <c r="W7" s="78" t="s">
        <v>174</v>
      </c>
      <c r="X7" s="49" t="s">
        <v>172</v>
      </c>
      <c r="Y7" s="74" t="s">
        <v>173</v>
      </c>
      <c r="Z7" s="71" t="s">
        <v>171</v>
      </c>
      <c r="AA7" s="71" t="s">
        <v>171</v>
      </c>
      <c r="AB7" s="69" t="s">
        <v>89</v>
      </c>
      <c r="AC7" s="78" t="s">
        <v>174</v>
      </c>
      <c r="AD7" s="49" t="s">
        <v>172</v>
      </c>
      <c r="AE7" s="74" t="s">
        <v>173</v>
      </c>
      <c r="AF7" s="71" t="s">
        <v>171</v>
      </c>
      <c r="AG7" s="71" t="s">
        <v>171</v>
      </c>
      <c r="AH7" s="69" t="s">
        <v>89</v>
      </c>
      <c r="AI7" s="69" t="s">
        <v>89</v>
      </c>
      <c r="AJ7" s="78" t="s">
        <v>174</v>
      </c>
      <c r="AK7" s="49" t="s">
        <v>172</v>
      </c>
      <c r="AL7" s="46"/>
      <c r="AM7" s="61">
        <v>0</v>
      </c>
      <c r="AN7" s="61">
        <v>0</v>
      </c>
      <c r="AO7" s="61">
        <v>0</v>
      </c>
      <c r="AP7" s="61">
        <v>0</v>
      </c>
      <c r="AQ7" s="61">
        <v>0</v>
      </c>
      <c r="AR7" s="61">
        <v>0</v>
      </c>
      <c r="AS7" s="61">
        <v>0</v>
      </c>
      <c r="AT7" s="61">
        <v>2</v>
      </c>
      <c r="AU7" s="61">
        <v>8</v>
      </c>
      <c r="AV7" s="61">
        <v>1</v>
      </c>
      <c r="AW7" s="61">
        <v>4</v>
      </c>
      <c r="AX7" s="61">
        <v>0</v>
      </c>
      <c r="AY7" s="61">
        <v>0</v>
      </c>
      <c r="AZ7" s="61">
        <v>0</v>
      </c>
      <c r="BA7" s="61">
        <v>0</v>
      </c>
      <c r="BB7" s="61">
        <v>0</v>
      </c>
      <c r="BC7" s="61">
        <v>0</v>
      </c>
      <c r="BD7" s="61">
        <v>0</v>
      </c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8"/>
      <c r="BP7" s="86"/>
      <c r="BQ7" s="84"/>
    </row>
    <row r="8" spans="1:69" ht="12.75">
      <c r="A8" s="46" t="s">
        <v>139</v>
      </c>
      <c r="B8" s="61">
        <v>5</v>
      </c>
      <c r="C8" s="69" t="s">
        <v>89</v>
      </c>
      <c r="D8" s="69" t="s">
        <v>89</v>
      </c>
      <c r="E8" s="78" t="s">
        <v>174</v>
      </c>
      <c r="F8" s="49" t="s">
        <v>172</v>
      </c>
      <c r="G8" s="74" t="s">
        <v>173</v>
      </c>
      <c r="H8" s="71" t="s">
        <v>171</v>
      </c>
      <c r="I8" s="69" t="s">
        <v>89</v>
      </c>
      <c r="J8" s="69" t="s">
        <v>89</v>
      </c>
      <c r="K8" s="78" t="s">
        <v>174</v>
      </c>
      <c r="L8" s="49" t="s">
        <v>172</v>
      </c>
      <c r="M8" s="74" t="s">
        <v>173</v>
      </c>
      <c r="N8" s="76" t="s">
        <v>36</v>
      </c>
      <c r="O8" s="71" t="s">
        <v>171</v>
      </c>
      <c r="P8" s="69" t="s">
        <v>89</v>
      </c>
      <c r="Q8" s="69" t="s">
        <v>89</v>
      </c>
      <c r="R8" s="71" t="s">
        <v>171</v>
      </c>
      <c r="S8" s="69" t="s">
        <v>89</v>
      </c>
      <c r="T8" s="78" t="s">
        <v>174</v>
      </c>
      <c r="U8" s="49" t="s">
        <v>172</v>
      </c>
      <c r="V8" s="74" t="s">
        <v>173</v>
      </c>
      <c r="W8" s="71" t="s">
        <v>171</v>
      </c>
      <c r="X8" s="69" t="s">
        <v>89</v>
      </c>
      <c r="Y8" s="69" t="s">
        <v>89</v>
      </c>
      <c r="Z8" s="78" t="s">
        <v>174</v>
      </c>
      <c r="AA8" s="49" t="s">
        <v>172</v>
      </c>
      <c r="AB8" s="74" t="s">
        <v>173</v>
      </c>
      <c r="AC8" s="71" t="s">
        <v>171</v>
      </c>
      <c r="AD8" s="71" t="s">
        <v>171</v>
      </c>
      <c r="AE8" s="69" t="s">
        <v>89</v>
      </c>
      <c r="AF8" s="78" t="s">
        <v>174</v>
      </c>
      <c r="AG8" s="49" t="s">
        <v>172</v>
      </c>
      <c r="AH8" s="74" t="s">
        <v>173</v>
      </c>
      <c r="AI8" s="71" t="s">
        <v>171</v>
      </c>
      <c r="AJ8" s="71" t="s">
        <v>171</v>
      </c>
      <c r="AK8" s="78" t="s">
        <v>174</v>
      </c>
      <c r="AL8" s="46"/>
      <c r="AM8" s="61">
        <v>0</v>
      </c>
      <c r="AN8" s="61">
        <v>0</v>
      </c>
      <c r="AO8" s="61">
        <v>0</v>
      </c>
      <c r="AP8" s="61">
        <v>0</v>
      </c>
      <c r="AQ8" s="61">
        <v>0</v>
      </c>
      <c r="AR8" s="61">
        <v>0</v>
      </c>
      <c r="AS8" s="61">
        <v>0</v>
      </c>
      <c r="AT8" s="61">
        <v>2</v>
      </c>
      <c r="AU8" s="61">
        <v>8</v>
      </c>
      <c r="AV8" s="61">
        <v>1</v>
      </c>
      <c r="AW8" s="61">
        <v>4</v>
      </c>
      <c r="AX8" s="61">
        <v>0</v>
      </c>
      <c r="AY8" s="61">
        <v>0</v>
      </c>
      <c r="AZ8" s="61">
        <v>0</v>
      </c>
      <c r="BA8" s="61">
        <v>0</v>
      </c>
      <c r="BB8" s="61">
        <v>0</v>
      </c>
      <c r="BC8" s="61">
        <v>0</v>
      </c>
      <c r="BD8" s="61">
        <v>0</v>
      </c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8"/>
      <c r="BP8" s="86"/>
      <c r="BQ8" s="84"/>
    </row>
    <row r="9" spans="1:69" ht="12.75">
      <c r="A9" s="46" t="s">
        <v>140</v>
      </c>
      <c r="B9" s="61">
        <v>5</v>
      </c>
      <c r="C9" s="69" t="s">
        <v>89</v>
      </c>
      <c r="D9" s="69" t="s">
        <v>89</v>
      </c>
      <c r="E9" s="71" t="s">
        <v>171</v>
      </c>
      <c r="F9" s="78" t="s">
        <v>174</v>
      </c>
      <c r="G9" s="49" t="s">
        <v>172</v>
      </c>
      <c r="H9" s="74" t="s">
        <v>173</v>
      </c>
      <c r="I9" s="71" t="s">
        <v>171</v>
      </c>
      <c r="J9" s="76" t="s">
        <v>36</v>
      </c>
      <c r="K9" s="69" t="s">
        <v>89</v>
      </c>
      <c r="L9" s="69" t="s">
        <v>89</v>
      </c>
      <c r="M9" s="78" t="s">
        <v>174</v>
      </c>
      <c r="N9" s="49" t="s">
        <v>172</v>
      </c>
      <c r="O9" s="74" t="s">
        <v>173</v>
      </c>
      <c r="P9" s="71" t="s">
        <v>171</v>
      </c>
      <c r="Q9" s="71" t="s">
        <v>171</v>
      </c>
      <c r="R9" s="69" t="s">
        <v>89</v>
      </c>
      <c r="S9" s="78" t="s">
        <v>174</v>
      </c>
      <c r="T9" s="49" t="s">
        <v>172</v>
      </c>
      <c r="U9" s="74" t="s">
        <v>173</v>
      </c>
      <c r="V9" s="71" t="s">
        <v>171</v>
      </c>
      <c r="W9" s="71" t="s">
        <v>171</v>
      </c>
      <c r="X9" s="69" t="s">
        <v>89</v>
      </c>
      <c r="Y9" s="78" t="s">
        <v>174</v>
      </c>
      <c r="Z9" s="49" t="s">
        <v>172</v>
      </c>
      <c r="AA9" s="74" t="s">
        <v>173</v>
      </c>
      <c r="AB9" s="71" t="s">
        <v>171</v>
      </c>
      <c r="AC9" s="69" t="s">
        <v>89</v>
      </c>
      <c r="AD9" s="69" t="s">
        <v>89</v>
      </c>
      <c r="AE9" s="78" t="s">
        <v>174</v>
      </c>
      <c r="AF9" s="49" t="s">
        <v>172</v>
      </c>
      <c r="AG9" s="74" t="s">
        <v>173</v>
      </c>
      <c r="AH9" s="71" t="s">
        <v>171</v>
      </c>
      <c r="AI9" s="69" t="s">
        <v>89</v>
      </c>
      <c r="AJ9" s="71" t="s">
        <v>171</v>
      </c>
      <c r="AK9" s="78" t="s">
        <v>174</v>
      </c>
      <c r="AL9" s="46"/>
      <c r="AM9" s="61">
        <v>0</v>
      </c>
      <c r="AN9" s="61">
        <v>0</v>
      </c>
      <c r="AO9" s="61">
        <v>0</v>
      </c>
      <c r="AP9" s="61">
        <v>0</v>
      </c>
      <c r="AQ9" s="61">
        <v>0</v>
      </c>
      <c r="AR9" s="61">
        <v>0</v>
      </c>
      <c r="AS9" s="61">
        <v>0</v>
      </c>
      <c r="AT9" s="61">
        <v>2</v>
      </c>
      <c r="AU9" s="61">
        <v>8</v>
      </c>
      <c r="AV9" s="61">
        <v>1</v>
      </c>
      <c r="AW9" s="61">
        <v>4</v>
      </c>
      <c r="AX9" s="61">
        <v>0</v>
      </c>
      <c r="AY9" s="61">
        <v>0</v>
      </c>
      <c r="AZ9" s="61">
        <v>0</v>
      </c>
      <c r="BA9" s="61">
        <v>0</v>
      </c>
      <c r="BB9" s="61">
        <v>0</v>
      </c>
      <c r="BC9" s="61">
        <v>0</v>
      </c>
      <c r="BD9" s="61">
        <v>0</v>
      </c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8"/>
      <c r="BP9" s="86"/>
      <c r="BQ9" s="84"/>
    </row>
    <row r="10" spans="1:69" ht="12.75">
      <c r="A10" s="46" t="s">
        <v>141</v>
      </c>
      <c r="B10" s="61">
        <v>5</v>
      </c>
      <c r="C10" s="78" t="s">
        <v>174</v>
      </c>
      <c r="D10" s="49" t="s">
        <v>172</v>
      </c>
      <c r="E10" s="74" t="s">
        <v>173</v>
      </c>
      <c r="F10" s="71" t="s">
        <v>171</v>
      </c>
      <c r="G10" s="76" t="s">
        <v>36</v>
      </c>
      <c r="H10" s="69" t="s">
        <v>89</v>
      </c>
      <c r="I10" s="69" t="s">
        <v>89</v>
      </c>
      <c r="J10" s="69" t="s">
        <v>89</v>
      </c>
      <c r="K10" s="69" t="s">
        <v>89</v>
      </c>
      <c r="L10" s="71" t="s">
        <v>171</v>
      </c>
      <c r="M10" s="71" t="s">
        <v>171</v>
      </c>
      <c r="N10" s="78" t="s">
        <v>174</v>
      </c>
      <c r="O10" s="49" t="s">
        <v>172</v>
      </c>
      <c r="P10" s="74" t="s">
        <v>173</v>
      </c>
      <c r="Q10" s="71" t="s">
        <v>171</v>
      </c>
      <c r="R10" s="71" t="s">
        <v>171</v>
      </c>
      <c r="S10" s="71" t="s">
        <v>171</v>
      </c>
      <c r="T10" s="78" t="s">
        <v>174</v>
      </c>
      <c r="U10" s="49" t="s">
        <v>172</v>
      </c>
      <c r="V10" s="74" t="s">
        <v>173</v>
      </c>
      <c r="W10" s="71" t="s">
        <v>171</v>
      </c>
      <c r="X10" s="69" t="s">
        <v>89</v>
      </c>
      <c r="Y10" s="69" t="s">
        <v>89</v>
      </c>
      <c r="Z10" s="78" t="s">
        <v>174</v>
      </c>
      <c r="AA10" s="49" t="s">
        <v>172</v>
      </c>
      <c r="AB10" s="74" t="s">
        <v>173</v>
      </c>
      <c r="AC10" s="71" t="s">
        <v>171</v>
      </c>
      <c r="AD10" s="69" t="s">
        <v>89</v>
      </c>
      <c r="AE10" s="69" t="s">
        <v>89</v>
      </c>
      <c r="AF10" s="78" t="s">
        <v>174</v>
      </c>
      <c r="AG10" s="49" t="s">
        <v>172</v>
      </c>
      <c r="AH10" s="74" t="s">
        <v>173</v>
      </c>
      <c r="AI10" s="71" t="s">
        <v>171</v>
      </c>
      <c r="AJ10" s="76" t="s">
        <v>36</v>
      </c>
      <c r="AK10" s="69" t="s">
        <v>89</v>
      </c>
      <c r="AL10" s="46"/>
      <c r="AM10" s="61">
        <v>0</v>
      </c>
      <c r="AN10" s="61">
        <v>0</v>
      </c>
      <c r="AO10" s="61">
        <v>0</v>
      </c>
      <c r="AP10" s="61">
        <v>0</v>
      </c>
      <c r="AQ10" s="61">
        <v>0</v>
      </c>
      <c r="AR10" s="61">
        <v>0</v>
      </c>
      <c r="AS10" s="61">
        <v>0</v>
      </c>
      <c r="AT10" s="61">
        <v>2</v>
      </c>
      <c r="AU10" s="61">
        <v>8</v>
      </c>
      <c r="AV10" s="61">
        <v>1</v>
      </c>
      <c r="AW10" s="61">
        <v>4</v>
      </c>
      <c r="AX10" s="61">
        <v>0</v>
      </c>
      <c r="AY10" s="61">
        <v>0</v>
      </c>
      <c r="AZ10" s="61">
        <v>0</v>
      </c>
      <c r="BA10" s="61">
        <v>0</v>
      </c>
      <c r="BB10" s="61">
        <v>0</v>
      </c>
      <c r="BC10" s="61">
        <v>0</v>
      </c>
      <c r="BD10" s="61">
        <v>0</v>
      </c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8"/>
      <c r="BP10" s="86"/>
      <c r="BQ10" s="84"/>
    </row>
    <row r="11" spans="1:69" ht="12.75">
      <c r="A11" s="46" t="s">
        <v>142</v>
      </c>
      <c r="B11" s="61">
        <v>5</v>
      </c>
      <c r="C11" s="69" t="s">
        <v>89</v>
      </c>
      <c r="D11" s="69" t="s">
        <v>89</v>
      </c>
      <c r="E11" s="71" t="s">
        <v>171</v>
      </c>
      <c r="F11" s="71" t="s">
        <v>171</v>
      </c>
      <c r="G11" s="78" t="s">
        <v>174</v>
      </c>
      <c r="H11" s="49" t="s">
        <v>172</v>
      </c>
      <c r="I11" s="74" t="s">
        <v>173</v>
      </c>
      <c r="J11" s="71" t="s">
        <v>171</v>
      </c>
      <c r="K11" s="69" t="s">
        <v>89</v>
      </c>
      <c r="L11" s="71" t="s">
        <v>171</v>
      </c>
      <c r="M11" s="76" t="s">
        <v>36</v>
      </c>
      <c r="N11" s="69" t="s">
        <v>89</v>
      </c>
      <c r="O11" s="69" t="s">
        <v>89</v>
      </c>
      <c r="P11" s="71" t="s">
        <v>171</v>
      </c>
      <c r="Q11" s="78" t="s">
        <v>174</v>
      </c>
      <c r="R11" s="49" t="s">
        <v>172</v>
      </c>
      <c r="S11" s="74" t="s">
        <v>173</v>
      </c>
      <c r="T11" s="71" t="s">
        <v>171</v>
      </c>
      <c r="U11" s="71" t="s">
        <v>171</v>
      </c>
      <c r="V11" s="69" t="s">
        <v>89</v>
      </c>
      <c r="W11" s="69" t="s">
        <v>89</v>
      </c>
      <c r="X11" s="78" t="s">
        <v>174</v>
      </c>
      <c r="Y11" s="49" t="s">
        <v>172</v>
      </c>
      <c r="Z11" s="74" t="s">
        <v>173</v>
      </c>
      <c r="AA11" s="71" t="s">
        <v>171</v>
      </c>
      <c r="AB11" s="71" t="s">
        <v>171</v>
      </c>
      <c r="AC11" s="69" t="s">
        <v>89</v>
      </c>
      <c r="AD11" s="69" t="s">
        <v>89</v>
      </c>
      <c r="AE11" s="78" t="s">
        <v>174</v>
      </c>
      <c r="AF11" s="49" t="s">
        <v>172</v>
      </c>
      <c r="AG11" s="74" t="s">
        <v>173</v>
      </c>
      <c r="AH11" s="71" t="s">
        <v>171</v>
      </c>
      <c r="AI11" s="69" t="s">
        <v>89</v>
      </c>
      <c r="AJ11" s="69" t="s">
        <v>89</v>
      </c>
      <c r="AK11" s="69" t="s">
        <v>89</v>
      </c>
      <c r="AL11" s="46"/>
      <c r="AM11" s="61">
        <v>0</v>
      </c>
      <c r="AN11" s="61">
        <v>0</v>
      </c>
      <c r="AO11" s="61">
        <v>0</v>
      </c>
      <c r="AP11" s="61">
        <v>0</v>
      </c>
      <c r="AQ11" s="61">
        <v>0</v>
      </c>
      <c r="AR11" s="61">
        <v>0</v>
      </c>
      <c r="AS11" s="61">
        <v>0</v>
      </c>
      <c r="AT11" s="61">
        <v>2</v>
      </c>
      <c r="AU11" s="61">
        <v>8</v>
      </c>
      <c r="AV11" s="61">
        <v>1</v>
      </c>
      <c r="AW11" s="61">
        <v>4</v>
      </c>
      <c r="AX11" s="61">
        <v>0</v>
      </c>
      <c r="AY11" s="61">
        <v>0</v>
      </c>
      <c r="AZ11" s="61">
        <v>0</v>
      </c>
      <c r="BA11" s="61">
        <v>0</v>
      </c>
      <c r="BB11" s="61">
        <v>0</v>
      </c>
      <c r="BC11" s="61">
        <v>0</v>
      </c>
      <c r="BD11" s="61">
        <v>0</v>
      </c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8"/>
      <c r="BP11" s="86"/>
      <c r="BQ11" s="84"/>
    </row>
    <row r="12" spans="1:69" ht="12.75">
      <c r="A12" s="46" t="s">
        <v>143</v>
      </c>
      <c r="B12" s="61">
        <v>5</v>
      </c>
      <c r="C12" s="78" t="s">
        <v>174</v>
      </c>
      <c r="D12" s="49" t="s">
        <v>172</v>
      </c>
      <c r="E12" s="74" t="s">
        <v>173</v>
      </c>
      <c r="F12" s="71" t="s">
        <v>171</v>
      </c>
      <c r="G12" s="71" t="s">
        <v>171</v>
      </c>
      <c r="H12" s="69" t="s">
        <v>89</v>
      </c>
      <c r="I12" s="78" t="s">
        <v>174</v>
      </c>
      <c r="J12" s="49" t="s">
        <v>172</v>
      </c>
      <c r="K12" s="74" t="s">
        <v>173</v>
      </c>
      <c r="L12" s="71" t="s">
        <v>171</v>
      </c>
      <c r="M12" s="76" t="s">
        <v>36</v>
      </c>
      <c r="N12" s="69" t="s">
        <v>89</v>
      </c>
      <c r="O12" s="69" t="s">
        <v>89</v>
      </c>
      <c r="P12" s="78" t="s">
        <v>174</v>
      </c>
      <c r="Q12" s="49" t="s">
        <v>172</v>
      </c>
      <c r="R12" s="74" t="s">
        <v>173</v>
      </c>
      <c r="S12" s="71" t="s">
        <v>171</v>
      </c>
      <c r="T12" s="71" t="s">
        <v>171</v>
      </c>
      <c r="U12" s="69" t="s">
        <v>89</v>
      </c>
      <c r="V12" s="78" t="s">
        <v>174</v>
      </c>
      <c r="W12" s="49" t="s">
        <v>172</v>
      </c>
      <c r="X12" s="74" t="s">
        <v>173</v>
      </c>
      <c r="Y12" s="71" t="s">
        <v>171</v>
      </c>
      <c r="Z12" s="71" t="s">
        <v>171</v>
      </c>
      <c r="AA12" s="71" t="s">
        <v>171</v>
      </c>
      <c r="AB12" s="69" t="s">
        <v>89</v>
      </c>
      <c r="AC12" s="69" t="s">
        <v>89</v>
      </c>
      <c r="AD12" s="78" t="s">
        <v>174</v>
      </c>
      <c r="AE12" s="49" t="s">
        <v>172</v>
      </c>
      <c r="AF12" s="74" t="s">
        <v>173</v>
      </c>
      <c r="AG12" s="71" t="s">
        <v>171</v>
      </c>
      <c r="AH12" s="76" t="s">
        <v>36</v>
      </c>
      <c r="AI12" s="71" t="s">
        <v>171</v>
      </c>
      <c r="AJ12" s="78" t="s">
        <v>174</v>
      </c>
      <c r="AK12" s="49" t="s">
        <v>172</v>
      </c>
      <c r="AL12" s="46"/>
      <c r="AM12" s="61">
        <v>0</v>
      </c>
      <c r="AN12" s="61">
        <v>0</v>
      </c>
      <c r="AO12" s="61">
        <v>0</v>
      </c>
      <c r="AP12" s="61">
        <v>0</v>
      </c>
      <c r="AQ12" s="61">
        <v>0</v>
      </c>
      <c r="AR12" s="61">
        <v>0</v>
      </c>
      <c r="AS12" s="61">
        <v>0</v>
      </c>
      <c r="AT12" s="61">
        <v>0</v>
      </c>
      <c r="AU12" s="61">
        <v>8</v>
      </c>
      <c r="AV12" s="61">
        <v>2</v>
      </c>
      <c r="AW12" s="61">
        <v>5</v>
      </c>
      <c r="AX12" s="61">
        <v>0</v>
      </c>
      <c r="AY12" s="61">
        <v>0</v>
      </c>
      <c r="AZ12" s="61">
        <v>0</v>
      </c>
      <c r="BA12" s="61">
        <v>0</v>
      </c>
      <c r="BB12" s="61">
        <v>0</v>
      </c>
      <c r="BC12" s="61">
        <v>0</v>
      </c>
      <c r="BD12" s="61">
        <v>0</v>
      </c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8"/>
      <c r="BP12" s="86"/>
      <c r="BQ12" s="84"/>
    </row>
    <row r="13" spans="1:69" ht="12.75">
      <c r="A13" s="46" t="s">
        <v>144</v>
      </c>
      <c r="B13" s="61">
        <v>5</v>
      </c>
      <c r="C13" s="49" t="s">
        <v>172</v>
      </c>
      <c r="D13" s="74" t="s">
        <v>173</v>
      </c>
      <c r="E13" s="71" t="s">
        <v>171</v>
      </c>
      <c r="F13" s="76" t="s">
        <v>36</v>
      </c>
      <c r="G13" s="69" t="s">
        <v>89</v>
      </c>
      <c r="H13" s="78" t="s">
        <v>174</v>
      </c>
      <c r="I13" s="49" t="s">
        <v>172</v>
      </c>
      <c r="J13" s="74" t="s">
        <v>173</v>
      </c>
      <c r="K13" s="76" t="s">
        <v>36</v>
      </c>
      <c r="L13" s="71" t="s">
        <v>171</v>
      </c>
      <c r="M13" s="69" t="s">
        <v>89</v>
      </c>
      <c r="N13" s="78" t="s">
        <v>174</v>
      </c>
      <c r="O13" s="49" t="s">
        <v>172</v>
      </c>
      <c r="P13" s="74" t="s">
        <v>173</v>
      </c>
      <c r="Q13" s="71" t="s">
        <v>171</v>
      </c>
      <c r="R13" s="69" t="s">
        <v>89</v>
      </c>
      <c r="S13" s="71" t="s">
        <v>171</v>
      </c>
      <c r="T13" s="71" t="s">
        <v>171</v>
      </c>
      <c r="U13" s="78" t="s">
        <v>174</v>
      </c>
      <c r="V13" s="49" t="s">
        <v>172</v>
      </c>
      <c r="W13" s="74" t="s">
        <v>173</v>
      </c>
      <c r="X13" s="76" t="s">
        <v>36</v>
      </c>
      <c r="Y13" s="69" t="s">
        <v>89</v>
      </c>
      <c r="Z13" s="69" t="s">
        <v>89</v>
      </c>
      <c r="AA13" s="78" t="s">
        <v>174</v>
      </c>
      <c r="AB13" s="49" t="s">
        <v>172</v>
      </c>
      <c r="AC13" s="74" t="s">
        <v>173</v>
      </c>
      <c r="AD13" s="71" t="s">
        <v>171</v>
      </c>
      <c r="AE13" s="71" t="s">
        <v>171</v>
      </c>
      <c r="AF13" s="69" t="s">
        <v>89</v>
      </c>
      <c r="AG13" s="78" t="s">
        <v>174</v>
      </c>
      <c r="AH13" s="49" t="s">
        <v>172</v>
      </c>
      <c r="AI13" s="74" t="s">
        <v>173</v>
      </c>
      <c r="AJ13" s="71" t="s">
        <v>171</v>
      </c>
      <c r="AK13" s="71" t="s">
        <v>171</v>
      </c>
      <c r="AL13" s="46"/>
      <c r="AM13" s="61">
        <v>0</v>
      </c>
      <c r="AN13" s="61">
        <v>0</v>
      </c>
      <c r="AO13" s="61">
        <v>0</v>
      </c>
      <c r="AP13" s="61">
        <v>0</v>
      </c>
      <c r="AQ13" s="61">
        <v>0</v>
      </c>
      <c r="AR13" s="61">
        <v>0</v>
      </c>
      <c r="AS13" s="61">
        <v>0</v>
      </c>
      <c r="AT13" s="61">
        <v>2</v>
      </c>
      <c r="AU13" s="61">
        <v>8</v>
      </c>
      <c r="AV13" s="61">
        <v>2</v>
      </c>
      <c r="AW13" s="61">
        <v>5</v>
      </c>
      <c r="AX13" s="61">
        <v>0</v>
      </c>
      <c r="AY13" s="61">
        <v>0</v>
      </c>
      <c r="AZ13" s="61">
        <v>0</v>
      </c>
      <c r="BA13" s="61">
        <v>0</v>
      </c>
      <c r="BB13" s="61">
        <v>0</v>
      </c>
      <c r="BC13" s="61">
        <v>0</v>
      </c>
      <c r="BD13" s="61">
        <v>0</v>
      </c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8"/>
      <c r="BP13" s="86"/>
      <c r="BQ13" s="84"/>
    </row>
    <row r="14" spans="1:69" ht="12.75">
      <c r="A14" s="46" t="s">
        <v>145</v>
      </c>
      <c r="B14" s="61">
        <v>5</v>
      </c>
      <c r="C14" s="74" t="s">
        <v>173</v>
      </c>
      <c r="D14" s="71" t="s">
        <v>171</v>
      </c>
      <c r="E14" s="76" t="s">
        <v>36</v>
      </c>
      <c r="F14" s="71" t="s">
        <v>171</v>
      </c>
      <c r="G14" s="69" t="s">
        <v>89</v>
      </c>
      <c r="H14" s="69" t="s">
        <v>89</v>
      </c>
      <c r="I14" s="71" t="s">
        <v>171</v>
      </c>
      <c r="J14" s="78" t="s">
        <v>174</v>
      </c>
      <c r="K14" s="49" t="s">
        <v>172</v>
      </c>
      <c r="L14" s="74" t="s">
        <v>173</v>
      </c>
      <c r="M14" s="71" t="s">
        <v>171</v>
      </c>
      <c r="N14" s="71" t="s">
        <v>171</v>
      </c>
      <c r="O14" s="69" t="s">
        <v>89</v>
      </c>
      <c r="P14" s="69" t="s">
        <v>89</v>
      </c>
      <c r="Q14" s="78" t="s">
        <v>174</v>
      </c>
      <c r="R14" s="49" t="s">
        <v>172</v>
      </c>
      <c r="S14" s="74" t="s">
        <v>173</v>
      </c>
      <c r="T14" s="71" t="s">
        <v>171</v>
      </c>
      <c r="U14" s="69" t="s">
        <v>89</v>
      </c>
      <c r="V14" s="71" t="s">
        <v>171</v>
      </c>
      <c r="W14" s="69" t="s">
        <v>89</v>
      </c>
      <c r="X14" s="69" t="s">
        <v>89</v>
      </c>
      <c r="Y14" s="69" t="s">
        <v>89</v>
      </c>
      <c r="Z14" s="71" t="s">
        <v>171</v>
      </c>
      <c r="AA14" s="76" t="s">
        <v>36</v>
      </c>
      <c r="AB14" s="69" t="s">
        <v>89</v>
      </c>
      <c r="AC14" s="78" t="s">
        <v>174</v>
      </c>
      <c r="AD14" s="49" t="s">
        <v>172</v>
      </c>
      <c r="AE14" s="74" t="s">
        <v>173</v>
      </c>
      <c r="AF14" s="71" t="s">
        <v>171</v>
      </c>
      <c r="AG14" s="69" t="s">
        <v>89</v>
      </c>
      <c r="AH14" s="71" t="s">
        <v>171</v>
      </c>
      <c r="AI14" s="78" t="s">
        <v>174</v>
      </c>
      <c r="AJ14" s="49" t="s">
        <v>172</v>
      </c>
      <c r="AK14" s="74" t="s">
        <v>173</v>
      </c>
      <c r="AL14" s="46"/>
      <c r="AM14" s="61">
        <v>0</v>
      </c>
      <c r="AN14" s="61">
        <v>0</v>
      </c>
      <c r="AO14" s="61">
        <v>0</v>
      </c>
      <c r="AP14" s="61">
        <v>0</v>
      </c>
      <c r="AQ14" s="61">
        <v>0</v>
      </c>
      <c r="AR14" s="61">
        <v>0</v>
      </c>
      <c r="AS14" s="61">
        <v>0</v>
      </c>
      <c r="AT14" s="61">
        <v>2</v>
      </c>
      <c r="AU14" s="61">
        <v>8</v>
      </c>
      <c r="AV14" s="61">
        <v>1</v>
      </c>
      <c r="AW14" s="61">
        <v>4</v>
      </c>
      <c r="AX14" s="61">
        <v>0</v>
      </c>
      <c r="AY14" s="61">
        <v>0</v>
      </c>
      <c r="AZ14" s="61">
        <v>0</v>
      </c>
      <c r="BA14" s="61">
        <v>0</v>
      </c>
      <c r="BB14" s="61">
        <v>0</v>
      </c>
      <c r="BC14" s="61">
        <v>0</v>
      </c>
      <c r="BD14" s="61">
        <v>0</v>
      </c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8"/>
      <c r="BP14" s="86"/>
      <c r="BQ14" s="84"/>
    </row>
    <row r="15" spans="1:69" ht="12.75">
      <c r="A15" s="46" t="s">
        <v>146</v>
      </c>
      <c r="B15" s="61">
        <v>5</v>
      </c>
      <c r="C15" s="71" t="s">
        <v>171</v>
      </c>
      <c r="D15" s="69" t="s">
        <v>89</v>
      </c>
      <c r="E15" s="69" t="s">
        <v>89</v>
      </c>
      <c r="F15" s="78" t="s">
        <v>174</v>
      </c>
      <c r="G15" s="49" t="s">
        <v>172</v>
      </c>
      <c r="H15" s="74" t="s">
        <v>173</v>
      </c>
      <c r="I15" s="76" t="s">
        <v>36</v>
      </c>
      <c r="J15" s="69" t="s">
        <v>89</v>
      </c>
      <c r="K15" s="69" t="s">
        <v>89</v>
      </c>
      <c r="L15" s="78" t="s">
        <v>174</v>
      </c>
      <c r="M15" s="49" t="s">
        <v>172</v>
      </c>
      <c r="N15" s="74" t="s">
        <v>173</v>
      </c>
      <c r="O15" s="71" t="s">
        <v>171</v>
      </c>
      <c r="P15" s="71" t="s">
        <v>171</v>
      </c>
      <c r="Q15" s="69" t="s">
        <v>89</v>
      </c>
      <c r="R15" s="78" t="s">
        <v>174</v>
      </c>
      <c r="S15" s="49" t="s">
        <v>172</v>
      </c>
      <c r="T15" s="74" t="s">
        <v>173</v>
      </c>
      <c r="U15" s="71" t="s">
        <v>171</v>
      </c>
      <c r="V15" s="71" t="s">
        <v>171</v>
      </c>
      <c r="W15" s="69" t="s">
        <v>89</v>
      </c>
      <c r="X15" s="78" t="s">
        <v>174</v>
      </c>
      <c r="Y15" s="49" t="s">
        <v>172</v>
      </c>
      <c r="Z15" s="74" t="s">
        <v>173</v>
      </c>
      <c r="AA15" s="71" t="s">
        <v>171</v>
      </c>
      <c r="AB15" s="71" t="s">
        <v>171</v>
      </c>
      <c r="AC15" s="69" t="s">
        <v>89</v>
      </c>
      <c r="AD15" s="69" t="s">
        <v>89</v>
      </c>
      <c r="AE15" s="69" t="s">
        <v>89</v>
      </c>
      <c r="AF15" s="69" t="s">
        <v>89</v>
      </c>
      <c r="AG15" s="71" t="s">
        <v>171</v>
      </c>
      <c r="AH15" s="71" t="s">
        <v>171</v>
      </c>
      <c r="AI15" s="78" t="s">
        <v>174</v>
      </c>
      <c r="AJ15" s="49" t="s">
        <v>172</v>
      </c>
      <c r="AK15" s="74" t="s">
        <v>173</v>
      </c>
      <c r="AL15" s="46"/>
      <c r="AM15" s="61">
        <v>0</v>
      </c>
      <c r="AN15" s="61">
        <v>0</v>
      </c>
      <c r="AO15" s="61">
        <v>0</v>
      </c>
      <c r="AP15" s="61">
        <v>0</v>
      </c>
      <c r="AQ15" s="61">
        <v>0</v>
      </c>
      <c r="AR15" s="61">
        <v>0</v>
      </c>
      <c r="AS15" s="61">
        <v>0</v>
      </c>
      <c r="AT15" s="61">
        <v>1</v>
      </c>
      <c r="AU15" s="61">
        <v>8</v>
      </c>
      <c r="AV15" s="61">
        <v>1</v>
      </c>
      <c r="AW15" s="61">
        <v>4</v>
      </c>
      <c r="AX15" s="61">
        <v>0</v>
      </c>
      <c r="AY15" s="61">
        <v>0</v>
      </c>
      <c r="AZ15" s="61">
        <v>0</v>
      </c>
      <c r="BA15" s="61">
        <v>0</v>
      </c>
      <c r="BB15" s="61">
        <v>0</v>
      </c>
      <c r="BC15" s="61">
        <v>0</v>
      </c>
      <c r="BD15" s="61">
        <v>0</v>
      </c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8"/>
      <c r="BP15" s="86"/>
      <c r="BQ15" s="84"/>
    </row>
    <row r="16" spans="1:69" ht="12.75">
      <c r="A16" s="46" t="s">
        <v>147</v>
      </c>
      <c r="B16" s="61">
        <v>5</v>
      </c>
      <c r="C16" s="74" t="s">
        <v>173</v>
      </c>
      <c r="D16" s="76" t="s">
        <v>36</v>
      </c>
      <c r="E16" s="71" t="s">
        <v>171</v>
      </c>
      <c r="F16" s="71" t="s">
        <v>171</v>
      </c>
      <c r="G16" s="69" t="s">
        <v>89</v>
      </c>
      <c r="H16" s="78" t="s">
        <v>174</v>
      </c>
      <c r="I16" s="49" t="s">
        <v>172</v>
      </c>
      <c r="J16" s="74" t="s">
        <v>173</v>
      </c>
      <c r="K16" s="71" t="s">
        <v>171</v>
      </c>
      <c r="L16" s="69" t="s">
        <v>89</v>
      </c>
      <c r="M16" s="71" t="s">
        <v>171</v>
      </c>
      <c r="N16" s="69" t="s">
        <v>89</v>
      </c>
      <c r="O16" s="78" t="s">
        <v>174</v>
      </c>
      <c r="P16" s="49" t="s">
        <v>172</v>
      </c>
      <c r="Q16" s="74" t="s">
        <v>173</v>
      </c>
      <c r="R16" s="76" t="s">
        <v>36</v>
      </c>
      <c r="S16" s="71" t="s">
        <v>171</v>
      </c>
      <c r="T16" s="69" t="s">
        <v>89</v>
      </c>
      <c r="U16" s="78" t="s">
        <v>174</v>
      </c>
      <c r="V16" s="49" t="s">
        <v>172</v>
      </c>
      <c r="W16" s="74" t="s">
        <v>173</v>
      </c>
      <c r="X16" s="71" t="s">
        <v>171</v>
      </c>
      <c r="Y16" s="69" t="s">
        <v>89</v>
      </c>
      <c r="Z16" s="69" t="s">
        <v>89</v>
      </c>
      <c r="AA16" s="78" t="s">
        <v>174</v>
      </c>
      <c r="AB16" s="49" t="s">
        <v>172</v>
      </c>
      <c r="AC16" s="74" t="s">
        <v>173</v>
      </c>
      <c r="AD16" s="71" t="s">
        <v>171</v>
      </c>
      <c r="AE16" s="71" t="s">
        <v>171</v>
      </c>
      <c r="AF16" s="69" t="s">
        <v>89</v>
      </c>
      <c r="AG16" s="78" t="s">
        <v>174</v>
      </c>
      <c r="AH16" s="49" t="s">
        <v>172</v>
      </c>
      <c r="AI16" s="74" t="s">
        <v>173</v>
      </c>
      <c r="AJ16" s="71" t="s">
        <v>171</v>
      </c>
      <c r="AK16" s="71" t="s">
        <v>171</v>
      </c>
      <c r="AL16" s="46"/>
      <c r="AM16" s="61">
        <v>0</v>
      </c>
      <c r="AN16" s="61">
        <v>0</v>
      </c>
      <c r="AO16" s="61">
        <v>0</v>
      </c>
      <c r="AP16" s="61">
        <v>0</v>
      </c>
      <c r="AQ16" s="61">
        <v>0</v>
      </c>
      <c r="AR16" s="61">
        <v>0</v>
      </c>
      <c r="AS16" s="61">
        <v>0</v>
      </c>
      <c r="AT16" s="61">
        <v>2</v>
      </c>
      <c r="AU16" s="61">
        <v>8</v>
      </c>
      <c r="AV16" s="61">
        <v>1</v>
      </c>
      <c r="AW16" s="61">
        <v>5</v>
      </c>
      <c r="AX16" s="61">
        <v>0</v>
      </c>
      <c r="AY16" s="61">
        <v>0</v>
      </c>
      <c r="AZ16" s="61">
        <v>0</v>
      </c>
      <c r="BA16" s="61">
        <v>0</v>
      </c>
      <c r="BB16" s="61">
        <v>0</v>
      </c>
      <c r="BC16" s="61">
        <v>0</v>
      </c>
      <c r="BD16" s="61">
        <v>0</v>
      </c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8"/>
      <c r="BP16" s="86"/>
      <c r="BQ16" s="84"/>
    </row>
    <row r="17" spans="1:69" ht="12.75">
      <c r="A17" s="46" t="s">
        <v>148</v>
      </c>
      <c r="B17" s="61">
        <v>5</v>
      </c>
      <c r="C17" s="69" t="s">
        <v>89</v>
      </c>
      <c r="D17" s="78" t="s">
        <v>174</v>
      </c>
      <c r="E17" s="49" t="s">
        <v>172</v>
      </c>
      <c r="F17" s="74" t="s">
        <v>173</v>
      </c>
      <c r="G17" s="71" t="s">
        <v>171</v>
      </c>
      <c r="H17" s="71" t="s">
        <v>171</v>
      </c>
      <c r="I17" s="69" t="s">
        <v>89</v>
      </c>
      <c r="J17" s="78" t="s">
        <v>174</v>
      </c>
      <c r="K17" s="49" t="s">
        <v>172</v>
      </c>
      <c r="L17" s="74" t="s">
        <v>173</v>
      </c>
      <c r="M17" s="71" t="s">
        <v>171</v>
      </c>
      <c r="N17" s="69" t="s">
        <v>89</v>
      </c>
      <c r="O17" s="69" t="s">
        <v>89</v>
      </c>
      <c r="P17" s="78" t="s">
        <v>174</v>
      </c>
      <c r="Q17" s="49" t="s">
        <v>172</v>
      </c>
      <c r="R17" s="74" t="s">
        <v>173</v>
      </c>
      <c r="S17" s="71" t="s">
        <v>171</v>
      </c>
      <c r="T17" s="71" t="s">
        <v>171</v>
      </c>
      <c r="U17" s="69" t="s">
        <v>89</v>
      </c>
      <c r="V17" s="69" t="s">
        <v>89</v>
      </c>
      <c r="W17" s="78" t="s">
        <v>174</v>
      </c>
      <c r="X17" s="49" t="s">
        <v>172</v>
      </c>
      <c r="Y17" s="74" t="s">
        <v>173</v>
      </c>
      <c r="Z17" s="71" t="s">
        <v>171</v>
      </c>
      <c r="AA17" s="76" t="s">
        <v>36</v>
      </c>
      <c r="AB17" s="69" t="s">
        <v>89</v>
      </c>
      <c r="AC17" s="69" t="s">
        <v>89</v>
      </c>
      <c r="AD17" s="78" t="s">
        <v>174</v>
      </c>
      <c r="AE17" s="49" t="s">
        <v>172</v>
      </c>
      <c r="AF17" s="74" t="s">
        <v>173</v>
      </c>
      <c r="AG17" s="71" t="s">
        <v>171</v>
      </c>
      <c r="AH17" s="69" t="s">
        <v>89</v>
      </c>
      <c r="AI17" s="69" t="s">
        <v>89</v>
      </c>
      <c r="AJ17" s="71" t="s">
        <v>171</v>
      </c>
      <c r="AK17" s="71" t="s">
        <v>171</v>
      </c>
      <c r="AL17" s="46"/>
      <c r="AM17" s="61">
        <v>0</v>
      </c>
      <c r="AN17" s="61">
        <v>0</v>
      </c>
      <c r="AO17" s="61">
        <v>0</v>
      </c>
      <c r="AP17" s="61">
        <v>0</v>
      </c>
      <c r="AQ17" s="61">
        <v>0</v>
      </c>
      <c r="AR17" s="61">
        <v>0</v>
      </c>
      <c r="AS17" s="61">
        <v>0</v>
      </c>
      <c r="AT17" s="61">
        <v>2</v>
      </c>
      <c r="AU17" s="61">
        <v>8</v>
      </c>
      <c r="AV17" s="61">
        <v>1</v>
      </c>
      <c r="AW17" s="61">
        <v>4</v>
      </c>
      <c r="AX17" s="61">
        <v>0</v>
      </c>
      <c r="AY17" s="61">
        <v>0</v>
      </c>
      <c r="AZ17" s="61">
        <v>0</v>
      </c>
      <c r="BA17" s="61">
        <v>0</v>
      </c>
      <c r="BB17" s="61">
        <v>0</v>
      </c>
      <c r="BC17" s="61">
        <v>0</v>
      </c>
      <c r="BD17" s="61">
        <v>0</v>
      </c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8"/>
      <c r="BP17" s="86"/>
      <c r="BQ17" s="84"/>
    </row>
    <row r="18" spans="1:69" ht="12.75">
      <c r="A18" s="46" t="s">
        <v>149</v>
      </c>
      <c r="B18" s="61">
        <v>5</v>
      </c>
      <c r="C18" s="71" t="s">
        <v>171</v>
      </c>
      <c r="D18" s="69" t="s">
        <v>89</v>
      </c>
      <c r="E18" s="69" t="s">
        <v>89</v>
      </c>
      <c r="F18" s="69" t="s">
        <v>89</v>
      </c>
      <c r="G18" s="69" t="s">
        <v>89</v>
      </c>
      <c r="H18" s="71" t="s">
        <v>171</v>
      </c>
      <c r="I18" s="78" t="s">
        <v>174</v>
      </c>
      <c r="J18" s="49" t="s">
        <v>172</v>
      </c>
      <c r="K18" s="74" t="s">
        <v>173</v>
      </c>
      <c r="L18" s="71" t="s">
        <v>171</v>
      </c>
      <c r="M18" s="69" t="s">
        <v>89</v>
      </c>
      <c r="N18" s="69" t="s">
        <v>89</v>
      </c>
      <c r="O18" s="78" t="s">
        <v>174</v>
      </c>
      <c r="P18" s="49" t="s">
        <v>172</v>
      </c>
      <c r="Q18" s="74" t="s">
        <v>173</v>
      </c>
      <c r="R18" s="71" t="s">
        <v>171</v>
      </c>
      <c r="S18" s="76" t="s">
        <v>36</v>
      </c>
      <c r="T18" s="71" t="s">
        <v>171</v>
      </c>
      <c r="U18" s="69" t="s">
        <v>89</v>
      </c>
      <c r="V18" s="78" t="s">
        <v>174</v>
      </c>
      <c r="W18" s="49" t="s">
        <v>172</v>
      </c>
      <c r="X18" s="74" t="s">
        <v>173</v>
      </c>
      <c r="Y18" s="71" t="s">
        <v>171</v>
      </c>
      <c r="Z18" s="71" t="s">
        <v>171</v>
      </c>
      <c r="AA18" s="69" t="s">
        <v>89</v>
      </c>
      <c r="AB18" s="78" t="s">
        <v>174</v>
      </c>
      <c r="AC18" s="49" t="s">
        <v>172</v>
      </c>
      <c r="AD18" s="74" t="s">
        <v>173</v>
      </c>
      <c r="AE18" s="71" t="s">
        <v>171</v>
      </c>
      <c r="AF18" s="69" t="s">
        <v>89</v>
      </c>
      <c r="AG18" s="69" t="s">
        <v>89</v>
      </c>
      <c r="AH18" s="78" t="s">
        <v>174</v>
      </c>
      <c r="AI18" s="49" t="s">
        <v>172</v>
      </c>
      <c r="AJ18" s="74" t="s">
        <v>173</v>
      </c>
      <c r="AK18" s="71" t="s">
        <v>171</v>
      </c>
      <c r="AL18" s="46"/>
      <c r="AM18" s="61">
        <v>0</v>
      </c>
      <c r="AN18" s="61">
        <v>0</v>
      </c>
      <c r="AO18" s="61">
        <v>0</v>
      </c>
      <c r="AP18" s="61">
        <v>0</v>
      </c>
      <c r="AQ18" s="61">
        <v>0</v>
      </c>
      <c r="AR18" s="61">
        <v>0</v>
      </c>
      <c r="AS18" s="61">
        <v>0</v>
      </c>
      <c r="AT18" s="61">
        <v>2</v>
      </c>
      <c r="AU18" s="61">
        <v>8</v>
      </c>
      <c r="AV18" s="61">
        <v>1</v>
      </c>
      <c r="AW18" s="61">
        <v>5</v>
      </c>
      <c r="AX18" s="61">
        <v>0</v>
      </c>
      <c r="AY18" s="61">
        <v>0</v>
      </c>
      <c r="AZ18" s="61">
        <v>0</v>
      </c>
      <c r="BA18" s="61">
        <v>0</v>
      </c>
      <c r="BB18" s="61">
        <v>0</v>
      </c>
      <c r="BC18" s="61">
        <v>0</v>
      </c>
      <c r="BD18" s="61">
        <v>0</v>
      </c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8"/>
      <c r="BP18" s="86"/>
      <c r="BQ18" s="84"/>
    </row>
    <row r="19" spans="1:69" ht="12.75">
      <c r="A19" s="46" t="s">
        <v>150</v>
      </c>
      <c r="B19" s="61">
        <v>5</v>
      </c>
      <c r="C19" s="69" t="s">
        <v>89</v>
      </c>
      <c r="D19" s="78" t="s">
        <v>174</v>
      </c>
      <c r="E19" s="49" t="s">
        <v>172</v>
      </c>
      <c r="F19" s="74" t="s">
        <v>173</v>
      </c>
      <c r="G19" s="71" t="s">
        <v>171</v>
      </c>
      <c r="H19" s="71" t="s">
        <v>171</v>
      </c>
      <c r="I19" s="71" t="s">
        <v>171</v>
      </c>
      <c r="J19" s="71" t="s">
        <v>171</v>
      </c>
      <c r="K19" s="69" t="s">
        <v>89</v>
      </c>
      <c r="L19" s="78" t="s">
        <v>174</v>
      </c>
      <c r="M19" s="49" t="s">
        <v>172</v>
      </c>
      <c r="N19" s="74" t="s">
        <v>173</v>
      </c>
      <c r="O19" s="71" t="s">
        <v>171</v>
      </c>
      <c r="P19" s="69" t="s">
        <v>89</v>
      </c>
      <c r="Q19" s="69" t="s">
        <v>89</v>
      </c>
      <c r="R19" s="78" t="s">
        <v>174</v>
      </c>
      <c r="S19" s="49" t="s">
        <v>172</v>
      </c>
      <c r="T19" s="74" t="s">
        <v>173</v>
      </c>
      <c r="U19" s="71" t="s">
        <v>171</v>
      </c>
      <c r="V19" s="69" t="s">
        <v>89</v>
      </c>
      <c r="W19" s="69" t="s">
        <v>89</v>
      </c>
      <c r="X19" s="69" t="s">
        <v>89</v>
      </c>
      <c r="Y19" s="69" t="s">
        <v>89</v>
      </c>
      <c r="Z19" s="76" t="s">
        <v>36</v>
      </c>
      <c r="AA19" s="69" t="s">
        <v>89</v>
      </c>
      <c r="AB19" s="78" t="s">
        <v>174</v>
      </c>
      <c r="AC19" s="49" t="s">
        <v>172</v>
      </c>
      <c r="AD19" s="74" t="s">
        <v>173</v>
      </c>
      <c r="AE19" s="71" t="s">
        <v>171</v>
      </c>
      <c r="AF19" s="71" t="s">
        <v>171</v>
      </c>
      <c r="AG19" s="69" t="s">
        <v>89</v>
      </c>
      <c r="AH19" s="78" t="s">
        <v>174</v>
      </c>
      <c r="AI19" s="49" t="s">
        <v>172</v>
      </c>
      <c r="AJ19" s="74" t="s">
        <v>173</v>
      </c>
      <c r="AK19" s="71" t="s">
        <v>171</v>
      </c>
      <c r="AL19" s="46"/>
      <c r="AM19" s="61">
        <v>0</v>
      </c>
      <c r="AN19" s="61">
        <v>0</v>
      </c>
      <c r="AO19" s="61">
        <v>0</v>
      </c>
      <c r="AP19" s="61">
        <v>0</v>
      </c>
      <c r="AQ19" s="61">
        <v>0</v>
      </c>
      <c r="AR19" s="61">
        <v>0</v>
      </c>
      <c r="AS19" s="61">
        <v>0</v>
      </c>
      <c r="AT19" s="61">
        <v>2</v>
      </c>
      <c r="AU19" s="61">
        <v>8</v>
      </c>
      <c r="AV19" s="61">
        <v>1</v>
      </c>
      <c r="AW19" s="61">
        <v>4</v>
      </c>
      <c r="AX19" s="61">
        <v>0</v>
      </c>
      <c r="AY19" s="61">
        <v>0</v>
      </c>
      <c r="AZ19" s="61">
        <v>0</v>
      </c>
      <c r="BA19" s="61">
        <v>0</v>
      </c>
      <c r="BB19" s="61">
        <v>0</v>
      </c>
      <c r="BC19" s="61">
        <v>0</v>
      </c>
      <c r="BD19" s="61">
        <v>0</v>
      </c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8"/>
      <c r="BP19" s="86"/>
      <c r="BQ19" s="84"/>
    </row>
    <row r="20" spans="1:69" ht="12.75">
      <c r="A20" s="46" t="s">
        <v>151</v>
      </c>
      <c r="B20" s="61">
        <v>5</v>
      </c>
      <c r="C20" s="69" t="s">
        <v>89</v>
      </c>
      <c r="D20" s="78" t="s">
        <v>174</v>
      </c>
      <c r="E20" s="49" t="s">
        <v>172</v>
      </c>
      <c r="F20" s="74" t="s">
        <v>173</v>
      </c>
      <c r="G20" s="71" t="s">
        <v>171</v>
      </c>
      <c r="H20" s="76" t="s">
        <v>36</v>
      </c>
      <c r="I20" s="69" t="s">
        <v>89</v>
      </c>
      <c r="J20" s="69" t="s">
        <v>89</v>
      </c>
      <c r="K20" s="78" t="s">
        <v>174</v>
      </c>
      <c r="L20" s="49" t="s">
        <v>172</v>
      </c>
      <c r="M20" s="74" t="s">
        <v>173</v>
      </c>
      <c r="N20" s="71" t="s">
        <v>171</v>
      </c>
      <c r="O20" s="69" t="s">
        <v>89</v>
      </c>
      <c r="P20" s="71" t="s">
        <v>171</v>
      </c>
      <c r="Q20" s="69" t="s">
        <v>89</v>
      </c>
      <c r="R20" s="78" t="s">
        <v>174</v>
      </c>
      <c r="S20" s="49" t="s">
        <v>172</v>
      </c>
      <c r="T20" s="74" t="s">
        <v>173</v>
      </c>
      <c r="U20" s="71" t="s">
        <v>171</v>
      </c>
      <c r="V20" s="71" t="s">
        <v>171</v>
      </c>
      <c r="W20" s="69" t="s">
        <v>89</v>
      </c>
      <c r="X20" s="69" t="s">
        <v>89</v>
      </c>
      <c r="Y20" s="78" t="s">
        <v>174</v>
      </c>
      <c r="Z20" s="49" t="s">
        <v>172</v>
      </c>
      <c r="AA20" s="74" t="s">
        <v>173</v>
      </c>
      <c r="AB20" s="71" t="s">
        <v>171</v>
      </c>
      <c r="AC20" s="69" t="s">
        <v>89</v>
      </c>
      <c r="AD20" s="69" t="s">
        <v>89</v>
      </c>
      <c r="AE20" s="71" t="s">
        <v>171</v>
      </c>
      <c r="AF20" s="69" t="s">
        <v>89</v>
      </c>
      <c r="AG20" s="78" t="s">
        <v>174</v>
      </c>
      <c r="AH20" s="49" t="s">
        <v>172</v>
      </c>
      <c r="AI20" s="74" t="s">
        <v>173</v>
      </c>
      <c r="AJ20" s="71" t="s">
        <v>171</v>
      </c>
      <c r="AK20" s="71" t="s">
        <v>171</v>
      </c>
      <c r="AL20" s="46"/>
      <c r="AM20" s="61">
        <v>0</v>
      </c>
      <c r="AN20" s="61">
        <v>0</v>
      </c>
      <c r="AO20" s="61">
        <v>0</v>
      </c>
      <c r="AP20" s="61">
        <v>0</v>
      </c>
      <c r="AQ20" s="61">
        <v>0</v>
      </c>
      <c r="AR20" s="61">
        <v>0</v>
      </c>
      <c r="AS20" s="61">
        <v>0</v>
      </c>
      <c r="AT20" s="61">
        <v>2</v>
      </c>
      <c r="AU20" s="61">
        <v>8</v>
      </c>
      <c r="AV20" s="61">
        <v>1</v>
      </c>
      <c r="AW20" s="61">
        <v>4</v>
      </c>
      <c r="AX20" s="61">
        <v>0</v>
      </c>
      <c r="AY20" s="61">
        <v>0</v>
      </c>
      <c r="AZ20" s="61">
        <v>0</v>
      </c>
      <c r="BA20" s="61">
        <v>0</v>
      </c>
      <c r="BB20" s="61">
        <v>0</v>
      </c>
      <c r="BC20" s="61">
        <v>0</v>
      </c>
      <c r="BD20" s="61">
        <v>0</v>
      </c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8"/>
      <c r="BP20" s="86"/>
      <c r="BQ20" s="84"/>
    </row>
    <row r="21" spans="1:69" ht="12.75">
      <c r="A21" s="46" t="s">
        <v>152</v>
      </c>
      <c r="B21" s="61">
        <v>5</v>
      </c>
      <c r="C21" s="78" t="s">
        <v>174</v>
      </c>
      <c r="D21" s="49" t="s">
        <v>172</v>
      </c>
      <c r="E21" s="74" t="s">
        <v>173</v>
      </c>
      <c r="F21" s="71" t="s">
        <v>171</v>
      </c>
      <c r="G21" s="69" t="s">
        <v>89</v>
      </c>
      <c r="H21" s="69" t="s">
        <v>89</v>
      </c>
      <c r="I21" s="78" t="s">
        <v>174</v>
      </c>
      <c r="J21" s="49" t="s">
        <v>172</v>
      </c>
      <c r="K21" s="74" t="s">
        <v>173</v>
      </c>
      <c r="L21" s="71" t="s">
        <v>171</v>
      </c>
      <c r="M21" s="69" t="s">
        <v>89</v>
      </c>
      <c r="N21" s="71" t="s">
        <v>171</v>
      </c>
      <c r="O21" s="69" t="s">
        <v>89</v>
      </c>
      <c r="P21" s="78" t="s">
        <v>174</v>
      </c>
      <c r="Q21" s="49" t="s">
        <v>172</v>
      </c>
      <c r="R21" s="74" t="s">
        <v>173</v>
      </c>
      <c r="S21" s="71" t="s">
        <v>171</v>
      </c>
      <c r="T21" s="71" t="s">
        <v>171</v>
      </c>
      <c r="U21" s="69" t="s">
        <v>89</v>
      </c>
      <c r="V21" s="78" t="s">
        <v>174</v>
      </c>
      <c r="W21" s="49" t="s">
        <v>172</v>
      </c>
      <c r="X21" s="74" t="s">
        <v>173</v>
      </c>
      <c r="Y21" s="71" t="s">
        <v>171</v>
      </c>
      <c r="Z21" s="71" t="s">
        <v>171</v>
      </c>
      <c r="AA21" s="69" t="s">
        <v>89</v>
      </c>
      <c r="AB21" s="69" t="s">
        <v>89</v>
      </c>
      <c r="AC21" s="78" t="s">
        <v>174</v>
      </c>
      <c r="AD21" s="49" t="s">
        <v>172</v>
      </c>
      <c r="AE21" s="74" t="s">
        <v>173</v>
      </c>
      <c r="AF21" s="71" t="s">
        <v>171</v>
      </c>
      <c r="AG21" s="76" t="s">
        <v>36</v>
      </c>
      <c r="AH21" s="71" t="s">
        <v>171</v>
      </c>
      <c r="AI21" s="69" t="s">
        <v>89</v>
      </c>
      <c r="AJ21" s="69" t="s">
        <v>89</v>
      </c>
      <c r="AK21" s="69" t="s">
        <v>89</v>
      </c>
      <c r="AL21" s="46"/>
      <c r="AM21" s="61">
        <v>0</v>
      </c>
      <c r="AN21" s="61">
        <v>0</v>
      </c>
      <c r="AO21" s="61">
        <v>0</v>
      </c>
      <c r="AP21" s="61">
        <v>0</v>
      </c>
      <c r="AQ21" s="61">
        <v>0</v>
      </c>
      <c r="AR21" s="61">
        <v>0</v>
      </c>
      <c r="AS21" s="61">
        <v>0</v>
      </c>
      <c r="AT21" s="61">
        <v>1</v>
      </c>
      <c r="AU21" s="61">
        <v>8</v>
      </c>
      <c r="AV21" s="61">
        <v>1</v>
      </c>
      <c r="AW21" s="61">
        <v>4</v>
      </c>
      <c r="AX21" s="61">
        <v>0</v>
      </c>
      <c r="AY21" s="61">
        <v>0</v>
      </c>
      <c r="AZ21" s="61">
        <v>0</v>
      </c>
      <c r="BA21" s="61">
        <v>0</v>
      </c>
      <c r="BB21" s="61">
        <v>0</v>
      </c>
      <c r="BC21" s="61">
        <v>0</v>
      </c>
      <c r="BD21" s="61">
        <v>0</v>
      </c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8"/>
      <c r="BP21" s="86"/>
      <c r="BQ21" s="84"/>
    </row>
    <row r="22" spans="1:69" ht="12.75">
      <c r="A22" s="46" t="s">
        <v>153</v>
      </c>
      <c r="B22" s="61">
        <v>5</v>
      </c>
      <c r="C22" s="78" t="s">
        <v>174</v>
      </c>
      <c r="D22" s="49" t="s">
        <v>172</v>
      </c>
      <c r="E22" s="74" t="s">
        <v>173</v>
      </c>
      <c r="F22" s="71" t="s">
        <v>171</v>
      </c>
      <c r="G22" s="69" t="s">
        <v>89</v>
      </c>
      <c r="H22" s="69" t="s">
        <v>89</v>
      </c>
      <c r="I22" s="71" t="s">
        <v>171</v>
      </c>
      <c r="J22" s="69" t="s">
        <v>89</v>
      </c>
      <c r="K22" s="78" t="s">
        <v>174</v>
      </c>
      <c r="L22" s="49" t="s">
        <v>172</v>
      </c>
      <c r="M22" s="74" t="s">
        <v>173</v>
      </c>
      <c r="N22" s="76" t="s">
        <v>36</v>
      </c>
      <c r="O22" s="69" t="s">
        <v>89</v>
      </c>
      <c r="P22" s="69" t="s">
        <v>89</v>
      </c>
      <c r="Q22" s="78" t="s">
        <v>174</v>
      </c>
      <c r="R22" s="49" t="s">
        <v>172</v>
      </c>
      <c r="S22" s="74" t="s">
        <v>173</v>
      </c>
      <c r="T22" s="71" t="s">
        <v>171</v>
      </c>
      <c r="U22" s="71" t="s">
        <v>171</v>
      </c>
      <c r="V22" s="71" t="s">
        <v>171</v>
      </c>
      <c r="W22" s="69" t="s">
        <v>89</v>
      </c>
      <c r="X22" s="78" t="s">
        <v>174</v>
      </c>
      <c r="Y22" s="49" t="s">
        <v>172</v>
      </c>
      <c r="Z22" s="74" t="s">
        <v>173</v>
      </c>
      <c r="AA22" s="71" t="s">
        <v>171</v>
      </c>
      <c r="AB22" s="71" t="s">
        <v>171</v>
      </c>
      <c r="AC22" s="69" t="s">
        <v>89</v>
      </c>
      <c r="AD22" s="69" t="s">
        <v>89</v>
      </c>
      <c r="AE22" s="78" t="s">
        <v>174</v>
      </c>
      <c r="AF22" s="49" t="s">
        <v>172</v>
      </c>
      <c r="AG22" s="74" t="s">
        <v>173</v>
      </c>
      <c r="AH22" s="71" t="s">
        <v>171</v>
      </c>
      <c r="AI22" s="69" t="s">
        <v>89</v>
      </c>
      <c r="AJ22" s="71" t="s">
        <v>171</v>
      </c>
      <c r="AK22" s="78" t="s">
        <v>174</v>
      </c>
      <c r="AL22" s="46"/>
      <c r="AM22" s="61">
        <v>0</v>
      </c>
      <c r="AN22" s="61">
        <v>0</v>
      </c>
      <c r="AO22" s="61">
        <v>0</v>
      </c>
      <c r="AP22" s="61">
        <v>0</v>
      </c>
      <c r="AQ22" s="61">
        <v>0</v>
      </c>
      <c r="AR22" s="61">
        <v>0</v>
      </c>
      <c r="AS22" s="61">
        <v>0</v>
      </c>
      <c r="AT22" s="61">
        <v>2</v>
      </c>
      <c r="AU22" s="61">
        <v>8</v>
      </c>
      <c r="AV22" s="61">
        <v>1</v>
      </c>
      <c r="AW22" s="61">
        <v>4</v>
      </c>
      <c r="AX22" s="61">
        <v>0</v>
      </c>
      <c r="AY22" s="61">
        <v>0</v>
      </c>
      <c r="AZ22" s="61">
        <v>0</v>
      </c>
      <c r="BA22" s="61">
        <v>0</v>
      </c>
      <c r="BB22" s="61">
        <v>0</v>
      </c>
      <c r="BC22" s="61">
        <v>0</v>
      </c>
      <c r="BD22" s="61">
        <v>0</v>
      </c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8"/>
      <c r="BP22" s="86"/>
      <c r="BQ22" s="84"/>
    </row>
    <row r="23" spans="1:69" ht="12.75">
      <c r="A23" s="46" t="s">
        <v>154</v>
      </c>
      <c r="B23" s="61">
        <v>5</v>
      </c>
      <c r="C23" s="74" t="s">
        <v>173</v>
      </c>
      <c r="D23" s="76" t="s">
        <v>36</v>
      </c>
      <c r="E23" s="71" t="s">
        <v>171</v>
      </c>
      <c r="F23" s="71" t="s">
        <v>171</v>
      </c>
      <c r="G23" s="69" t="s">
        <v>89</v>
      </c>
      <c r="H23" s="78" t="s">
        <v>174</v>
      </c>
      <c r="I23" s="49" t="s">
        <v>172</v>
      </c>
      <c r="J23" s="74" t="s">
        <v>173</v>
      </c>
      <c r="K23" s="76" t="s">
        <v>36</v>
      </c>
      <c r="L23" s="71" t="s">
        <v>171</v>
      </c>
      <c r="M23" s="71" t="s">
        <v>171</v>
      </c>
      <c r="N23" s="69" t="s">
        <v>89</v>
      </c>
      <c r="O23" s="78" t="s">
        <v>174</v>
      </c>
      <c r="P23" s="49" t="s">
        <v>172</v>
      </c>
      <c r="Q23" s="74" t="s">
        <v>173</v>
      </c>
      <c r="R23" s="71" t="s">
        <v>171</v>
      </c>
      <c r="S23" s="71" t="s">
        <v>171</v>
      </c>
      <c r="T23" s="69" t="s">
        <v>89</v>
      </c>
      <c r="U23" s="78" t="s">
        <v>174</v>
      </c>
      <c r="V23" s="49" t="s">
        <v>172</v>
      </c>
      <c r="W23" s="74" t="s">
        <v>173</v>
      </c>
      <c r="X23" s="71" t="s">
        <v>171</v>
      </c>
      <c r="Y23" s="69" t="s">
        <v>89</v>
      </c>
      <c r="Z23" s="69" t="s">
        <v>89</v>
      </c>
      <c r="AA23" s="78" t="s">
        <v>174</v>
      </c>
      <c r="AB23" s="49" t="s">
        <v>172</v>
      </c>
      <c r="AC23" s="74" t="s">
        <v>173</v>
      </c>
      <c r="AD23" s="71" t="s">
        <v>171</v>
      </c>
      <c r="AE23" s="69" t="s">
        <v>89</v>
      </c>
      <c r="AF23" s="69" t="s">
        <v>89</v>
      </c>
      <c r="AG23" s="71" t="s">
        <v>171</v>
      </c>
      <c r="AH23" s="69" t="s">
        <v>89</v>
      </c>
      <c r="AI23" s="69" t="s">
        <v>89</v>
      </c>
      <c r="AJ23" s="71" t="s">
        <v>171</v>
      </c>
      <c r="AK23" s="69" t="s">
        <v>89</v>
      </c>
      <c r="AL23" s="46"/>
      <c r="AM23" s="61">
        <v>0</v>
      </c>
      <c r="AN23" s="61">
        <v>0</v>
      </c>
      <c r="AO23" s="61">
        <v>0</v>
      </c>
      <c r="AP23" s="61">
        <v>0</v>
      </c>
      <c r="AQ23" s="61">
        <v>0</v>
      </c>
      <c r="AR23" s="61">
        <v>0</v>
      </c>
      <c r="AS23" s="61">
        <v>0</v>
      </c>
      <c r="AT23" s="61">
        <v>2</v>
      </c>
      <c r="AU23" s="61">
        <v>8</v>
      </c>
      <c r="AV23" s="61">
        <v>1</v>
      </c>
      <c r="AW23" s="61">
        <v>4</v>
      </c>
      <c r="AX23" s="61">
        <v>0</v>
      </c>
      <c r="AY23" s="61">
        <v>0</v>
      </c>
      <c r="AZ23" s="61">
        <v>0</v>
      </c>
      <c r="BA23" s="61">
        <v>0</v>
      </c>
      <c r="BB23" s="61">
        <v>0</v>
      </c>
      <c r="BC23" s="61">
        <v>0</v>
      </c>
      <c r="BD23" s="61">
        <v>0</v>
      </c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8"/>
      <c r="BP23" s="86"/>
      <c r="BQ23" s="84"/>
    </row>
    <row r="24" spans="1:69" ht="12.75">
      <c r="A24" s="46" t="s">
        <v>155</v>
      </c>
      <c r="B24" s="61">
        <v>5</v>
      </c>
      <c r="C24" s="69" t="s">
        <v>89</v>
      </c>
      <c r="D24" s="69" t="s">
        <v>89</v>
      </c>
      <c r="E24" s="71" t="s">
        <v>171</v>
      </c>
      <c r="F24" s="71" t="s">
        <v>171</v>
      </c>
      <c r="G24" s="78" t="s">
        <v>174</v>
      </c>
      <c r="H24" s="49" t="s">
        <v>172</v>
      </c>
      <c r="I24" s="74" t="s">
        <v>173</v>
      </c>
      <c r="J24" s="71" t="s">
        <v>171</v>
      </c>
      <c r="K24" s="71" t="s">
        <v>171</v>
      </c>
      <c r="L24" s="71" t="s">
        <v>171</v>
      </c>
      <c r="M24" s="78" t="s">
        <v>174</v>
      </c>
      <c r="N24" s="49" t="s">
        <v>172</v>
      </c>
      <c r="O24" s="74" t="s">
        <v>173</v>
      </c>
      <c r="P24" s="71" t="s">
        <v>171</v>
      </c>
      <c r="Q24" s="71" t="s">
        <v>171</v>
      </c>
      <c r="R24" s="69" t="s">
        <v>89</v>
      </c>
      <c r="S24" s="78" t="s">
        <v>174</v>
      </c>
      <c r="T24" s="49" t="s">
        <v>172</v>
      </c>
      <c r="U24" s="74" t="s">
        <v>173</v>
      </c>
      <c r="V24" s="76" t="s">
        <v>36</v>
      </c>
      <c r="W24" s="69" t="s">
        <v>89</v>
      </c>
      <c r="X24" s="69" t="s">
        <v>89</v>
      </c>
      <c r="Y24" s="69" t="s">
        <v>89</v>
      </c>
      <c r="Z24" s="71" t="s">
        <v>171</v>
      </c>
      <c r="AA24" s="69" t="s">
        <v>89</v>
      </c>
      <c r="AB24" s="69" t="s">
        <v>89</v>
      </c>
      <c r="AC24" s="69" t="s">
        <v>89</v>
      </c>
      <c r="AD24" s="69" t="s">
        <v>89</v>
      </c>
      <c r="AE24" s="71" t="s">
        <v>171</v>
      </c>
      <c r="AF24" s="69" t="s">
        <v>89</v>
      </c>
      <c r="AG24" s="78" t="s">
        <v>174</v>
      </c>
      <c r="AH24" s="49" t="s">
        <v>172</v>
      </c>
      <c r="AI24" s="74" t="s">
        <v>173</v>
      </c>
      <c r="AJ24" s="71" t="s">
        <v>171</v>
      </c>
      <c r="AK24" s="78" t="s">
        <v>174</v>
      </c>
      <c r="AL24" s="46"/>
      <c r="AM24" s="61">
        <v>0</v>
      </c>
      <c r="AN24" s="61">
        <v>0</v>
      </c>
      <c r="AO24" s="61">
        <v>0</v>
      </c>
      <c r="AP24" s="61">
        <v>0</v>
      </c>
      <c r="AQ24" s="61">
        <v>0</v>
      </c>
      <c r="AR24" s="61">
        <v>0</v>
      </c>
      <c r="AS24" s="61">
        <v>0</v>
      </c>
      <c r="AT24" s="61">
        <v>2</v>
      </c>
      <c r="AU24" s="61">
        <v>8</v>
      </c>
      <c r="AV24" s="61">
        <v>1</v>
      </c>
      <c r="AW24" s="61">
        <v>4</v>
      </c>
      <c r="AX24" s="61">
        <v>0</v>
      </c>
      <c r="AY24" s="61">
        <v>0</v>
      </c>
      <c r="AZ24" s="61">
        <v>0</v>
      </c>
      <c r="BA24" s="61">
        <v>0</v>
      </c>
      <c r="BB24" s="61">
        <v>0</v>
      </c>
      <c r="BC24" s="61">
        <v>0</v>
      </c>
      <c r="BD24" s="61">
        <v>0</v>
      </c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8"/>
      <c r="BP24" s="86"/>
      <c r="BQ24" s="84"/>
    </row>
    <row r="25" spans="1:69" ht="12.75">
      <c r="A25" s="46" t="s">
        <v>156</v>
      </c>
      <c r="B25" s="61">
        <v>5</v>
      </c>
      <c r="C25" s="69" t="s">
        <v>89</v>
      </c>
      <c r="D25" s="69" t="s">
        <v>89</v>
      </c>
      <c r="E25" s="78" t="s">
        <v>174</v>
      </c>
      <c r="F25" s="49" t="s">
        <v>172</v>
      </c>
      <c r="G25" s="74" t="s">
        <v>173</v>
      </c>
      <c r="H25" s="71" t="s">
        <v>171</v>
      </c>
      <c r="I25" s="71" t="s">
        <v>171</v>
      </c>
      <c r="J25" s="69" t="s">
        <v>89</v>
      </c>
      <c r="K25" s="69" t="s">
        <v>89</v>
      </c>
      <c r="L25" s="78" t="s">
        <v>174</v>
      </c>
      <c r="M25" s="49" t="s">
        <v>172</v>
      </c>
      <c r="N25" s="74" t="s">
        <v>173</v>
      </c>
      <c r="O25" s="71" t="s">
        <v>171</v>
      </c>
      <c r="P25" s="69" t="s">
        <v>89</v>
      </c>
      <c r="Q25" s="69" t="s">
        <v>89</v>
      </c>
      <c r="R25" s="69" t="s">
        <v>89</v>
      </c>
      <c r="S25" s="71" t="s">
        <v>171</v>
      </c>
      <c r="T25" s="78" t="s">
        <v>174</v>
      </c>
      <c r="U25" s="49" t="s">
        <v>172</v>
      </c>
      <c r="V25" s="74" t="s">
        <v>173</v>
      </c>
      <c r="W25" s="71" t="s">
        <v>171</v>
      </c>
      <c r="X25" s="69" t="s">
        <v>89</v>
      </c>
      <c r="Y25" s="69" t="s">
        <v>89</v>
      </c>
      <c r="Z25" s="78" t="s">
        <v>174</v>
      </c>
      <c r="AA25" s="49" t="s">
        <v>172</v>
      </c>
      <c r="AB25" s="74" t="s">
        <v>173</v>
      </c>
      <c r="AC25" s="71" t="s">
        <v>171</v>
      </c>
      <c r="AD25" s="76" t="s">
        <v>36</v>
      </c>
      <c r="AE25" s="69" t="s">
        <v>89</v>
      </c>
      <c r="AF25" s="78" t="s">
        <v>174</v>
      </c>
      <c r="AG25" s="49" t="s">
        <v>172</v>
      </c>
      <c r="AH25" s="74" t="s">
        <v>173</v>
      </c>
      <c r="AI25" s="71" t="s">
        <v>171</v>
      </c>
      <c r="AJ25" s="71" t="s">
        <v>171</v>
      </c>
      <c r="AK25" s="69" t="s">
        <v>89</v>
      </c>
      <c r="AL25" s="46"/>
      <c r="AM25" s="61">
        <v>0</v>
      </c>
      <c r="AN25" s="61">
        <v>0</v>
      </c>
      <c r="AO25" s="61">
        <v>0</v>
      </c>
      <c r="AP25" s="61">
        <v>0</v>
      </c>
      <c r="AQ25" s="61">
        <v>0</v>
      </c>
      <c r="AR25" s="61">
        <v>0</v>
      </c>
      <c r="AS25" s="61">
        <v>0</v>
      </c>
      <c r="AT25" s="61">
        <v>2</v>
      </c>
      <c r="AU25" s="61">
        <v>8</v>
      </c>
      <c r="AV25" s="61">
        <v>1</v>
      </c>
      <c r="AW25" s="61">
        <v>4</v>
      </c>
      <c r="AX25" s="61">
        <v>0</v>
      </c>
      <c r="AY25" s="61">
        <v>0</v>
      </c>
      <c r="AZ25" s="61">
        <v>0</v>
      </c>
      <c r="BA25" s="61">
        <v>0</v>
      </c>
      <c r="BB25" s="61">
        <v>0</v>
      </c>
      <c r="BC25" s="61">
        <v>0</v>
      </c>
      <c r="BD25" s="61">
        <v>0</v>
      </c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8"/>
      <c r="BP25" s="86"/>
      <c r="BQ25" s="84"/>
    </row>
    <row r="26" spans="1:69" ht="12.75">
      <c r="A26" s="46" t="s">
        <v>157</v>
      </c>
      <c r="B26" s="61">
        <v>5</v>
      </c>
      <c r="C26" s="71" t="s">
        <v>171</v>
      </c>
      <c r="D26" s="69" t="s">
        <v>89</v>
      </c>
      <c r="E26" s="69" t="s">
        <v>89</v>
      </c>
      <c r="F26" s="69" t="s">
        <v>89</v>
      </c>
      <c r="G26" s="69" t="s">
        <v>89</v>
      </c>
      <c r="H26" s="71" t="s">
        <v>171</v>
      </c>
      <c r="I26" s="78" t="s">
        <v>174</v>
      </c>
      <c r="J26" s="49" t="s">
        <v>172</v>
      </c>
      <c r="K26" s="74" t="s">
        <v>173</v>
      </c>
      <c r="L26" s="71" t="s">
        <v>171</v>
      </c>
      <c r="M26" s="76" t="s">
        <v>36</v>
      </c>
      <c r="N26" s="69" t="s">
        <v>89</v>
      </c>
      <c r="O26" s="69" t="s">
        <v>89</v>
      </c>
      <c r="P26" s="78" t="s">
        <v>174</v>
      </c>
      <c r="Q26" s="49" t="s">
        <v>172</v>
      </c>
      <c r="R26" s="74" t="s">
        <v>173</v>
      </c>
      <c r="S26" s="71" t="s">
        <v>171</v>
      </c>
      <c r="T26" s="71" t="s">
        <v>171</v>
      </c>
      <c r="U26" s="69" t="s">
        <v>89</v>
      </c>
      <c r="V26" s="69" t="s">
        <v>89</v>
      </c>
      <c r="W26" s="69" t="s">
        <v>89</v>
      </c>
      <c r="X26" s="69" t="s">
        <v>89</v>
      </c>
      <c r="Y26" s="71" t="s">
        <v>171</v>
      </c>
      <c r="Z26" s="78" t="s">
        <v>174</v>
      </c>
      <c r="AA26" s="49" t="s">
        <v>172</v>
      </c>
      <c r="AB26" s="74" t="s">
        <v>173</v>
      </c>
      <c r="AC26" s="71" t="s">
        <v>171</v>
      </c>
      <c r="AD26" s="69" t="s">
        <v>89</v>
      </c>
      <c r="AE26" s="69" t="s">
        <v>89</v>
      </c>
      <c r="AF26" s="78" t="s">
        <v>174</v>
      </c>
      <c r="AG26" s="49" t="s">
        <v>172</v>
      </c>
      <c r="AH26" s="74" t="s">
        <v>173</v>
      </c>
      <c r="AI26" s="71" t="s">
        <v>171</v>
      </c>
      <c r="AJ26" s="71" t="s">
        <v>171</v>
      </c>
      <c r="AK26" s="69" t="s">
        <v>89</v>
      </c>
      <c r="AL26" s="46"/>
      <c r="AM26" s="61">
        <v>0</v>
      </c>
      <c r="AN26" s="61">
        <v>0</v>
      </c>
      <c r="AO26" s="61">
        <v>0</v>
      </c>
      <c r="AP26" s="61">
        <v>0</v>
      </c>
      <c r="AQ26" s="61">
        <v>0</v>
      </c>
      <c r="AR26" s="61">
        <v>0</v>
      </c>
      <c r="AS26" s="61">
        <v>0</v>
      </c>
      <c r="AT26" s="61">
        <v>1</v>
      </c>
      <c r="AU26" s="61">
        <v>8</v>
      </c>
      <c r="AV26" s="61">
        <v>1</v>
      </c>
      <c r="AW26" s="61">
        <v>4</v>
      </c>
      <c r="AX26" s="61">
        <v>0</v>
      </c>
      <c r="AY26" s="61">
        <v>0</v>
      </c>
      <c r="AZ26" s="61">
        <v>0</v>
      </c>
      <c r="BA26" s="61">
        <v>0</v>
      </c>
      <c r="BB26" s="61">
        <v>0</v>
      </c>
      <c r="BC26" s="61">
        <v>0</v>
      </c>
      <c r="BD26" s="61">
        <v>0</v>
      </c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8"/>
      <c r="BP26" s="86"/>
      <c r="BQ26" s="84"/>
    </row>
    <row r="27" spans="1:69" ht="12.75">
      <c r="A27" s="46" t="s">
        <v>158</v>
      </c>
      <c r="B27" s="61">
        <v>5</v>
      </c>
      <c r="C27" s="49" t="s">
        <v>172</v>
      </c>
      <c r="D27" s="74" t="s">
        <v>173</v>
      </c>
      <c r="E27" s="71" t="s">
        <v>171</v>
      </c>
      <c r="F27" s="71" t="s">
        <v>171</v>
      </c>
      <c r="G27" s="69" t="s">
        <v>89</v>
      </c>
      <c r="H27" s="69" t="s">
        <v>89</v>
      </c>
      <c r="I27" s="76" t="s">
        <v>36</v>
      </c>
      <c r="J27" s="69" t="s">
        <v>89</v>
      </c>
      <c r="K27" s="69" t="s">
        <v>89</v>
      </c>
      <c r="L27" s="71" t="s">
        <v>171</v>
      </c>
      <c r="M27" s="78" t="s">
        <v>174</v>
      </c>
      <c r="N27" s="49" t="s">
        <v>172</v>
      </c>
      <c r="O27" s="74" t="s">
        <v>173</v>
      </c>
      <c r="P27" s="71" t="s">
        <v>171</v>
      </c>
      <c r="Q27" s="69" t="s">
        <v>89</v>
      </c>
      <c r="R27" s="71" t="s">
        <v>171</v>
      </c>
      <c r="S27" s="69" t="s">
        <v>89</v>
      </c>
      <c r="T27" s="69" t="s">
        <v>89</v>
      </c>
      <c r="U27" s="71" t="s">
        <v>171</v>
      </c>
      <c r="V27" s="69" t="s">
        <v>89</v>
      </c>
      <c r="W27" s="78" t="s">
        <v>174</v>
      </c>
      <c r="X27" s="49" t="s">
        <v>172</v>
      </c>
      <c r="Y27" s="74" t="s">
        <v>173</v>
      </c>
      <c r="Z27" s="71" t="s">
        <v>171</v>
      </c>
      <c r="AA27" s="71" t="s">
        <v>171</v>
      </c>
      <c r="AB27" s="69" t="s">
        <v>89</v>
      </c>
      <c r="AC27" s="69" t="s">
        <v>89</v>
      </c>
      <c r="AD27" s="78" t="s">
        <v>174</v>
      </c>
      <c r="AE27" s="49" t="s">
        <v>172</v>
      </c>
      <c r="AF27" s="74" t="s">
        <v>173</v>
      </c>
      <c r="AG27" s="71" t="s">
        <v>171</v>
      </c>
      <c r="AH27" s="71" t="s">
        <v>171</v>
      </c>
      <c r="AI27" s="69" t="s">
        <v>89</v>
      </c>
      <c r="AJ27" s="78" t="s">
        <v>174</v>
      </c>
      <c r="AK27" s="49" t="s">
        <v>172</v>
      </c>
      <c r="AL27" s="46"/>
      <c r="AM27" s="61">
        <v>0</v>
      </c>
      <c r="AN27" s="61">
        <v>0</v>
      </c>
      <c r="AO27" s="61">
        <v>0</v>
      </c>
      <c r="AP27" s="61">
        <v>0</v>
      </c>
      <c r="AQ27" s="61">
        <v>0</v>
      </c>
      <c r="AR27" s="61">
        <v>0</v>
      </c>
      <c r="AS27" s="61">
        <v>0</v>
      </c>
      <c r="AT27" s="61">
        <v>1</v>
      </c>
      <c r="AU27" s="61">
        <v>8</v>
      </c>
      <c r="AV27" s="61">
        <v>1</v>
      </c>
      <c r="AW27" s="61">
        <v>4</v>
      </c>
      <c r="AX27" s="61">
        <v>0</v>
      </c>
      <c r="AY27" s="61">
        <v>0</v>
      </c>
      <c r="AZ27" s="61">
        <v>0</v>
      </c>
      <c r="BA27" s="61">
        <v>0</v>
      </c>
      <c r="BB27" s="61">
        <v>0</v>
      </c>
      <c r="BC27" s="61">
        <v>0</v>
      </c>
      <c r="BD27" s="61">
        <v>0</v>
      </c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8"/>
      <c r="BP27" s="86"/>
      <c r="BQ27" s="84"/>
    </row>
    <row r="28" spans="1:69" ht="12.75">
      <c r="A28" s="46" t="s">
        <v>159</v>
      </c>
      <c r="B28" s="61">
        <v>5</v>
      </c>
      <c r="C28" s="69" t="s">
        <v>89</v>
      </c>
      <c r="D28" s="69" t="s">
        <v>89</v>
      </c>
      <c r="E28" s="71" t="s">
        <v>171</v>
      </c>
      <c r="F28" s="71" t="s">
        <v>171</v>
      </c>
      <c r="G28" s="69" t="s">
        <v>89</v>
      </c>
      <c r="H28" s="69" t="s">
        <v>89</v>
      </c>
      <c r="I28" s="71" t="s">
        <v>171</v>
      </c>
      <c r="J28" s="78" t="s">
        <v>174</v>
      </c>
      <c r="K28" s="49" t="s">
        <v>172</v>
      </c>
      <c r="L28" s="74" t="s">
        <v>173</v>
      </c>
      <c r="M28" s="71" t="s">
        <v>171</v>
      </c>
      <c r="N28" s="71" t="s">
        <v>171</v>
      </c>
      <c r="O28" s="69" t="s">
        <v>89</v>
      </c>
      <c r="P28" s="69" t="s">
        <v>89</v>
      </c>
      <c r="Q28" s="78" t="s">
        <v>174</v>
      </c>
      <c r="R28" s="49" t="s">
        <v>172</v>
      </c>
      <c r="S28" s="74" t="s">
        <v>173</v>
      </c>
      <c r="T28" s="71" t="s">
        <v>171</v>
      </c>
      <c r="U28" s="76" t="s">
        <v>36</v>
      </c>
      <c r="V28" s="69" t="s">
        <v>89</v>
      </c>
      <c r="W28" s="69" t="s">
        <v>89</v>
      </c>
      <c r="X28" s="78" t="s">
        <v>174</v>
      </c>
      <c r="Y28" s="49" t="s">
        <v>172</v>
      </c>
      <c r="Z28" s="74" t="s">
        <v>173</v>
      </c>
      <c r="AA28" s="71" t="s">
        <v>171</v>
      </c>
      <c r="AB28" s="69" t="s">
        <v>89</v>
      </c>
      <c r="AC28" s="71" t="s">
        <v>171</v>
      </c>
      <c r="AD28" s="69" t="s">
        <v>89</v>
      </c>
      <c r="AE28" s="78" t="s">
        <v>174</v>
      </c>
      <c r="AF28" s="49" t="s">
        <v>172</v>
      </c>
      <c r="AG28" s="74" t="s">
        <v>173</v>
      </c>
      <c r="AH28" s="71" t="s">
        <v>171</v>
      </c>
      <c r="AI28" s="69" t="s">
        <v>89</v>
      </c>
      <c r="AJ28" s="71" t="s">
        <v>171</v>
      </c>
      <c r="AK28" s="69" t="s">
        <v>89</v>
      </c>
      <c r="AL28" s="46"/>
      <c r="AM28" s="61">
        <v>0</v>
      </c>
      <c r="AN28" s="61">
        <v>0</v>
      </c>
      <c r="AO28" s="61">
        <v>0</v>
      </c>
      <c r="AP28" s="61">
        <v>0</v>
      </c>
      <c r="AQ28" s="61">
        <v>0</v>
      </c>
      <c r="AR28" s="61">
        <v>0</v>
      </c>
      <c r="AS28" s="61">
        <v>0</v>
      </c>
      <c r="AT28" s="61">
        <v>2</v>
      </c>
      <c r="AU28" s="61">
        <v>8</v>
      </c>
      <c r="AV28" s="61">
        <v>1</v>
      </c>
      <c r="AW28" s="61">
        <v>4</v>
      </c>
      <c r="AX28" s="61">
        <v>0</v>
      </c>
      <c r="AY28" s="61">
        <v>0</v>
      </c>
      <c r="AZ28" s="61">
        <v>0</v>
      </c>
      <c r="BA28" s="61">
        <v>0</v>
      </c>
      <c r="BB28" s="61">
        <v>0</v>
      </c>
      <c r="BC28" s="61">
        <v>0</v>
      </c>
      <c r="BD28" s="61">
        <v>0</v>
      </c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8"/>
      <c r="BP28" s="86"/>
      <c r="BQ28" s="84"/>
    </row>
    <row r="29" spans="1:69" ht="12.75">
      <c r="A29" s="46" t="s">
        <v>160</v>
      </c>
      <c r="B29" s="61">
        <v>5</v>
      </c>
      <c r="C29" s="49" t="s">
        <v>172</v>
      </c>
      <c r="D29" s="74" t="s">
        <v>173</v>
      </c>
      <c r="E29" s="71" t="s">
        <v>171</v>
      </c>
      <c r="F29" s="71" t="s">
        <v>171</v>
      </c>
      <c r="G29" s="78" t="s">
        <v>174</v>
      </c>
      <c r="H29" s="49" t="s">
        <v>172</v>
      </c>
      <c r="I29" s="74" t="s">
        <v>173</v>
      </c>
      <c r="J29" s="71" t="s">
        <v>171</v>
      </c>
      <c r="K29" s="69" t="s">
        <v>89</v>
      </c>
      <c r="L29" s="76" t="s">
        <v>36</v>
      </c>
      <c r="M29" s="71" t="s">
        <v>171</v>
      </c>
      <c r="N29" s="69" t="s">
        <v>89</v>
      </c>
      <c r="O29" s="69" t="s">
        <v>89</v>
      </c>
      <c r="P29" s="69" t="s">
        <v>89</v>
      </c>
      <c r="Q29" s="71" t="s">
        <v>171</v>
      </c>
      <c r="R29" s="78" t="s">
        <v>174</v>
      </c>
      <c r="S29" s="49" t="s">
        <v>172</v>
      </c>
      <c r="T29" s="74" t="s">
        <v>173</v>
      </c>
      <c r="U29" s="71" t="s">
        <v>171</v>
      </c>
      <c r="V29" s="71" t="s">
        <v>171</v>
      </c>
      <c r="W29" s="69" t="s">
        <v>89</v>
      </c>
      <c r="X29" s="69" t="s">
        <v>89</v>
      </c>
      <c r="Y29" s="78" t="s">
        <v>174</v>
      </c>
      <c r="Z29" s="49" t="s">
        <v>172</v>
      </c>
      <c r="AA29" s="74" t="s">
        <v>173</v>
      </c>
      <c r="AB29" s="71" t="s">
        <v>171</v>
      </c>
      <c r="AC29" s="69" t="s">
        <v>89</v>
      </c>
      <c r="AD29" s="69" t="s">
        <v>89</v>
      </c>
      <c r="AE29" s="69" t="s">
        <v>89</v>
      </c>
      <c r="AF29" s="69" t="s">
        <v>89</v>
      </c>
      <c r="AG29" s="71" t="s">
        <v>171</v>
      </c>
      <c r="AH29" s="78" t="s">
        <v>174</v>
      </c>
      <c r="AI29" s="49" t="s">
        <v>172</v>
      </c>
      <c r="AJ29" s="74" t="s">
        <v>173</v>
      </c>
      <c r="AK29" s="71" t="s">
        <v>171</v>
      </c>
      <c r="AL29" s="46"/>
      <c r="AM29" s="61">
        <v>0</v>
      </c>
      <c r="AN29" s="61">
        <v>0</v>
      </c>
      <c r="AO29" s="61">
        <v>0</v>
      </c>
      <c r="AP29" s="61">
        <v>0</v>
      </c>
      <c r="AQ29" s="61">
        <v>0</v>
      </c>
      <c r="AR29" s="61">
        <v>0</v>
      </c>
      <c r="AS29" s="61">
        <v>0</v>
      </c>
      <c r="AT29" s="61">
        <v>2</v>
      </c>
      <c r="AU29" s="61">
        <v>8</v>
      </c>
      <c r="AV29" s="61">
        <v>1</v>
      </c>
      <c r="AW29" s="61">
        <v>4</v>
      </c>
      <c r="AX29" s="61">
        <v>0</v>
      </c>
      <c r="AY29" s="61">
        <v>0</v>
      </c>
      <c r="AZ29" s="61">
        <v>0</v>
      </c>
      <c r="BA29" s="61">
        <v>0</v>
      </c>
      <c r="BB29" s="61">
        <v>0</v>
      </c>
      <c r="BC29" s="61">
        <v>0</v>
      </c>
      <c r="BD29" s="61">
        <v>0</v>
      </c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8"/>
      <c r="BP29" s="86"/>
      <c r="BQ29" s="84"/>
    </row>
    <row r="30" spans="1:69" ht="12.75">
      <c r="A30" s="46" t="s">
        <v>161</v>
      </c>
      <c r="B30" s="61">
        <v>5</v>
      </c>
      <c r="C30" s="69" t="s">
        <v>89</v>
      </c>
      <c r="D30" s="69" t="s">
        <v>89</v>
      </c>
      <c r="E30" s="71" t="s">
        <v>171</v>
      </c>
      <c r="F30" s="78" t="s">
        <v>174</v>
      </c>
      <c r="G30" s="49" t="s">
        <v>172</v>
      </c>
      <c r="H30" s="74" t="s">
        <v>173</v>
      </c>
      <c r="I30" s="71" t="s">
        <v>171</v>
      </c>
      <c r="J30" s="69" t="s">
        <v>89</v>
      </c>
      <c r="K30" s="69" t="s">
        <v>89</v>
      </c>
      <c r="L30" s="69" t="s">
        <v>89</v>
      </c>
      <c r="M30" s="71" t="s">
        <v>171</v>
      </c>
      <c r="N30" s="69" t="s">
        <v>89</v>
      </c>
      <c r="O30" s="78" t="s">
        <v>174</v>
      </c>
      <c r="P30" s="49" t="s">
        <v>172</v>
      </c>
      <c r="Q30" s="74" t="s">
        <v>173</v>
      </c>
      <c r="R30" s="71" t="s">
        <v>171</v>
      </c>
      <c r="S30" s="71" t="s">
        <v>171</v>
      </c>
      <c r="T30" s="69" t="s">
        <v>89</v>
      </c>
      <c r="U30" s="69" t="s">
        <v>89</v>
      </c>
      <c r="V30" s="78" t="s">
        <v>174</v>
      </c>
      <c r="W30" s="49" t="s">
        <v>172</v>
      </c>
      <c r="X30" s="74" t="s">
        <v>173</v>
      </c>
      <c r="Y30" s="71" t="s">
        <v>171</v>
      </c>
      <c r="Z30" s="71" t="s">
        <v>171</v>
      </c>
      <c r="AA30" s="76" t="s">
        <v>36</v>
      </c>
      <c r="AB30" s="78" t="s">
        <v>174</v>
      </c>
      <c r="AC30" s="49" t="s">
        <v>172</v>
      </c>
      <c r="AD30" s="74" t="s">
        <v>173</v>
      </c>
      <c r="AE30" s="71" t="s">
        <v>171</v>
      </c>
      <c r="AF30" s="69" t="s">
        <v>89</v>
      </c>
      <c r="AG30" s="69" t="s">
        <v>89</v>
      </c>
      <c r="AH30" s="71" t="s">
        <v>171</v>
      </c>
      <c r="AI30" s="78" t="s">
        <v>174</v>
      </c>
      <c r="AJ30" s="49" t="s">
        <v>172</v>
      </c>
      <c r="AK30" s="74" t="s">
        <v>173</v>
      </c>
      <c r="AL30" s="46"/>
      <c r="AM30" s="61">
        <v>0</v>
      </c>
      <c r="AN30" s="61">
        <v>0</v>
      </c>
      <c r="AO30" s="61">
        <v>0</v>
      </c>
      <c r="AP30" s="61">
        <v>0</v>
      </c>
      <c r="AQ30" s="61">
        <v>0</v>
      </c>
      <c r="AR30" s="61">
        <v>0</v>
      </c>
      <c r="AS30" s="61">
        <v>0</v>
      </c>
      <c r="AT30" s="61">
        <v>2</v>
      </c>
      <c r="AU30" s="61">
        <v>8</v>
      </c>
      <c r="AV30" s="61">
        <v>1</v>
      </c>
      <c r="AW30" s="61">
        <v>4</v>
      </c>
      <c r="AX30" s="61">
        <v>0</v>
      </c>
      <c r="AY30" s="61">
        <v>0</v>
      </c>
      <c r="AZ30" s="61">
        <v>0</v>
      </c>
      <c r="BA30" s="61">
        <v>0</v>
      </c>
      <c r="BB30" s="61">
        <v>0</v>
      </c>
      <c r="BC30" s="61">
        <v>0</v>
      </c>
      <c r="BD30" s="61">
        <v>0</v>
      </c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8"/>
      <c r="BP30" s="86"/>
      <c r="BQ30" s="84"/>
    </row>
    <row r="31" spans="1:69" ht="12.75">
      <c r="A31" s="46" t="s">
        <v>162</v>
      </c>
      <c r="B31" s="61">
        <v>5</v>
      </c>
      <c r="C31" s="71" t="s">
        <v>171</v>
      </c>
      <c r="D31" s="69" t="s">
        <v>89</v>
      </c>
      <c r="E31" s="78" t="s">
        <v>174</v>
      </c>
      <c r="F31" s="49" t="s">
        <v>172</v>
      </c>
      <c r="G31" s="74" t="s">
        <v>173</v>
      </c>
      <c r="H31" s="71" t="s">
        <v>171</v>
      </c>
      <c r="I31" s="69" t="s">
        <v>89</v>
      </c>
      <c r="J31" s="69" t="s">
        <v>89</v>
      </c>
      <c r="K31" s="69" t="s">
        <v>89</v>
      </c>
      <c r="L31" s="69" t="s">
        <v>89</v>
      </c>
      <c r="M31" s="76" t="s">
        <v>36</v>
      </c>
      <c r="N31" s="78" t="s">
        <v>174</v>
      </c>
      <c r="O31" s="49" t="s">
        <v>172</v>
      </c>
      <c r="P31" s="74" t="s">
        <v>173</v>
      </c>
      <c r="Q31" s="71" t="s">
        <v>171</v>
      </c>
      <c r="R31" s="69" t="s">
        <v>89</v>
      </c>
      <c r="S31" s="69" t="s">
        <v>89</v>
      </c>
      <c r="T31" s="71" t="s">
        <v>171</v>
      </c>
      <c r="U31" s="69" t="s">
        <v>89</v>
      </c>
      <c r="V31" s="69" t="s">
        <v>89</v>
      </c>
      <c r="W31" s="78" t="s">
        <v>174</v>
      </c>
      <c r="X31" s="49" t="s">
        <v>172</v>
      </c>
      <c r="Y31" s="74" t="s">
        <v>173</v>
      </c>
      <c r="Z31" s="71" t="s">
        <v>171</v>
      </c>
      <c r="AA31" s="71" t="s">
        <v>171</v>
      </c>
      <c r="AB31" s="69" t="s">
        <v>89</v>
      </c>
      <c r="AC31" s="78" t="s">
        <v>174</v>
      </c>
      <c r="AD31" s="49" t="s">
        <v>172</v>
      </c>
      <c r="AE31" s="74" t="s">
        <v>173</v>
      </c>
      <c r="AF31" s="71" t="s">
        <v>171</v>
      </c>
      <c r="AG31" s="71" t="s">
        <v>171</v>
      </c>
      <c r="AH31" s="71" t="s">
        <v>171</v>
      </c>
      <c r="AI31" s="78" t="s">
        <v>174</v>
      </c>
      <c r="AJ31" s="49" t="s">
        <v>172</v>
      </c>
      <c r="AK31" s="74" t="s">
        <v>173</v>
      </c>
      <c r="AL31" s="46"/>
      <c r="AM31" s="61">
        <v>0</v>
      </c>
      <c r="AN31" s="61">
        <v>0</v>
      </c>
      <c r="AO31" s="61">
        <v>0</v>
      </c>
      <c r="AP31" s="61">
        <v>0</v>
      </c>
      <c r="AQ31" s="61">
        <v>0</v>
      </c>
      <c r="AR31" s="61">
        <v>0</v>
      </c>
      <c r="AS31" s="61">
        <v>0</v>
      </c>
      <c r="AT31" s="61">
        <v>2</v>
      </c>
      <c r="AU31" s="61">
        <v>8</v>
      </c>
      <c r="AV31" s="61">
        <v>1</v>
      </c>
      <c r="AW31" s="61">
        <v>4</v>
      </c>
      <c r="AX31" s="61">
        <v>0</v>
      </c>
      <c r="AY31" s="61">
        <v>0</v>
      </c>
      <c r="AZ31" s="61">
        <v>0</v>
      </c>
      <c r="BA31" s="61">
        <v>0</v>
      </c>
      <c r="BB31" s="61">
        <v>0</v>
      </c>
      <c r="BC31" s="61">
        <v>0</v>
      </c>
      <c r="BD31" s="61">
        <v>0</v>
      </c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8"/>
      <c r="BP31" s="86"/>
      <c r="BQ31" s="84"/>
    </row>
    <row r="32" spans="1:69" ht="12.75">
      <c r="A32" s="44" t="s">
        <v>163</v>
      </c>
      <c r="B32" s="66">
        <v>5</v>
      </c>
      <c r="C32" s="72" t="s">
        <v>171</v>
      </c>
      <c r="D32" s="70" t="s">
        <v>89</v>
      </c>
      <c r="E32" s="72" t="s">
        <v>171</v>
      </c>
      <c r="F32" s="79" t="s">
        <v>174</v>
      </c>
      <c r="G32" s="45" t="s">
        <v>172</v>
      </c>
      <c r="H32" s="75" t="s">
        <v>173</v>
      </c>
      <c r="I32" s="72" t="s">
        <v>171</v>
      </c>
      <c r="J32" s="70" t="s">
        <v>89</v>
      </c>
      <c r="K32" s="70" t="s">
        <v>89</v>
      </c>
      <c r="L32" s="79" t="s">
        <v>174</v>
      </c>
      <c r="M32" s="45" t="s">
        <v>172</v>
      </c>
      <c r="N32" s="75" t="s">
        <v>173</v>
      </c>
      <c r="O32" s="72" t="s">
        <v>171</v>
      </c>
      <c r="P32" s="72" t="s">
        <v>171</v>
      </c>
      <c r="Q32" s="70" t="s">
        <v>89</v>
      </c>
      <c r="R32" s="70" t="s">
        <v>89</v>
      </c>
      <c r="S32" s="79" t="s">
        <v>174</v>
      </c>
      <c r="T32" s="45" t="s">
        <v>172</v>
      </c>
      <c r="U32" s="75" t="s">
        <v>173</v>
      </c>
      <c r="V32" s="72" t="s">
        <v>171</v>
      </c>
      <c r="W32" s="72" t="s">
        <v>171</v>
      </c>
      <c r="X32" s="70" t="s">
        <v>89</v>
      </c>
      <c r="Y32" s="70" t="s">
        <v>89</v>
      </c>
      <c r="Z32" s="70" t="s">
        <v>89</v>
      </c>
      <c r="AA32" s="72" t="s">
        <v>171</v>
      </c>
      <c r="AB32" s="79" t="s">
        <v>174</v>
      </c>
      <c r="AC32" s="45" t="s">
        <v>172</v>
      </c>
      <c r="AD32" s="75" t="s">
        <v>173</v>
      </c>
      <c r="AE32" s="72" t="s">
        <v>171</v>
      </c>
      <c r="AF32" s="70" t="s">
        <v>89</v>
      </c>
      <c r="AG32" s="77" t="s">
        <v>36</v>
      </c>
      <c r="AH32" s="79" t="s">
        <v>174</v>
      </c>
      <c r="AI32" s="45" t="s">
        <v>172</v>
      </c>
      <c r="AJ32" s="75" t="s">
        <v>173</v>
      </c>
      <c r="AK32" s="72" t="s">
        <v>171</v>
      </c>
      <c r="AL32" s="44"/>
      <c r="AM32" s="66">
        <v>0</v>
      </c>
      <c r="AN32" s="66">
        <v>0</v>
      </c>
      <c r="AO32" s="66">
        <v>0</v>
      </c>
      <c r="AP32" s="66">
        <v>0</v>
      </c>
      <c r="AQ32" s="66">
        <v>0</v>
      </c>
      <c r="AR32" s="66">
        <v>0</v>
      </c>
      <c r="AS32" s="66">
        <v>0</v>
      </c>
      <c r="AT32" s="66">
        <v>2</v>
      </c>
      <c r="AU32" s="66">
        <v>8</v>
      </c>
      <c r="AV32" s="66">
        <v>1</v>
      </c>
      <c r="AW32" s="66">
        <v>4</v>
      </c>
      <c r="AX32" s="66">
        <v>0</v>
      </c>
      <c r="AY32" s="66">
        <v>0</v>
      </c>
      <c r="AZ32" s="66">
        <v>0</v>
      </c>
      <c r="BA32" s="66">
        <v>0</v>
      </c>
      <c r="BB32" s="66">
        <v>0</v>
      </c>
      <c r="BC32" s="66">
        <v>0</v>
      </c>
      <c r="BD32" s="66">
        <v>0</v>
      </c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8"/>
      <c r="BP32" s="86"/>
      <c r="BQ32" s="84"/>
    </row>
    <row r="33" spans="1:69" ht="12.75">
      <c r="A33" s="53" t="s">
        <v>164</v>
      </c>
      <c r="B33" s="68">
        <v>5</v>
      </c>
      <c r="C33" s="64" t="s">
        <v>173</v>
      </c>
      <c r="D33" s="65" t="s">
        <v>171</v>
      </c>
      <c r="E33" s="65" t="s">
        <v>171</v>
      </c>
      <c r="F33" s="60" t="s">
        <v>89</v>
      </c>
      <c r="G33" s="60" t="s">
        <v>89</v>
      </c>
      <c r="H33" s="63" t="s">
        <v>174</v>
      </c>
      <c r="I33" s="62" t="s">
        <v>172</v>
      </c>
      <c r="J33" s="64" t="s">
        <v>173</v>
      </c>
      <c r="K33" s="65" t="s">
        <v>171</v>
      </c>
      <c r="L33" s="65" t="s">
        <v>171</v>
      </c>
      <c r="M33" s="60" t="s">
        <v>89</v>
      </c>
      <c r="N33" s="63" t="s">
        <v>174</v>
      </c>
      <c r="O33" s="62" t="s">
        <v>172</v>
      </c>
      <c r="P33" s="64" t="s">
        <v>173</v>
      </c>
      <c r="Q33" s="67" t="s">
        <v>36</v>
      </c>
      <c r="R33" s="60" t="s">
        <v>89</v>
      </c>
      <c r="S33" s="60" t="s">
        <v>89</v>
      </c>
      <c r="T33" s="65" t="s">
        <v>171</v>
      </c>
      <c r="U33" s="63" t="s">
        <v>174</v>
      </c>
      <c r="V33" s="62" t="s">
        <v>172</v>
      </c>
      <c r="W33" s="64" t="s">
        <v>173</v>
      </c>
      <c r="X33" s="65" t="s">
        <v>171</v>
      </c>
      <c r="Y33" s="60" t="s">
        <v>89</v>
      </c>
      <c r="Z33" s="65" t="s">
        <v>171</v>
      </c>
      <c r="AA33" s="65" t="s">
        <v>171</v>
      </c>
      <c r="AB33" s="60" t="s">
        <v>89</v>
      </c>
      <c r="AC33" s="60" t="s">
        <v>89</v>
      </c>
      <c r="AD33" s="63" t="s">
        <v>174</v>
      </c>
      <c r="AE33" s="62" t="s">
        <v>172</v>
      </c>
      <c r="AF33" s="64" t="s">
        <v>173</v>
      </c>
      <c r="AG33" s="65" t="s">
        <v>171</v>
      </c>
      <c r="AH33" s="65" t="s">
        <v>171</v>
      </c>
      <c r="AI33" s="60" t="s">
        <v>89</v>
      </c>
      <c r="AJ33" s="60" t="s">
        <v>89</v>
      </c>
      <c r="AK33" s="60" t="s">
        <v>89</v>
      </c>
      <c r="AL33" s="80"/>
      <c r="AM33" s="93">
        <v>0</v>
      </c>
      <c r="AN33" s="93">
        <v>0</v>
      </c>
      <c r="AO33" s="93">
        <v>0</v>
      </c>
      <c r="AP33" s="93">
        <v>0</v>
      </c>
      <c r="AQ33" s="93">
        <v>0</v>
      </c>
      <c r="AR33" s="93">
        <v>0</v>
      </c>
      <c r="AS33" s="93">
        <v>0</v>
      </c>
      <c r="AT33" s="93">
        <v>2</v>
      </c>
      <c r="AU33" s="93">
        <v>8</v>
      </c>
      <c r="AV33" s="93">
        <v>1</v>
      </c>
      <c r="AW33" s="93">
        <v>4</v>
      </c>
      <c r="AX33" s="93">
        <v>0</v>
      </c>
      <c r="AY33" s="93">
        <v>0</v>
      </c>
      <c r="AZ33" s="93">
        <v>0</v>
      </c>
      <c r="BA33" s="93">
        <v>0</v>
      </c>
      <c r="BB33" s="93">
        <v>0</v>
      </c>
      <c r="BC33" s="93">
        <v>0</v>
      </c>
      <c r="BD33" s="93">
        <v>0</v>
      </c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82"/>
      <c r="BQ33" s="81"/>
    </row>
    <row r="34" spans="1:68" ht="12.75">
      <c r="A34" s="46" t="s">
        <v>176</v>
      </c>
      <c r="B34" s="46" t="s">
        <v>53</v>
      </c>
      <c r="C34" s="46" t="s">
        <v>86</v>
      </c>
      <c r="D34" s="46" t="s">
        <v>87</v>
      </c>
      <c r="E34" s="46" t="s">
        <v>88</v>
      </c>
      <c r="F34" s="46" t="s">
        <v>89</v>
      </c>
      <c r="G34" s="46" t="s">
        <v>37</v>
      </c>
      <c r="H34" s="46" t="s">
        <v>84</v>
      </c>
      <c r="I34" s="46" t="s">
        <v>85</v>
      </c>
      <c r="J34" s="46" t="s">
        <v>86</v>
      </c>
      <c r="K34" s="46" t="s">
        <v>87</v>
      </c>
      <c r="L34" s="46" t="s">
        <v>88</v>
      </c>
      <c r="M34" s="46" t="s">
        <v>89</v>
      </c>
      <c r="N34" s="46" t="s">
        <v>37</v>
      </c>
      <c r="O34" s="46" t="s">
        <v>84</v>
      </c>
      <c r="P34" s="46" t="s">
        <v>85</v>
      </c>
      <c r="Q34" s="46" t="s">
        <v>86</v>
      </c>
      <c r="R34" s="46" t="s">
        <v>87</v>
      </c>
      <c r="S34" s="46" t="s">
        <v>88</v>
      </c>
      <c r="T34" s="46" t="s">
        <v>89</v>
      </c>
      <c r="U34" s="46" t="s">
        <v>37</v>
      </c>
      <c r="V34" s="46" t="s">
        <v>84</v>
      </c>
      <c r="W34" s="46" t="s">
        <v>85</v>
      </c>
      <c r="X34" s="46" t="s">
        <v>86</v>
      </c>
      <c r="Y34" s="46" t="s">
        <v>87</v>
      </c>
      <c r="Z34" s="46" t="s">
        <v>88</v>
      </c>
      <c r="AA34" s="46" t="s">
        <v>89</v>
      </c>
      <c r="AB34" s="46" t="s">
        <v>37</v>
      </c>
      <c r="AC34" s="46" t="s">
        <v>84</v>
      </c>
      <c r="AD34" s="46" t="s">
        <v>85</v>
      </c>
      <c r="AE34" s="46" t="s">
        <v>86</v>
      </c>
      <c r="AF34" s="46" t="s">
        <v>87</v>
      </c>
      <c r="AG34" s="46" t="s">
        <v>88</v>
      </c>
      <c r="AH34" s="46" t="s">
        <v>89</v>
      </c>
      <c r="AI34" s="46" t="s">
        <v>37</v>
      </c>
      <c r="AJ34" s="46" t="s">
        <v>84</v>
      </c>
      <c r="AK34" s="50" t="s">
        <v>85</v>
      </c>
      <c r="AL34" s="4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</row>
    <row r="35" spans="1:37" ht="12.7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51"/>
    </row>
    <row r="36" spans="1:37" ht="12.7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51"/>
    </row>
    <row r="37" spans="1:37" ht="12.75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51"/>
    </row>
    <row r="38" spans="1:37" ht="12.7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51"/>
    </row>
    <row r="39" spans="1:37" ht="12.7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51"/>
    </row>
    <row r="40" spans="1:37" ht="12.7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51"/>
    </row>
    <row r="41" spans="1:37" ht="12.7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51"/>
    </row>
    <row r="42" spans="1:37" ht="12.75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51"/>
    </row>
    <row r="43" spans="1:37" ht="12.7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51"/>
    </row>
    <row r="44" spans="1:37" ht="12.7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51"/>
    </row>
    <row r="45" spans="1:37" ht="12.75">
      <c r="A45" s="61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57"/>
    </row>
    <row r="46" spans="1:37" ht="12.75">
      <c r="A46" s="6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58"/>
    </row>
    <row r="47" spans="1:37" ht="12.75">
      <c r="A47" s="59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81"/>
    </row>
  </sheetData>
  <mergeCells count="4">
    <mergeCell ref="H1:N1"/>
    <mergeCell ref="O1:U1"/>
    <mergeCell ref="V1:AB1"/>
    <mergeCell ref="AC1:AI1"/>
  </mergeCells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sugaw</dc:creator>
  <cp:lastModifiedBy>takayuki sugawara</cp:lastModifiedBy>
  <dcterms:created xsi:type="dcterms:W3CDTF">2025-04-05T22:00:19Z</dcterms:created>
  <dcterms:modified xsi:type="dcterms:W3CDTF">2025-04-09T20:29:34Z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