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filterPrivacy="1" defaultThemeVersion="124226"/>
  <xr:revisionPtr revIDLastSave="0" documentId="13_ncr:1_{4CE0BAFD-24A9-4003-9C06-C889B38AD643}" xr6:coauthVersionLast="47" xr6:coauthVersionMax="47" xr10:uidLastSave="{00000000-0000-0000-0000-000000000000}"/>
  <bookViews>
    <workbookView xWindow="6195" yWindow="4545" windowWidth="18225" windowHeight="8835" activeTab="1" xr2:uid="{00000000-000D-0000-FFFF-FFFF00000000}"/>
  </bookViews>
  <sheets>
    <sheet name="スタッフ属性" sheetId="3" r:id="rId1"/>
    <sheet name="タスクスキル属性" sheetId="7" r:id="rId2"/>
    <sheet name="工程人数" sheetId="6" r:id="rId3"/>
    <sheet name="受講管理表" sheetId="8" r:id="rId4"/>
    <sheet name="稼働日" sheetId="4" r:id="rId5"/>
    <sheet name="マクロ設定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4" l="1"/>
  <c r="AB10" i="6"/>
  <c r="AB11" i="6" s="1"/>
  <c r="AA10" i="6"/>
  <c r="AA11" i="6" s="1"/>
  <c r="Z10" i="6"/>
  <c r="Z11" i="6" s="1"/>
  <c r="Y10" i="6"/>
  <c r="Y11" i="6" s="1"/>
  <c r="X10" i="6"/>
  <c r="X11" i="6" s="1"/>
  <c r="W10" i="6"/>
  <c r="W11" i="6" s="1"/>
  <c r="V10" i="6"/>
  <c r="V11" i="6" s="1"/>
  <c r="U10" i="6"/>
  <c r="U11" i="6" s="1"/>
  <c r="T10" i="6"/>
  <c r="T11" i="6" s="1"/>
  <c r="S10" i="6"/>
  <c r="S11" i="6" s="1"/>
  <c r="R10" i="6"/>
  <c r="R11" i="6" s="1"/>
  <c r="Q10" i="6"/>
  <c r="Q11" i="6" s="1"/>
  <c r="P10" i="6"/>
  <c r="P11" i="6" s="1"/>
  <c r="O10" i="6"/>
  <c r="O11" i="6" s="1"/>
  <c r="N10" i="6"/>
  <c r="N11" i="6" s="1"/>
  <c r="M10" i="6"/>
  <c r="M11" i="6" s="1"/>
  <c r="L10" i="6"/>
  <c r="L11" i="6" s="1"/>
  <c r="K10" i="6"/>
  <c r="K11" i="6" s="1"/>
  <c r="J10" i="6"/>
  <c r="J11" i="6" s="1"/>
  <c r="I10" i="6"/>
  <c r="I11" i="6" s="1"/>
  <c r="H10" i="6"/>
  <c r="H11" i="6" s="1"/>
  <c r="G10" i="6"/>
  <c r="G11" i="6" s="1"/>
  <c r="F10" i="6"/>
  <c r="F11" i="6" s="1"/>
  <c r="E10" i="6"/>
  <c r="E11" i="6" s="1"/>
  <c r="AB8" i="6"/>
  <c r="AB9" i="6" s="1"/>
  <c r="AA8" i="6"/>
  <c r="AA9" i="6" s="1"/>
  <c r="Z8" i="6"/>
  <c r="Z9" i="6" s="1"/>
  <c r="Y8" i="6"/>
  <c r="Y9" i="6" s="1"/>
  <c r="X8" i="6"/>
  <c r="X9" i="6" s="1"/>
  <c r="W8" i="6"/>
  <c r="W9" i="6" s="1"/>
  <c r="V8" i="6"/>
  <c r="V9" i="6" s="1"/>
  <c r="U8" i="6"/>
  <c r="U9" i="6" s="1"/>
  <c r="T8" i="6"/>
  <c r="T9" i="6" s="1"/>
  <c r="S8" i="6"/>
  <c r="S9" i="6" s="1"/>
  <c r="R8" i="6"/>
  <c r="R9" i="6" s="1"/>
  <c r="Q8" i="6"/>
  <c r="Q9" i="6" s="1"/>
  <c r="P8" i="6"/>
  <c r="P9" i="6" s="1"/>
  <c r="O8" i="6"/>
  <c r="O9" i="6" s="1"/>
  <c r="N8" i="6"/>
  <c r="N9" i="6" s="1"/>
  <c r="M8" i="6"/>
  <c r="M9" i="6" s="1"/>
  <c r="L8" i="6"/>
  <c r="L9" i="6" s="1"/>
  <c r="K8" i="6"/>
  <c r="K9" i="6" s="1"/>
  <c r="J8" i="6"/>
  <c r="J9" i="6" s="1"/>
  <c r="I8" i="6"/>
  <c r="I9" i="6" s="1"/>
  <c r="H8" i="6"/>
  <c r="H9" i="6" s="1"/>
  <c r="G8" i="6"/>
  <c r="G9" i="6" s="1"/>
  <c r="F8" i="6"/>
  <c r="F9" i="6" s="1"/>
  <c r="E8" i="6"/>
  <c r="E9" i="6" s="1"/>
  <c r="AB6" i="6"/>
  <c r="AB7" i="6" s="1"/>
  <c r="AA6" i="6"/>
  <c r="AA7" i="6" s="1"/>
  <c r="Z6" i="6"/>
  <c r="Z7" i="6" s="1"/>
  <c r="Y6" i="6"/>
  <c r="Y7" i="6" s="1"/>
  <c r="X6" i="6"/>
  <c r="X7" i="6" s="1"/>
  <c r="W6" i="6"/>
  <c r="W7" i="6" s="1"/>
  <c r="V6" i="6"/>
  <c r="V7" i="6" s="1"/>
  <c r="U6" i="6"/>
  <c r="U7" i="6" s="1"/>
  <c r="T6" i="6"/>
  <c r="T7" i="6" s="1"/>
  <c r="S6" i="6"/>
  <c r="S7" i="6" s="1"/>
  <c r="R6" i="6"/>
  <c r="R7" i="6" s="1"/>
  <c r="Q6" i="6"/>
  <c r="Q7" i="6" s="1"/>
  <c r="P6" i="6"/>
  <c r="P7" i="6" s="1"/>
  <c r="O6" i="6"/>
  <c r="O7" i="6" s="1"/>
  <c r="N6" i="6"/>
  <c r="N7" i="6" s="1"/>
  <c r="M6" i="6"/>
  <c r="M7" i="6" s="1"/>
  <c r="L6" i="6"/>
  <c r="L7" i="6" s="1"/>
  <c r="K6" i="6"/>
  <c r="K7" i="6" s="1"/>
  <c r="J6" i="6"/>
  <c r="J7" i="6" s="1"/>
  <c r="I6" i="6"/>
  <c r="I7" i="6" s="1"/>
  <c r="H6" i="6"/>
  <c r="H7" i="6" s="1"/>
  <c r="G6" i="6"/>
  <c r="G7" i="6" s="1"/>
  <c r="F6" i="6"/>
  <c r="F7" i="6" s="1"/>
  <c r="E6" i="6"/>
  <c r="E7" i="6" s="1"/>
  <c r="L80" i="8"/>
  <c r="K80" i="8"/>
  <c r="J80" i="8"/>
  <c r="I80" i="8"/>
  <c r="H80" i="8"/>
  <c r="L76" i="8"/>
  <c r="K76" i="8"/>
  <c r="J76" i="8"/>
  <c r="I76" i="8"/>
  <c r="H76" i="8"/>
  <c r="L72" i="8"/>
  <c r="K72" i="8"/>
  <c r="J72" i="8"/>
  <c r="I72" i="8"/>
  <c r="H72" i="8"/>
  <c r="E44" i="8"/>
  <c r="O71" i="8"/>
  <c r="O80" i="8" s="1"/>
  <c r="N71" i="8"/>
  <c r="N80" i="8" s="1"/>
  <c r="M71" i="8"/>
  <c r="M80" i="8" s="1"/>
  <c r="L71" i="8"/>
  <c r="P71" i="8" s="1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D4" i="7"/>
  <c r="C4" i="7"/>
  <c r="B4" i="7"/>
  <c r="C3" i="4"/>
  <c r="A11" i="7"/>
  <c r="A10" i="7"/>
  <c r="A9" i="7"/>
  <c r="A8" i="7"/>
  <c r="A7" i="7"/>
  <c r="A6" i="7"/>
  <c r="A5" i="7"/>
  <c r="E4" i="6"/>
  <c r="E5" i="6" s="1"/>
  <c r="T71" i="8" l="1"/>
  <c r="P72" i="8"/>
  <c r="P76" i="8"/>
  <c r="P80" i="8"/>
  <c r="Q71" i="8"/>
  <c r="R71" i="8"/>
  <c r="M72" i="8"/>
  <c r="M76" i="8"/>
  <c r="S71" i="8"/>
  <c r="N72" i="8"/>
  <c r="N76" i="8"/>
  <c r="O72" i="8"/>
  <c r="O76" i="8"/>
  <c r="I4" i="6"/>
  <c r="I5" i="6" s="1"/>
  <c r="D5" i="4"/>
  <c r="V71" i="8" l="1"/>
  <c r="R80" i="8"/>
  <c r="R76" i="8"/>
  <c r="R72" i="8"/>
  <c r="W71" i="8"/>
  <c r="S80" i="8"/>
  <c r="S76" i="8"/>
  <c r="S72" i="8"/>
  <c r="U71" i="8"/>
  <c r="Q80" i="8"/>
  <c r="Q76" i="8"/>
  <c r="Q72" i="8"/>
  <c r="X71" i="8"/>
  <c r="T72" i="8"/>
  <c r="T76" i="8"/>
  <c r="T80" i="8"/>
  <c r="M4" i="6"/>
  <c r="D6" i="4"/>
  <c r="E5" i="4"/>
  <c r="E6" i="4" s="1"/>
  <c r="AB71" i="8" l="1"/>
  <c r="X72" i="8"/>
  <c r="X76" i="8"/>
  <c r="X80" i="8"/>
  <c r="Y71" i="8"/>
  <c r="U80" i="8"/>
  <c r="U76" i="8"/>
  <c r="U72" i="8"/>
  <c r="AA71" i="8"/>
  <c r="W80" i="8"/>
  <c r="W76" i="8"/>
  <c r="W72" i="8"/>
  <c r="Z71" i="8"/>
  <c r="V80" i="8"/>
  <c r="V76" i="8"/>
  <c r="V72" i="8"/>
  <c r="Q4" i="6"/>
  <c r="M5" i="6"/>
  <c r="F5" i="4"/>
  <c r="F6" i="4" s="1"/>
  <c r="G5" i="4"/>
  <c r="AD71" i="8" l="1"/>
  <c r="Z80" i="8"/>
  <c r="Z76" i="8"/>
  <c r="Z72" i="8"/>
  <c r="AE71" i="8"/>
  <c r="AA80" i="8"/>
  <c r="AA76" i="8"/>
  <c r="AA72" i="8"/>
  <c r="AC71" i="8"/>
  <c r="Y80" i="8"/>
  <c r="Y76" i="8"/>
  <c r="Y72" i="8"/>
  <c r="AB72" i="8"/>
  <c r="AB76" i="8"/>
  <c r="AB80" i="8"/>
  <c r="U4" i="6"/>
  <c r="Q5" i="6"/>
  <c r="H5" i="4"/>
  <c r="G6" i="4"/>
  <c r="AC80" i="8" l="1"/>
  <c r="AC76" i="8"/>
  <c r="AC72" i="8"/>
  <c r="AE80" i="8"/>
  <c r="AE76" i="8"/>
  <c r="AE72" i="8"/>
  <c r="AD80" i="8"/>
  <c r="AD76" i="8"/>
  <c r="AD72" i="8"/>
  <c r="Y4" i="6"/>
  <c r="U5" i="6"/>
  <c r="H6" i="4"/>
  <c r="I5" i="4"/>
  <c r="Y5" i="6" l="1"/>
  <c r="I6" i="4"/>
  <c r="J5" i="4"/>
  <c r="J6" i="4" l="1"/>
  <c r="K5" i="4"/>
  <c r="L5" i="4" l="1"/>
  <c r="K6" i="4"/>
  <c r="L6" i="4" l="1"/>
  <c r="M5" i="4"/>
  <c r="M6" i="4" l="1"/>
  <c r="N5" i="4"/>
  <c r="N6" i="4" l="1"/>
  <c r="O5" i="4"/>
  <c r="P5" i="4" l="1"/>
  <c r="O6" i="4"/>
  <c r="P6" i="4" l="1"/>
  <c r="Q5" i="4"/>
  <c r="Q6" i="4" l="1"/>
  <c r="R5" i="4"/>
  <c r="R6" i="4" l="1"/>
  <c r="S5" i="4"/>
  <c r="T5" i="4" l="1"/>
  <c r="S6" i="4"/>
  <c r="T6" i="4" l="1"/>
  <c r="U5" i="4"/>
  <c r="U6" i="4" l="1"/>
</calcChain>
</file>

<file path=xl/sharedStrings.xml><?xml version="1.0" encoding="utf-8"?>
<sst xmlns="http://schemas.openxmlformats.org/spreadsheetml/2006/main" count="342" uniqueCount="119">
  <si>
    <t>スタッフ名</t>
    <rPh sb="4" eb="5">
      <t>メイ</t>
    </rPh>
    <phoneticPr fontId="4"/>
  </si>
  <si>
    <t>コメント</t>
    <phoneticPr fontId="4"/>
  </si>
  <si>
    <t>全スタッフ属性</t>
    <rPh sb="0" eb="1">
      <t>ゼン</t>
    </rPh>
    <rPh sb="5" eb="7">
      <t>ゾクセイ</t>
    </rPh>
    <phoneticPr fontId="4"/>
  </si>
  <si>
    <t>　</t>
    <phoneticPr fontId="4"/>
  </si>
  <si>
    <t>全スタッフ</t>
    <rPh sb="0" eb="1">
      <t>ゼン</t>
    </rPh>
    <phoneticPr fontId="4"/>
  </si>
  <si>
    <t>適用</t>
  </si>
  <si>
    <t>マクロ名</t>
  </si>
  <si>
    <t>値</t>
  </si>
  <si>
    <t>○</t>
    <phoneticPr fontId="4"/>
  </si>
  <si>
    <t>夜勤MIN</t>
  </si>
  <si>
    <t>行制約</t>
  </si>
  <si>
    <t>◎</t>
    <phoneticPr fontId="4"/>
  </si>
  <si>
    <t>夜勤MAX</t>
  </si>
  <si>
    <t>休日MIN</t>
  </si>
  <si>
    <t>休日MAX</t>
  </si>
  <si>
    <t>4週8休前半MIN</t>
  </si>
  <si>
    <t>4週8休後半MIN</t>
  </si>
  <si>
    <t>4週8休後半MAX</t>
  </si>
  <si>
    <t>M回数(1)</t>
  </si>
  <si>
    <t>M回数(2)</t>
  </si>
  <si>
    <t>補休MIN</t>
  </si>
  <si>
    <t>補休MAX</t>
  </si>
  <si>
    <t>年休MIN</t>
  </si>
  <si>
    <t>年休MAX</t>
  </si>
  <si>
    <t>制約開始日</t>
  </si>
  <si>
    <t>制約終了日</t>
  </si>
  <si>
    <t>表示開始日</t>
  </si>
  <si>
    <t>稼働日名</t>
  </si>
  <si>
    <t>祝日１</t>
    <rPh sb="0" eb="1">
      <t>シュク</t>
    </rPh>
    <rPh sb="1" eb="2">
      <t>ジツ</t>
    </rPh>
    <phoneticPr fontId="2"/>
  </si>
  <si>
    <t>祝日２</t>
    <rPh sb="0" eb="1">
      <t>シュク</t>
    </rPh>
    <rPh sb="1" eb="2">
      <t>ジツ</t>
    </rPh>
    <phoneticPr fontId="2"/>
  </si>
  <si>
    <t>祝日３</t>
    <rPh sb="0" eb="1">
      <t>シュク</t>
    </rPh>
    <rPh sb="1" eb="2">
      <t>ジツ</t>
    </rPh>
    <phoneticPr fontId="2"/>
  </si>
  <si>
    <t>制約タイプ</t>
    <rPh sb="0" eb="2">
      <t>セイヤク</t>
    </rPh>
    <phoneticPr fontId="4"/>
  </si>
  <si>
    <t>最大・最小</t>
    <rPh sb="0" eb="2">
      <t>サイダイ</t>
    </rPh>
    <rPh sb="3" eb="5">
      <t>サイショウ</t>
    </rPh>
    <phoneticPr fontId="2"/>
  </si>
  <si>
    <t>最大</t>
    <rPh sb="0" eb="2">
      <t>サイダイ</t>
    </rPh>
    <phoneticPr fontId="2"/>
  </si>
  <si>
    <t>最小</t>
    <rPh sb="0" eb="2">
      <t>サイショウ</t>
    </rPh>
    <phoneticPr fontId="2"/>
  </si>
  <si>
    <t>工程名</t>
    <rPh sb="0" eb="2">
      <t>コウテイ</t>
    </rPh>
    <rPh sb="2" eb="3">
      <t>メイ</t>
    </rPh>
    <phoneticPr fontId="2"/>
  </si>
  <si>
    <t>スタッフ３休み</t>
    <rPh sb="5" eb="6">
      <t>ヤス</t>
    </rPh>
    <phoneticPr fontId="2"/>
  </si>
  <si>
    <t>フェーズ数</t>
    <rPh sb="4" eb="5">
      <t>スウ</t>
    </rPh>
    <phoneticPr fontId="2"/>
  </si>
  <si>
    <t>属性</t>
    <rPh sb="0" eb="2">
      <t>ゾクセイ</t>
    </rPh>
    <phoneticPr fontId="2"/>
  </si>
  <si>
    <t>　</t>
    <phoneticPr fontId="2"/>
  </si>
  <si>
    <t>non-auto</t>
  </si>
  <si>
    <t>ラベル</t>
  </si>
  <si>
    <t>末堂厚</t>
    <rPh sb="0" eb="1">
      <t>スエ</t>
    </rPh>
    <rPh sb="1" eb="2">
      <t>ドウ</t>
    </rPh>
    <rPh sb="2" eb="3">
      <t>アツシ</t>
    </rPh>
    <phoneticPr fontId="6"/>
  </si>
  <si>
    <t>加藤清澄</t>
    <rPh sb="0" eb="2">
      <t>カトウ</t>
    </rPh>
    <rPh sb="2" eb="4">
      <t>キヨスミ</t>
    </rPh>
    <phoneticPr fontId="6"/>
  </si>
  <si>
    <t>鎬昂昇</t>
    <rPh sb="0" eb="1">
      <t>シノギ</t>
    </rPh>
    <rPh sb="1" eb="2">
      <t>タカブ</t>
    </rPh>
    <rPh sb="2" eb="3">
      <t>ノボル</t>
    </rPh>
    <phoneticPr fontId="6"/>
  </si>
  <si>
    <t>本部以蔵</t>
    <rPh sb="0" eb="2">
      <t>モトベ</t>
    </rPh>
    <rPh sb="2" eb="4">
      <t>イゾウ</t>
    </rPh>
    <phoneticPr fontId="6"/>
  </si>
  <si>
    <t>松本梢江</t>
    <rPh sb="0" eb="2">
      <t>マツモト</t>
    </rPh>
    <rPh sb="2" eb="3">
      <t>コズエ</t>
    </rPh>
    <rPh sb="3" eb="4">
      <t>エ</t>
    </rPh>
    <phoneticPr fontId="6"/>
  </si>
  <si>
    <t>朱沢江珠</t>
    <rPh sb="0" eb="1">
      <t>シュ</t>
    </rPh>
    <rPh sb="1" eb="2">
      <t>サワ</t>
    </rPh>
    <rPh sb="2" eb="3">
      <t>エ</t>
    </rPh>
    <rPh sb="3" eb="4">
      <t>タマ</t>
    </rPh>
    <phoneticPr fontId="6"/>
  </si>
  <si>
    <t>安藤玲一</t>
    <rPh sb="0" eb="2">
      <t>アンドウ</t>
    </rPh>
    <rPh sb="2" eb="4">
      <t>レイイチ</t>
    </rPh>
    <phoneticPr fontId="6"/>
  </si>
  <si>
    <t>国語</t>
    <rPh sb="0" eb="2">
      <t>コクゴ</t>
    </rPh>
    <phoneticPr fontId="2"/>
  </si>
  <si>
    <t>数学</t>
    <rPh sb="0" eb="2">
      <t>スウガク</t>
    </rPh>
    <phoneticPr fontId="2"/>
  </si>
  <si>
    <t>英語</t>
    <rPh sb="0" eb="2">
      <t>エイゴ</t>
    </rPh>
    <phoneticPr fontId="2"/>
  </si>
  <si>
    <t>〇</t>
    <phoneticPr fontId="6"/>
  </si>
  <si>
    <t>生徒氏名</t>
    <rPh sb="0" eb="2">
      <t>セイト</t>
    </rPh>
    <rPh sb="2" eb="4">
      <t>シメイ</t>
    </rPh>
    <phoneticPr fontId="6"/>
  </si>
  <si>
    <t>学年</t>
    <rPh sb="0" eb="2">
      <t>ガクネン</t>
    </rPh>
    <phoneticPr fontId="6"/>
  </si>
  <si>
    <t>曜日</t>
    <rPh sb="0" eb="2">
      <t>ヨウビ</t>
    </rPh>
    <phoneticPr fontId="6"/>
  </si>
  <si>
    <t>時限</t>
    <rPh sb="0" eb="2">
      <t>ジゲン</t>
    </rPh>
    <phoneticPr fontId="6"/>
  </si>
  <si>
    <t>科目</t>
    <rPh sb="0" eb="2">
      <t>カモク</t>
    </rPh>
    <phoneticPr fontId="6"/>
  </si>
  <si>
    <t>佐藤</t>
    <rPh sb="0" eb="2">
      <t>サトウ</t>
    </rPh>
    <phoneticPr fontId="6"/>
  </si>
  <si>
    <t>高3</t>
    <rPh sb="0" eb="1">
      <t>コウ</t>
    </rPh>
    <phoneticPr fontId="6"/>
  </si>
  <si>
    <t>月</t>
    <rPh sb="0" eb="1">
      <t>ゲツ</t>
    </rPh>
    <phoneticPr fontId="6"/>
  </si>
  <si>
    <t>国語</t>
    <rPh sb="0" eb="2">
      <t>コクゴ</t>
    </rPh>
    <phoneticPr fontId="6"/>
  </si>
  <si>
    <t>鈴木</t>
    <rPh sb="0" eb="2">
      <t>スズキ</t>
    </rPh>
    <phoneticPr fontId="6"/>
  </si>
  <si>
    <t>高2</t>
    <rPh sb="0" eb="2">
      <t>コウニ</t>
    </rPh>
    <phoneticPr fontId="6"/>
  </si>
  <si>
    <t>数学</t>
    <rPh sb="0" eb="2">
      <t>スウガク</t>
    </rPh>
    <phoneticPr fontId="6"/>
  </si>
  <si>
    <t>高橋</t>
    <rPh sb="0" eb="2">
      <t>タカハシ</t>
    </rPh>
    <phoneticPr fontId="6"/>
  </si>
  <si>
    <t>中3</t>
    <rPh sb="0" eb="1">
      <t>チュウ</t>
    </rPh>
    <phoneticPr fontId="6"/>
  </si>
  <si>
    <t>土</t>
    <rPh sb="0" eb="1">
      <t>ド</t>
    </rPh>
    <phoneticPr fontId="6"/>
  </si>
  <si>
    <t>英語</t>
    <rPh sb="0" eb="2">
      <t>エイゴ</t>
    </rPh>
    <phoneticPr fontId="6"/>
  </si>
  <si>
    <t>田中</t>
    <rPh sb="0" eb="2">
      <t>タナカ</t>
    </rPh>
    <phoneticPr fontId="6"/>
  </si>
  <si>
    <t>月</t>
  </si>
  <si>
    <t>伊藤</t>
    <rPh sb="0" eb="2">
      <t>イトウ</t>
    </rPh>
    <phoneticPr fontId="6"/>
  </si>
  <si>
    <t>渡辺</t>
    <rPh sb="0" eb="2">
      <t>ワタナベ</t>
    </rPh>
    <phoneticPr fontId="6"/>
  </si>
  <si>
    <t>高1</t>
    <rPh sb="0" eb="2">
      <t>コウイチ</t>
    </rPh>
    <phoneticPr fontId="6"/>
  </si>
  <si>
    <t>山本</t>
    <rPh sb="0" eb="2">
      <t>ヤマモト</t>
    </rPh>
    <phoneticPr fontId="6"/>
  </si>
  <si>
    <t>中2</t>
    <rPh sb="0" eb="1">
      <t>チュウ</t>
    </rPh>
    <phoneticPr fontId="6"/>
  </si>
  <si>
    <t>火</t>
    <rPh sb="0" eb="1">
      <t>カ</t>
    </rPh>
    <phoneticPr fontId="6"/>
  </si>
  <si>
    <t>中村</t>
    <rPh sb="0" eb="2">
      <t>ナカムラ</t>
    </rPh>
    <phoneticPr fontId="6"/>
  </si>
  <si>
    <t>小林</t>
    <rPh sb="0" eb="2">
      <t>コバヤシ</t>
    </rPh>
    <phoneticPr fontId="6"/>
  </si>
  <si>
    <t>加藤</t>
    <rPh sb="0" eb="2">
      <t>カトウ</t>
    </rPh>
    <phoneticPr fontId="6"/>
  </si>
  <si>
    <t>火</t>
  </si>
  <si>
    <t>吉田</t>
    <rPh sb="0" eb="2">
      <t>ヨシダ</t>
    </rPh>
    <phoneticPr fontId="6"/>
  </si>
  <si>
    <t>山田</t>
    <rPh sb="0" eb="2">
      <t>ヤマダ</t>
    </rPh>
    <phoneticPr fontId="6"/>
  </si>
  <si>
    <t>中1</t>
    <rPh sb="0" eb="1">
      <t>チュウ</t>
    </rPh>
    <phoneticPr fontId="6"/>
  </si>
  <si>
    <t>佐々木</t>
    <rPh sb="0" eb="3">
      <t>ササキ</t>
    </rPh>
    <phoneticPr fontId="6"/>
  </si>
  <si>
    <t>水</t>
    <rPh sb="0" eb="1">
      <t>スイ</t>
    </rPh>
    <phoneticPr fontId="6"/>
  </si>
  <si>
    <t>山口</t>
    <rPh sb="0" eb="2">
      <t>ヤマグチ</t>
    </rPh>
    <phoneticPr fontId="6"/>
  </si>
  <si>
    <t>松本</t>
    <rPh sb="0" eb="2">
      <t>マツモト</t>
    </rPh>
    <phoneticPr fontId="6"/>
  </si>
  <si>
    <t>水</t>
  </si>
  <si>
    <t>井上</t>
    <rPh sb="0" eb="2">
      <t>イノウエ</t>
    </rPh>
    <phoneticPr fontId="6"/>
  </si>
  <si>
    <t>木村</t>
    <rPh sb="0" eb="2">
      <t>キムラ</t>
    </rPh>
    <phoneticPr fontId="6"/>
  </si>
  <si>
    <t>林</t>
    <rPh sb="0" eb="1">
      <t>ハヤシ</t>
    </rPh>
    <phoneticPr fontId="6"/>
  </si>
  <si>
    <t>斎藤</t>
    <rPh sb="0" eb="2">
      <t>サイトウ</t>
    </rPh>
    <phoneticPr fontId="6"/>
  </si>
  <si>
    <t>木</t>
    <rPh sb="0" eb="1">
      <t>モク</t>
    </rPh>
    <phoneticPr fontId="6"/>
  </si>
  <si>
    <t>清水</t>
    <rPh sb="0" eb="2">
      <t>シミズ</t>
    </rPh>
    <phoneticPr fontId="6"/>
  </si>
  <si>
    <t>山崎</t>
    <rPh sb="0" eb="2">
      <t>ヤマザキ</t>
    </rPh>
    <phoneticPr fontId="6"/>
  </si>
  <si>
    <t>森</t>
    <rPh sb="0" eb="1">
      <t>モリ</t>
    </rPh>
    <phoneticPr fontId="6"/>
  </si>
  <si>
    <t>池田</t>
    <rPh sb="0" eb="2">
      <t>イケダ</t>
    </rPh>
    <phoneticPr fontId="6"/>
  </si>
  <si>
    <t>橋本</t>
    <rPh sb="0" eb="2">
      <t>ハシモト</t>
    </rPh>
    <phoneticPr fontId="6"/>
  </si>
  <si>
    <t>阿部</t>
    <rPh sb="0" eb="2">
      <t>アベ</t>
    </rPh>
    <phoneticPr fontId="6"/>
  </si>
  <si>
    <t>金</t>
    <rPh sb="0" eb="1">
      <t>キン</t>
    </rPh>
    <phoneticPr fontId="6"/>
  </si>
  <si>
    <t>石川</t>
    <rPh sb="0" eb="2">
      <t>イシカワ</t>
    </rPh>
    <phoneticPr fontId="6"/>
  </si>
  <si>
    <t>山下</t>
    <rPh sb="0" eb="2">
      <t>ヤマシタ</t>
    </rPh>
    <phoneticPr fontId="6"/>
  </si>
  <si>
    <t>中島</t>
    <rPh sb="0" eb="2">
      <t>ナカジマ</t>
    </rPh>
    <phoneticPr fontId="6"/>
  </si>
  <si>
    <t>石井</t>
    <rPh sb="0" eb="2">
      <t>イシイ</t>
    </rPh>
    <phoneticPr fontId="6"/>
  </si>
  <si>
    <t>小川</t>
    <rPh sb="0" eb="2">
      <t>オガワ</t>
    </rPh>
    <phoneticPr fontId="6"/>
  </si>
  <si>
    <t>火</t>
    <rPh sb="0" eb="1">
      <t>ヒ</t>
    </rPh>
    <phoneticPr fontId="6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</si>
  <si>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</si>
  <si>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</si>
  <si>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</si>
  <si>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木</t>
    <rPh sb="0" eb="1">
      <t>モク</t>
    </rPh>
    <phoneticPr fontId="2"/>
  </si>
  <si>
    <t>金</t>
    <rPh sb="0" eb="1">
      <t>キン</t>
    </rPh>
    <phoneticPr fontId="2"/>
  </si>
  <si>
    <t>土</t>
    <rPh sb="0" eb="1">
      <t>ド</t>
    </rPh>
    <phoneticPr fontId="2"/>
  </si>
  <si>
    <t xml:space="preserve"> </t>
    <phoneticPr fontId="2"/>
  </si>
  <si>
    <t>国</t>
    <phoneticPr fontId="2"/>
  </si>
  <si>
    <t>数　</t>
    <rPh sb="0" eb="1">
      <t>スウ</t>
    </rPh>
    <phoneticPr fontId="2"/>
  </si>
  <si>
    <t>英</t>
    <phoneticPr fontId="2"/>
  </si>
  <si>
    <t>空</t>
    <rPh sb="0" eb="1">
      <t>ア</t>
    </rPh>
    <phoneticPr fontId="2"/>
  </si>
  <si>
    <t>空時間</t>
    <rPh sb="0" eb="1">
      <t>ア</t>
    </rPh>
    <rPh sb="1" eb="3">
      <t>ジカン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</si>
</sst>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"/>
  </numFmts>
  <fonts count="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2"/>
      <color rgb="FF000000"/>
      <name val="Meiryo"/>
      <family val="3"/>
      <charset val="128"/>
    </font>
    <font>
      <sz val="6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/>
    <xf numFmtId="0" fontId="3" fillId="0" borderId="0"/>
  </cellStyleXfs>
  <cellXfs count="56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1" xfId="0" applyBorder="1" applyAlignment="1"/>
    <xf numFmtId="14" fontId="0" fillId="0" borderId="12" xfId="0" applyNumberFormat="1" applyBorder="1" applyAlignment="1"/>
    <xf numFmtId="14" fontId="0" fillId="0" borderId="0" xfId="0" applyNumberFormat="1" applyAlignment="1"/>
    <xf numFmtId="176" fontId="0" fillId="0" borderId="0" xfId="0" applyNumberFormat="1">
      <alignment vertical="center"/>
    </xf>
    <xf numFmtId="0" fontId="0" fillId="0" borderId="0" xfId="0" applyFill="1" applyBorder="1" applyAlignment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3" xfId="0" applyBorder="1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9" xfId="0" applyBorder="1" applyAlignment="1"/>
    <xf numFmtId="0" fontId="0" fillId="0" borderId="0" xfId="0" applyBorder="1" applyAlignment="1"/>
    <xf numFmtId="0" fontId="0" fillId="0" borderId="3" xfId="0" applyBorder="1" applyAlignment="1"/>
    <xf numFmtId="0" fontId="0" fillId="0" borderId="5" xfId="0" applyBorder="1" applyAlignment="1"/>
    <xf numFmtId="0" fontId="0" fillId="0" borderId="4" xfId="0" applyBorder="1" applyAlignment="1"/>
    <xf numFmtId="0" fontId="0" fillId="0" borderId="6" xfId="0" applyBorder="1" applyAlignment="1"/>
  </cellXfs>
  <cellStyles count="5">
    <cellStyle name="標準" xfId="0" builtinId="0"/>
    <cellStyle name="標準 2" xfId="1" xr:uid="{00000000-0005-0000-0000-000001000000}"/>
    <cellStyle name="標準 2 2" xfId="2" xr:uid="{00000000-0005-0000-0000-000002000000}"/>
    <cellStyle name="標準 3" xfId="3" xr:uid="{00000000-0005-0000-0000-000003000000}"/>
    <cellStyle name="標準 4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2"/>
  <sheetViews>
    <sheetView workbookViewId="0">
      <selection activeCell="D4" sqref="D4"/>
    </sheetView>
  </sheetViews>
  <sheetFormatPr defaultRowHeight="13.5"/>
  <cols>
    <col min="2" max="2" width="10.75" customWidth="1"/>
    <col min="4" max="4" width="16.375" customWidth="1"/>
  </cols>
  <sheetData>
    <row r="3" spans="1:4">
      <c r="A3" s="1"/>
      <c r="B3" s="2" t="s">
        <v>0</v>
      </c>
      <c r="C3" s="2" t="s">
        <v>1</v>
      </c>
      <c r="D3" s="2" t="s">
        <v>2</v>
      </c>
    </row>
    <row r="4" spans="1:4">
      <c r="A4" s="1"/>
      <c r="B4" s="46" t="s">
        <v>42</v>
      </c>
      <c r="C4" s="2"/>
      <c r="D4" s="2" t="s">
        <v>4</v>
      </c>
    </row>
    <row r="5" spans="1:4">
      <c r="A5" s="1"/>
      <c r="B5" s="46" t="s">
        <v>43</v>
      </c>
      <c r="C5" s="2"/>
      <c r="D5" s="2" t="s">
        <v>4</v>
      </c>
    </row>
    <row r="6" spans="1:4">
      <c r="A6" s="1"/>
      <c r="B6" s="46" t="s">
        <v>44</v>
      </c>
      <c r="C6" s="2"/>
      <c r="D6" s="2" t="s">
        <v>4</v>
      </c>
    </row>
    <row r="7" spans="1:4">
      <c r="A7" s="1"/>
      <c r="B7" s="46" t="s">
        <v>45</v>
      </c>
      <c r="C7" s="2"/>
      <c r="D7" s="2" t="s">
        <v>4</v>
      </c>
    </row>
    <row r="8" spans="1:4">
      <c r="A8" s="1"/>
      <c r="B8" s="46" t="s">
        <v>46</v>
      </c>
      <c r="C8" s="2"/>
      <c r="D8" s="2" t="s">
        <v>4</v>
      </c>
    </row>
    <row r="9" spans="1:4">
      <c r="A9" s="1"/>
      <c r="B9" s="46" t="s">
        <v>47</v>
      </c>
      <c r="C9" s="2"/>
      <c r="D9" s="2" t="s">
        <v>4</v>
      </c>
    </row>
    <row r="10" spans="1:4">
      <c r="A10" s="1"/>
      <c r="B10" s="46" t="s">
        <v>48</v>
      </c>
      <c r="C10" s="2"/>
      <c r="D10" s="2" t="s">
        <v>4</v>
      </c>
    </row>
    <row r="11" spans="1:4">
      <c r="B11" t="s">
        <v>3</v>
      </c>
    </row>
    <row r="12" spans="1:4">
      <c r="B12" t="s">
        <v>3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4DFF8-47C2-4AA9-B0B8-56FD811429D3}">
  <dimension ref="A1:E11"/>
  <sheetViews>
    <sheetView tabSelected="1" workbookViewId="0">
      <selection activeCell="E3" sqref="E3"/>
    </sheetView>
  </sheetViews>
  <sheetFormatPr defaultRowHeight="13.5"/>
  <sheetData>
    <row r="1" spans="1:5" ht="14.25" thickBot="1"/>
    <row r="2" spans="1:5" ht="14.25" thickBot="1">
      <c r="A2" t="s">
        <v>40</v>
      </c>
      <c r="B2" s="4"/>
      <c r="C2" s="4"/>
      <c r="D2" s="4"/>
    </row>
    <row r="3" spans="1:5" ht="14.25" thickBot="1">
      <c r="A3" t="s">
        <v>41</v>
      </c>
      <c r="B3" s="41" t="s">
        <v>114</v>
      </c>
      <c r="C3" s="42" t="s">
        <v>115</v>
      </c>
      <c r="D3" s="43" t="s">
        <v>116</v>
      </c>
      <c r="E3" t="s">
        <v>117</v>
      </c>
    </row>
    <row r="4" spans="1:5" ht="14.25" thickBot="1">
      <c r="A4" s="44" t="s">
        <v>0</v>
      </c>
      <c r="B4" s="30" t="str">
        <f>工程人数!B6</f>
        <v>国語</v>
      </c>
      <c r="C4" s="45" t="str">
        <f>工程人数!B8</f>
        <v>数学</v>
      </c>
      <c r="D4" s="30" t="str">
        <f>工程人数!B10</f>
        <v>英語</v>
      </c>
      <c r="E4" t="s">
        <v>118</v>
      </c>
    </row>
    <row r="5" spans="1:5">
      <c r="A5" s="44" t="str">
        <f>スタッフ属性!B4</f>
        <v>末堂厚</v>
      </c>
      <c r="B5" s="46"/>
      <c r="C5" s="46" t="s">
        <v>52</v>
      </c>
      <c r="D5" s="46" t="s">
        <v>52</v>
      </c>
      <c r="E5" s="46" t="s">
        <v>52</v>
      </c>
    </row>
    <row r="6" spans="1:5">
      <c r="A6" s="44" t="str">
        <f>スタッフ属性!B5</f>
        <v>加藤清澄</v>
      </c>
      <c r="B6" s="46" t="s">
        <v>52</v>
      </c>
      <c r="C6" s="46"/>
      <c r="D6" s="46" t="s">
        <v>52</v>
      </c>
      <c r="E6" s="46" t="s">
        <v>52</v>
      </c>
    </row>
    <row r="7" spans="1:5">
      <c r="A7" s="44" t="str">
        <f>スタッフ属性!B6</f>
        <v>鎬昂昇</v>
      </c>
      <c r="B7" s="46" t="s">
        <v>52</v>
      </c>
      <c r="C7" s="46"/>
      <c r="D7" s="46" t="s">
        <v>52</v>
      </c>
      <c r="E7" s="46" t="s">
        <v>52</v>
      </c>
    </row>
    <row r="8" spans="1:5">
      <c r="A8" s="44" t="str">
        <f>スタッフ属性!B7</f>
        <v>本部以蔵</v>
      </c>
      <c r="B8" s="46"/>
      <c r="C8" s="46" t="s">
        <v>52</v>
      </c>
      <c r="D8" s="46" t="s">
        <v>52</v>
      </c>
      <c r="E8" s="46" t="s">
        <v>52</v>
      </c>
    </row>
    <row r="9" spans="1:5">
      <c r="A9" s="44" t="str">
        <f>スタッフ属性!B8</f>
        <v>松本梢江</v>
      </c>
      <c r="B9" s="46" t="s">
        <v>52</v>
      </c>
      <c r="C9" s="46" t="s">
        <v>52</v>
      </c>
      <c r="D9" s="46" t="s">
        <v>52</v>
      </c>
      <c r="E9" s="46" t="s">
        <v>52</v>
      </c>
    </row>
    <row r="10" spans="1:5">
      <c r="A10" s="44" t="str">
        <f>スタッフ属性!B9</f>
        <v>朱沢江珠</v>
      </c>
      <c r="B10" s="46" t="s">
        <v>52</v>
      </c>
      <c r="C10" s="46"/>
      <c r="D10" s="46" t="s">
        <v>52</v>
      </c>
      <c r="E10" s="46" t="s">
        <v>52</v>
      </c>
    </row>
    <row r="11" spans="1:5">
      <c r="A11" s="44" t="str">
        <f>スタッフ属性!B10</f>
        <v>安藤玲一</v>
      </c>
      <c r="B11" s="46" t="s">
        <v>52</v>
      </c>
      <c r="C11" s="46" t="s">
        <v>52</v>
      </c>
      <c r="D11" s="46" t="s">
        <v>52</v>
      </c>
      <c r="E11" s="46" t="s">
        <v>52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66A9B-EA5A-455D-BE75-7CC7DC306059}">
  <dimension ref="B1:BM11"/>
  <sheetViews>
    <sheetView topLeftCell="A4" workbookViewId="0">
      <selection activeCell="E6" sqref="E6:AB11"/>
    </sheetView>
  </sheetViews>
  <sheetFormatPr defaultRowHeight="13.5"/>
  <cols>
    <col min="4" max="4" width="12" customWidth="1"/>
    <col min="5" max="135" width="2.625" customWidth="1"/>
  </cols>
  <sheetData>
    <row r="1" spans="2:65" ht="14.25" thickBot="1"/>
    <row r="2" spans="2:65" ht="14.25" thickBot="1">
      <c r="C2" s="3" t="s">
        <v>37</v>
      </c>
      <c r="D2" s="27">
        <v>4</v>
      </c>
    </row>
    <row r="3" spans="2:65" ht="14.25" thickBot="1"/>
    <row r="4" spans="2:65" ht="14.25" thickBot="1">
      <c r="E4" s="34">
        <f>稼働日!C2</f>
        <v>44501</v>
      </c>
      <c r="F4" s="35"/>
      <c r="G4" s="35"/>
      <c r="H4" s="35"/>
      <c r="I4" s="34">
        <f>E4+1</f>
        <v>44502</v>
      </c>
      <c r="J4" s="36"/>
      <c r="K4" s="36"/>
      <c r="L4" s="37"/>
      <c r="M4" s="34">
        <f t="shared" ref="M4" si="0">I4+1</f>
        <v>44503</v>
      </c>
      <c r="N4" s="35"/>
      <c r="O4" s="36"/>
      <c r="P4" s="37"/>
      <c r="Q4" s="35">
        <f t="shared" ref="Q4" si="1">M4+1</f>
        <v>44504</v>
      </c>
      <c r="R4" s="35"/>
      <c r="S4" s="36"/>
      <c r="T4" s="36"/>
      <c r="U4" s="34">
        <f t="shared" ref="U4" si="2">Q4+1</f>
        <v>44505</v>
      </c>
      <c r="V4" s="35"/>
      <c r="W4" s="36"/>
      <c r="X4" s="37"/>
      <c r="Y4" s="35">
        <f t="shared" ref="Y4" si="3">U4+1</f>
        <v>44506</v>
      </c>
      <c r="Z4" s="35"/>
      <c r="AA4" s="36"/>
      <c r="AB4" s="36"/>
      <c r="AC4" s="34"/>
      <c r="AD4" s="35"/>
      <c r="AE4" s="36"/>
      <c r="AF4" s="37"/>
      <c r="AG4" s="35"/>
      <c r="AH4" s="35"/>
      <c r="AI4" s="36"/>
      <c r="AJ4" s="36"/>
      <c r="AK4" s="34"/>
      <c r="AL4" s="35"/>
      <c r="AM4" s="36"/>
      <c r="AN4" s="37"/>
      <c r="AO4" s="35"/>
      <c r="AP4" s="35"/>
      <c r="AQ4" s="36"/>
      <c r="AR4" s="36"/>
      <c r="AS4" s="34"/>
      <c r="AT4" s="35"/>
      <c r="AU4" s="36"/>
      <c r="AV4" s="37"/>
      <c r="AW4" s="35"/>
      <c r="AX4" s="35"/>
      <c r="AY4" s="36"/>
      <c r="AZ4" s="36"/>
      <c r="BA4" s="34"/>
      <c r="BB4" s="35"/>
      <c r="BC4" s="36"/>
      <c r="BD4" s="37"/>
      <c r="BE4" s="35"/>
      <c r="BF4" s="35"/>
      <c r="BG4" s="36"/>
      <c r="BH4" s="36"/>
      <c r="BI4" s="26"/>
      <c r="BJ4" s="34"/>
      <c r="BK4" s="35"/>
      <c r="BL4" s="36"/>
      <c r="BM4" s="37"/>
    </row>
    <row r="5" spans="2:65" ht="14.25" thickBot="1">
      <c r="B5" s="28" t="s">
        <v>35</v>
      </c>
      <c r="C5" s="3" t="s">
        <v>38</v>
      </c>
      <c r="D5" s="4" t="s">
        <v>32</v>
      </c>
      <c r="E5" s="32" t="str">
        <f t="shared" ref="E5" si="4">TEXT(E4,"aaa")</f>
        <v>月</v>
      </c>
      <c r="F5" s="31"/>
      <c r="G5" s="31"/>
      <c r="H5" s="31"/>
      <c r="I5" s="32" t="str">
        <f t="shared" ref="I5:Y5" si="5">TEXT(I4,"aaa")</f>
        <v>火</v>
      </c>
      <c r="J5" s="31"/>
      <c r="K5" s="31"/>
      <c r="L5" s="33"/>
      <c r="M5" s="32" t="str">
        <f t="shared" si="5"/>
        <v>水</v>
      </c>
      <c r="N5" s="31"/>
      <c r="O5" s="31"/>
      <c r="P5" s="33"/>
      <c r="Q5" s="31" t="str">
        <f t="shared" si="5"/>
        <v>木</v>
      </c>
      <c r="R5" s="31"/>
      <c r="S5" s="31"/>
      <c r="T5" s="31"/>
      <c r="U5" s="32" t="str">
        <f t="shared" si="5"/>
        <v>金</v>
      </c>
      <c r="V5" s="31"/>
      <c r="W5" s="31"/>
      <c r="X5" s="33"/>
      <c r="Y5" s="31" t="str">
        <f t="shared" si="5"/>
        <v>土</v>
      </c>
      <c r="Z5" s="31"/>
      <c r="AA5" s="31"/>
      <c r="AB5" s="31"/>
      <c r="AC5" s="32"/>
      <c r="AD5" s="31"/>
      <c r="AE5" s="31"/>
      <c r="AF5" s="33"/>
      <c r="AG5" s="31"/>
      <c r="AH5" s="31"/>
      <c r="AI5" s="31"/>
      <c r="AJ5" s="31"/>
      <c r="AK5" s="32"/>
      <c r="AL5" s="31"/>
      <c r="AM5" s="31"/>
      <c r="AN5" s="33"/>
      <c r="AO5" s="31"/>
      <c r="AP5" s="31"/>
      <c r="AQ5" s="31"/>
      <c r="AR5" s="31"/>
      <c r="AS5" s="32"/>
      <c r="AT5" s="31"/>
      <c r="AU5" s="31"/>
      <c r="AV5" s="33"/>
      <c r="AW5" s="31"/>
      <c r="AX5" s="31"/>
      <c r="AY5" s="31"/>
      <c r="AZ5" s="31"/>
      <c r="BA5" s="32"/>
      <c r="BB5" s="31"/>
      <c r="BC5" s="31"/>
      <c r="BD5" s="33"/>
      <c r="BE5" s="31"/>
      <c r="BF5" s="31"/>
      <c r="BG5" s="31"/>
      <c r="BH5" s="31"/>
      <c r="BI5" s="25"/>
      <c r="BJ5" s="32"/>
      <c r="BK5" s="31"/>
      <c r="BL5" s="31"/>
      <c r="BM5" s="33"/>
    </row>
    <row r="6" spans="2:65" ht="19.5">
      <c r="B6" s="38" t="s">
        <v>49</v>
      </c>
      <c r="C6" s="38" t="s">
        <v>4</v>
      </c>
      <c r="D6" s="13" t="s">
        <v>33</v>
      </c>
      <c r="E6" s="15">
        <f>受講管理表!H72</f>
        <v>0</v>
      </c>
      <c r="F6" s="15">
        <f>受講管理表!I72</f>
        <v>1</v>
      </c>
      <c r="G6" s="15">
        <f>受講管理表!J72</f>
        <v>1</v>
      </c>
      <c r="H6" s="15">
        <f>受講管理表!K72</f>
        <v>0</v>
      </c>
      <c r="I6" s="15">
        <f>受講管理表!L72</f>
        <v>0</v>
      </c>
      <c r="J6" s="15">
        <f>受講管理表!M72</f>
        <v>1</v>
      </c>
      <c r="K6" s="15">
        <f>受講管理表!N72</f>
        <v>0</v>
      </c>
      <c r="L6" s="15">
        <f>受講管理表!O72</f>
        <v>1</v>
      </c>
      <c r="M6" s="15">
        <f>受講管理表!P72</f>
        <v>0</v>
      </c>
      <c r="N6" s="15">
        <f>受講管理表!Q72</f>
        <v>1</v>
      </c>
      <c r="O6" s="15">
        <f>受講管理表!R72</f>
        <v>1</v>
      </c>
      <c r="P6" s="15">
        <f>受講管理表!S72</f>
        <v>1</v>
      </c>
      <c r="Q6" s="15">
        <f>受講管理表!T72</f>
        <v>0</v>
      </c>
      <c r="R6" s="15">
        <f>受講管理表!U72</f>
        <v>1</v>
      </c>
      <c r="S6" s="15">
        <f>受講管理表!V72</f>
        <v>1</v>
      </c>
      <c r="T6" s="15">
        <f>受講管理表!W72</f>
        <v>1</v>
      </c>
      <c r="U6" s="15">
        <f>受講管理表!X72</f>
        <v>0</v>
      </c>
      <c r="V6" s="15">
        <f>受講管理表!Y72</f>
        <v>1</v>
      </c>
      <c r="W6" s="15">
        <f>受講管理表!Z72</f>
        <v>0</v>
      </c>
      <c r="X6" s="15">
        <f>受講管理表!AA72</f>
        <v>1</v>
      </c>
      <c r="Y6" s="15">
        <f>受講管理表!AB72</f>
        <v>0</v>
      </c>
      <c r="Z6" s="15">
        <f>受講管理表!AC72</f>
        <v>0</v>
      </c>
      <c r="AA6" s="15">
        <f>受講管理表!AD72</f>
        <v>0</v>
      </c>
      <c r="AB6" s="15">
        <f>受講管理表!AE72</f>
        <v>0</v>
      </c>
      <c r="AC6" s="15"/>
      <c r="AD6" s="16"/>
      <c r="AE6" s="16"/>
      <c r="AF6" s="18"/>
      <c r="AG6" s="19"/>
      <c r="AH6" s="16"/>
      <c r="AI6" s="16"/>
      <c r="AJ6" s="17"/>
      <c r="AK6" s="15"/>
      <c r="AL6" s="16"/>
      <c r="AM6" s="16"/>
      <c r="AN6" s="18"/>
      <c r="AO6" s="19"/>
      <c r="AP6" s="16"/>
      <c r="AQ6" s="16"/>
      <c r="AR6" s="17"/>
      <c r="AS6" s="15"/>
      <c r="AT6" s="16"/>
      <c r="AU6" s="16"/>
      <c r="AV6" s="18"/>
      <c r="AW6" s="19"/>
      <c r="AX6" s="16"/>
      <c r="AY6" s="16"/>
      <c r="AZ6" s="17"/>
      <c r="BA6" s="15"/>
      <c r="BB6" s="16"/>
      <c r="BC6" s="16"/>
      <c r="BD6" s="18"/>
      <c r="BE6" s="19"/>
      <c r="BF6" s="16"/>
      <c r="BG6" s="16"/>
      <c r="BH6" s="17"/>
      <c r="BI6" s="16"/>
      <c r="BJ6" s="15"/>
      <c r="BK6" s="16"/>
      <c r="BL6" s="16"/>
      <c r="BM6" s="18"/>
    </row>
    <row r="7" spans="2:65" ht="20.25" thickBot="1">
      <c r="B7" s="39"/>
      <c r="C7" s="40"/>
      <c r="D7" s="14" t="s">
        <v>34</v>
      </c>
      <c r="E7" s="20">
        <f>E6</f>
        <v>0</v>
      </c>
      <c r="F7" s="20">
        <f t="shared" ref="F7:AB7" si="6">F6</f>
        <v>1</v>
      </c>
      <c r="G7" s="20">
        <f t="shared" si="6"/>
        <v>1</v>
      </c>
      <c r="H7" s="20">
        <f t="shared" si="6"/>
        <v>0</v>
      </c>
      <c r="I7" s="20">
        <f t="shared" si="6"/>
        <v>0</v>
      </c>
      <c r="J7" s="20">
        <f t="shared" si="6"/>
        <v>1</v>
      </c>
      <c r="K7" s="20">
        <f t="shared" si="6"/>
        <v>0</v>
      </c>
      <c r="L7" s="20">
        <f t="shared" si="6"/>
        <v>1</v>
      </c>
      <c r="M7" s="20">
        <f t="shared" si="6"/>
        <v>0</v>
      </c>
      <c r="N7" s="20">
        <f t="shared" si="6"/>
        <v>1</v>
      </c>
      <c r="O7" s="20">
        <f t="shared" si="6"/>
        <v>1</v>
      </c>
      <c r="P7" s="20">
        <f t="shared" si="6"/>
        <v>1</v>
      </c>
      <c r="Q7" s="20">
        <f t="shared" si="6"/>
        <v>0</v>
      </c>
      <c r="R7" s="20">
        <f t="shared" si="6"/>
        <v>1</v>
      </c>
      <c r="S7" s="20">
        <f t="shared" si="6"/>
        <v>1</v>
      </c>
      <c r="T7" s="20">
        <f t="shared" si="6"/>
        <v>1</v>
      </c>
      <c r="U7" s="20">
        <f t="shared" si="6"/>
        <v>0</v>
      </c>
      <c r="V7" s="20">
        <f t="shared" si="6"/>
        <v>1</v>
      </c>
      <c r="W7" s="20">
        <f t="shared" si="6"/>
        <v>0</v>
      </c>
      <c r="X7" s="20">
        <f t="shared" si="6"/>
        <v>1</v>
      </c>
      <c r="Y7" s="20">
        <f t="shared" si="6"/>
        <v>0</v>
      </c>
      <c r="Z7" s="20">
        <f t="shared" si="6"/>
        <v>0</v>
      </c>
      <c r="AA7" s="20">
        <f t="shared" si="6"/>
        <v>0</v>
      </c>
      <c r="AB7" s="20">
        <f t="shared" si="6"/>
        <v>0</v>
      </c>
      <c r="AC7" s="20"/>
      <c r="AD7" s="21"/>
      <c r="AE7" s="21"/>
      <c r="AF7" s="23"/>
      <c r="AG7" s="24"/>
      <c r="AH7" s="21"/>
      <c r="AI7" s="21"/>
      <c r="AJ7" s="22"/>
      <c r="AK7" s="20"/>
      <c r="AL7" s="21"/>
      <c r="AM7" s="21"/>
      <c r="AN7" s="23"/>
      <c r="AO7" s="24"/>
      <c r="AP7" s="21"/>
      <c r="AQ7" s="21"/>
      <c r="AR7" s="22"/>
      <c r="AS7" s="20"/>
      <c r="AT7" s="21"/>
      <c r="AU7" s="21"/>
      <c r="AV7" s="23"/>
      <c r="AW7" s="24"/>
      <c r="AX7" s="21"/>
      <c r="AY7" s="21"/>
      <c r="AZ7" s="22"/>
      <c r="BA7" s="20"/>
      <c r="BB7" s="21"/>
      <c r="BC7" s="21"/>
      <c r="BD7" s="23"/>
      <c r="BE7" s="24"/>
      <c r="BF7" s="21"/>
      <c r="BG7" s="21"/>
      <c r="BH7" s="22"/>
      <c r="BI7" s="21"/>
      <c r="BJ7" s="20"/>
      <c r="BK7" s="21"/>
      <c r="BL7" s="21"/>
      <c r="BM7" s="23"/>
    </row>
    <row r="8" spans="2:65" ht="20.25" thickBot="1">
      <c r="B8" s="38" t="s">
        <v>50</v>
      </c>
      <c r="C8" s="38" t="s">
        <v>4</v>
      </c>
      <c r="D8" s="13" t="s">
        <v>33</v>
      </c>
      <c r="E8" s="15">
        <f>受講管理表!H76</f>
        <v>0</v>
      </c>
      <c r="F8" s="15">
        <f>受講管理表!I76</f>
        <v>1</v>
      </c>
      <c r="G8" s="15">
        <f>受講管理表!J76</f>
        <v>1</v>
      </c>
      <c r="H8" s="15">
        <f>受講管理表!K76</f>
        <v>1</v>
      </c>
      <c r="I8" s="15">
        <f>受講管理表!L76</f>
        <v>0</v>
      </c>
      <c r="J8" s="15">
        <f>受講管理表!M76</f>
        <v>0</v>
      </c>
      <c r="K8" s="15">
        <f>受講管理表!N76</f>
        <v>2</v>
      </c>
      <c r="L8" s="15">
        <f>受講管理表!O76</f>
        <v>0</v>
      </c>
      <c r="M8" s="15">
        <f>受講管理表!P76</f>
        <v>0</v>
      </c>
      <c r="N8" s="15">
        <f>受講管理表!Q76</f>
        <v>0</v>
      </c>
      <c r="O8" s="15">
        <f>受講管理表!R76</f>
        <v>1</v>
      </c>
      <c r="P8" s="15">
        <f>受講管理表!S76</f>
        <v>0</v>
      </c>
      <c r="Q8" s="15">
        <f>受講管理表!T76</f>
        <v>0</v>
      </c>
      <c r="R8" s="15">
        <f>受講管理表!U76</f>
        <v>0</v>
      </c>
      <c r="S8" s="15">
        <f>受講管理表!V76</f>
        <v>1</v>
      </c>
      <c r="T8" s="15">
        <f>受講管理表!W76</f>
        <v>0</v>
      </c>
      <c r="U8" s="15">
        <f>受講管理表!X76</f>
        <v>0</v>
      </c>
      <c r="V8" s="15">
        <f>受講管理表!Y76</f>
        <v>1</v>
      </c>
      <c r="W8" s="15">
        <f>受講管理表!Z76</f>
        <v>1</v>
      </c>
      <c r="X8" s="15">
        <f>受講管理表!AA76</f>
        <v>2</v>
      </c>
      <c r="Y8" s="15">
        <f>受講管理表!AB76</f>
        <v>1</v>
      </c>
      <c r="Z8" s="15">
        <f>受講管理表!AC76</f>
        <v>1</v>
      </c>
      <c r="AA8" s="15">
        <f>受講管理表!AD76</f>
        <v>0</v>
      </c>
      <c r="AB8" s="15">
        <f>受講管理表!AE76</f>
        <v>0</v>
      </c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</row>
    <row r="9" spans="2:65" ht="20.25" thickBot="1">
      <c r="B9" s="39"/>
      <c r="C9" s="40"/>
      <c r="D9" s="14" t="s">
        <v>34</v>
      </c>
      <c r="E9" s="20">
        <f>E8</f>
        <v>0</v>
      </c>
      <c r="F9" s="20">
        <f t="shared" ref="F9" si="7">F8</f>
        <v>1</v>
      </c>
      <c r="G9" s="20">
        <f t="shared" ref="G9" si="8">G8</f>
        <v>1</v>
      </c>
      <c r="H9" s="20">
        <f t="shared" ref="H9" si="9">H8</f>
        <v>1</v>
      </c>
      <c r="I9" s="20">
        <f t="shared" ref="I9" si="10">I8</f>
        <v>0</v>
      </c>
      <c r="J9" s="20">
        <f t="shared" ref="J9" si="11">J8</f>
        <v>0</v>
      </c>
      <c r="K9" s="20">
        <f t="shared" ref="K9" si="12">K8</f>
        <v>2</v>
      </c>
      <c r="L9" s="20">
        <f t="shared" ref="L9" si="13">L8</f>
        <v>0</v>
      </c>
      <c r="M9" s="20">
        <f t="shared" ref="M9" si="14">M8</f>
        <v>0</v>
      </c>
      <c r="N9" s="20">
        <f t="shared" ref="N9" si="15">N8</f>
        <v>0</v>
      </c>
      <c r="O9" s="20">
        <f t="shared" ref="O9" si="16">O8</f>
        <v>1</v>
      </c>
      <c r="P9" s="20">
        <f t="shared" ref="P9" si="17">P8</f>
        <v>0</v>
      </c>
      <c r="Q9" s="20">
        <f t="shared" ref="Q9" si="18">Q8</f>
        <v>0</v>
      </c>
      <c r="R9" s="20">
        <f t="shared" ref="R9" si="19">R8</f>
        <v>0</v>
      </c>
      <c r="S9" s="20">
        <f t="shared" ref="S9" si="20">S8</f>
        <v>1</v>
      </c>
      <c r="T9" s="20">
        <f t="shared" ref="T9" si="21">T8</f>
        <v>0</v>
      </c>
      <c r="U9" s="20">
        <f t="shared" ref="U9" si="22">U8</f>
        <v>0</v>
      </c>
      <c r="V9" s="20">
        <f t="shared" ref="V9" si="23">V8</f>
        <v>1</v>
      </c>
      <c r="W9" s="20">
        <f t="shared" ref="W9" si="24">W8</f>
        <v>1</v>
      </c>
      <c r="X9" s="20">
        <f t="shared" ref="X9" si="25">X8</f>
        <v>2</v>
      </c>
      <c r="Y9" s="20">
        <f t="shared" ref="Y9" si="26">Y8</f>
        <v>1</v>
      </c>
      <c r="Z9" s="20">
        <f t="shared" ref="Z9" si="27">Z8</f>
        <v>1</v>
      </c>
      <c r="AA9" s="20">
        <f t="shared" ref="AA9" si="28">AA8</f>
        <v>0</v>
      </c>
      <c r="AB9" s="20">
        <f t="shared" ref="AB9" si="29">AB8</f>
        <v>0</v>
      </c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</row>
    <row r="10" spans="2:65" ht="20.25" thickBot="1">
      <c r="B10" s="38" t="s">
        <v>51</v>
      </c>
      <c r="C10" s="38" t="s">
        <v>4</v>
      </c>
      <c r="D10" s="29" t="s">
        <v>33</v>
      </c>
      <c r="E10" s="15">
        <f>受講管理表!H80</f>
        <v>0</v>
      </c>
      <c r="F10" s="15">
        <f>受講管理表!I80</f>
        <v>1</v>
      </c>
      <c r="G10" s="15">
        <f>受講管理表!J80</f>
        <v>0</v>
      </c>
      <c r="H10" s="15">
        <f>受講管理表!K80</f>
        <v>2</v>
      </c>
      <c r="I10" s="15">
        <f>受講管理表!L80</f>
        <v>0</v>
      </c>
      <c r="J10" s="15">
        <f>受講管理表!M80</f>
        <v>0</v>
      </c>
      <c r="K10" s="15">
        <f>受講管理表!N80</f>
        <v>0</v>
      </c>
      <c r="L10" s="15">
        <f>受講管理表!O80</f>
        <v>2</v>
      </c>
      <c r="M10" s="15">
        <f>受講管理表!P80</f>
        <v>0</v>
      </c>
      <c r="N10" s="15">
        <f>受講管理表!Q80</f>
        <v>0</v>
      </c>
      <c r="O10" s="15">
        <f>受講管理表!R80</f>
        <v>1</v>
      </c>
      <c r="P10" s="15">
        <f>受講管理表!S80</f>
        <v>1</v>
      </c>
      <c r="Q10" s="15">
        <f>受講管理表!T80</f>
        <v>1</v>
      </c>
      <c r="R10" s="15">
        <f>受講管理表!U80</f>
        <v>1</v>
      </c>
      <c r="S10" s="15">
        <f>受講管理表!V80</f>
        <v>1</v>
      </c>
      <c r="T10" s="15">
        <f>受講管理表!W80</f>
        <v>1</v>
      </c>
      <c r="U10" s="15">
        <f>受講管理表!X80</f>
        <v>0</v>
      </c>
      <c r="V10" s="15">
        <f>受講管理表!Y80</f>
        <v>0</v>
      </c>
      <c r="W10" s="15">
        <f>受講管理表!Z80</f>
        <v>1</v>
      </c>
      <c r="X10" s="15">
        <f>受講管理表!AA80</f>
        <v>0</v>
      </c>
      <c r="Y10" s="15">
        <f>受講管理表!AB80</f>
        <v>2</v>
      </c>
      <c r="Z10" s="15">
        <f>受講管理表!AC80</f>
        <v>1</v>
      </c>
      <c r="AA10" s="15">
        <f>受講管理表!AD80</f>
        <v>0</v>
      </c>
      <c r="AB10" s="15">
        <f>受講管理表!AE80</f>
        <v>1</v>
      </c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</row>
    <row r="11" spans="2:65" ht="20.25" thickBot="1">
      <c r="B11" s="39"/>
      <c r="C11" s="40"/>
      <c r="D11" s="30" t="s">
        <v>34</v>
      </c>
      <c r="E11" s="20">
        <f>E10</f>
        <v>0</v>
      </c>
      <c r="F11" s="20">
        <f t="shared" ref="F11" si="30">F10</f>
        <v>1</v>
      </c>
      <c r="G11" s="20">
        <f t="shared" ref="G11" si="31">G10</f>
        <v>0</v>
      </c>
      <c r="H11" s="20">
        <f t="shared" ref="H11" si="32">H10</f>
        <v>2</v>
      </c>
      <c r="I11" s="20">
        <f t="shared" ref="I11" si="33">I10</f>
        <v>0</v>
      </c>
      <c r="J11" s="20">
        <f t="shared" ref="J11" si="34">J10</f>
        <v>0</v>
      </c>
      <c r="K11" s="20">
        <f t="shared" ref="K11" si="35">K10</f>
        <v>0</v>
      </c>
      <c r="L11" s="20">
        <f t="shared" ref="L11" si="36">L10</f>
        <v>2</v>
      </c>
      <c r="M11" s="20">
        <f t="shared" ref="M11" si="37">M10</f>
        <v>0</v>
      </c>
      <c r="N11" s="20">
        <f t="shared" ref="N11" si="38">N10</f>
        <v>0</v>
      </c>
      <c r="O11" s="20">
        <f t="shared" ref="O11" si="39">O10</f>
        <v>1</v>
      </c>
      <c r="P11" s="20">
        <f t="shared" ref="P11" si="40">P10</f>
        <v>1</v>
      </c>
      <c r="Q11" s="20">
        <f t="shared" ref="Q11" si="41">Q10</f>
        <v>1</v>
      </c>
      <c r="R11" s="20">
        <f t="shared" ref="R11" si="42">R10</f>
        <v>1</v>
      </c>
      <c r="S11" s="20">
        <f t="shared" ref="S11" si="43">S10</f>
        <v>1</v>
      </c>
      <c r="T11" s="20">
        <f t="shared" ref="T11" si="44">T10</f>
        <v>1</v>
      </c>
      <c r="U11" s="20">
        <f t="shared" ref="U11" si="45">U10</f>
        <v>0</v>
      </c>
      <c r="V11" s="20">
        <f t="shared" ref="V11" si="46">V10</f>
        <v>0</v>
      </c>
      <c r="W11" s="20">
        <f t="shared" ref="W11" si="47">W10</f>
        <v>1</v>
      </c>
      <c r="X11" s="20">
        <f t="shared" ref="X11" si="48">X10</f>
        <v>0</v>
      </c>
      <c r="Y11" s="20">
        <f t="shared" ref="Y11" si="49">Y10</f>
        <v>2</v>
      </c>
      <c r="Z11" s="20">
        <f t="shared" ref="Z11" si="50">Z10</f>
        <v>1</v>
      </c>
      <c r="AA11" s="20">
        <f t="shared" ref="AA11" si="51">AA10</f>
        <v>0</v>
      </c>
      <c r="AB11" s="20">
        <f t="shared" ref="AB11" si="52">AB10</f>
        <v>1</v>
      </c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</row>
  </sheetData>
  <mergeCells count="36">
    <mergeCell ref="B10:B11"/>
    <mergeCell ref="C10:C11"/>
    <mergeCell ref="B6:B7"/>
    <mergeCell ref="B8:B9"/>
    <mergeCell ref="Y4:AB4"/>
    <mergeCell ref="E4:H4"/>
    <mergeCell ref="I4:L4"/>
    <mergeCell ref="M4:P4"/>
    <mergeCell ref="Q4:T4"/>
    <mergeCell ref="U4:X4"/>
    <mergeCell ref="C8:C9"/>
    <mergeCell ref="C6:C7"/>
    <mergeCell ref="AC4:AF4"/>
    <mergeCell ref="AG4:AJ4"/>
    <mergeCell ref="AK4:AN4"/>
    <mergeCell ref="AO4:AR4"/>
    <mergeCell ref="AS4:AV4"/>
    <mergeCell ref="AO5:AR5"/>
    <mergeCell ref="AS5:AV5"/>
    <mergeCell ref="E5:H5"/>
    <mergeCell ref="I5:L5"/>
    <mergeCell ref="M5:P5"/>
    <mergeCell ref="Q5:T5"/>
    <mergeCell ref="U5:X5"/>
    <mergeCell ref="Y5:AB5"/>
    <mergeCell ref="AC5:AF5"/>
    <mergeCell ref="AG5:AJ5"/>
    <mergeCell ref="AK5:AN5"/>
    <mergeCell ref="AW5:AZ5"/>
    <mergeCell ref="BA5:BD5"/>
    <mergeCell ref="BE5:BH5"/>
    <mergeCell ref="BJ4:BM4"/>
    <mergeCell ref="BJ5:BM5"/>
    <mergeCell ref="BA4:BD4"/>
    <mergeCell ref="BE4:BH4"/>
    <mergeCell ref="AW4:AZ4"/>
  </mergeCells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A2A95-C25D-433F-9C1B-4EB008525BCF}">
  <dimension ref="A1:AE83"/>
  <sheetViews>
    <sheetView topLeftCell="A67" workbookViewId="0">
      <selection activeCell="C73" sqref="C73"/>
    </sheetView>
  </sheetViews>
  <sheetFormatPr defaultRowHeight="13.5"/>
  <cols>
    <col min="1" max="7" width="9" style="7"/>
    <col min="8" max="31" width="2.625" style="7" customWidth="1"/>
    <col min="32" max="16384" width="9" style="7"/>
  </cols>
  <sheetData>
    <row r="1" spans="1:13">
      <c r="A1" s="46" t="s">
        <v>53</v>
      </c>
      <c r="B1" s="46" t="s">
        <v>54</v>
      </c>
      <c r="C1" s="46" t="s">
        <v>55</v>
      </c>
      <c r="D1" s="46" t="s">
        <v>56</v>
      </c>
      <c r="E1" s="46" t="s">
        <v>57</v>
      </c>
    </row>
    <row r="2" spans="1:13">
      <c r="A2" s="46" t="s">
        <v>58</v>
      </c>
      <c r="B2" s="46" t="s">
        <v>59</v>
      </c>
      <c r="C2" s="46" t="s">
        <v>60</v>
      </c>
      <c r="D2" s="46">
        <v>2</v>
      </c>
      <c r="E2" s="46" t="s">
        <v>61</v>
      </c>
      <c r="G2" s="46"/>
      <c r="H2" s="46"/>
      <c r="I2" s="46"/>
      <c r="J2" s="46"/>
      <c r="K2" s="46"/>
      <c r="L2" s="46"/>
      <c r="M2" s="46"/>
    </row>
    <row r="3" spans="1:13">
      <c r="A3" s="46" t="s">
        <v>62</v>
      </c>
      <c r="B3" s="46" t="s">
        <v>63</v>
      </c>
      <c r="C3" s="46" t="s">
        <v>60</v>
      </c>
      <c r="D3" s="46">
        <v>3</v>
      </c>
      <c r="E3" s="46" t="s">
        <v>64</v>
      </c>
      <c r="G3" s="46"/>
    </row>
    <row r="4" spans="1:13">
      <c r="A4" s="46" t="s">
        <v>65</v>
      </c>
      <c r="B4" s="46" t="s">
        <v>66</v>
      </c>
      <c r="C4" s="46" t="s">
        <v>67</v>
      </c>
      <c r="D4" s="46">
        <v>2</v>
      </c>
      <c r="E4" s="46" t="s">
        <v>68</v>
      </c>
      <c r="G4" s="46"/>
    </row>
    <row r="5" spans="1:13">
      <c r="A5" s="46" t="s">
        <v>69</v>
      </c>
      <c r="B5" s="46" t="s">
        <v>59</v>
      </c>
      <c r="C5" s="46" t="s">
        <v>70</v>
      </c>
      <c r="D5" s="46">
        <v>3</v>
      </c>
      <c r="E5" s="46" t="s">
        <v>61</v>
      </c>
      <c r="G5" s="46"/>
    </row>
    <row r="6" spans="1:13">
      <c r="A6" s="46" t="s">
        <v>71</v>
      </c>
      <c r="B6" s="46" t="s">
        <v>66</v>
      </c>
      <c r="C6" s="46" t="s">
        <v>70</v>
      </c>
      <c r="D6" s="46">
        <v>4</v>
      </c>
      <c r="E6" s="46" t="s">
        <v>64</v>
      </c>
      <c r="G6" s="46"/>
    </row>
    <row r="7" spans="1:13">
      <c r="A7" s="46" t="s">
        <v>72</v>
      </c>
      <c r="B7" s="46" t="s">
        <v>73</v>
      </c>
      <c r="C7" s="46" t="s">
        <v>70</v>
      </c>
      <c r="D7" s="46">
        <v>4</v>
      </c>
      <c r="E7" s="46" t="s">
        <v>68</v>
      </c>
    </row>
    <row r="8" spans="1:13">
      <c r="A8" s="46" t="s">
        <v>74</v>
      </c>
      <c r="B8" s="46" t="s">
        <v>75</v>
      </c>
      <c r="C8" s="46" t="s">
        <v>76</v>
      </c>
      <c r="D8" s="46">
        <v>4</v>
      </c>
      <c r="E8" s="46" t="s">
        <v>61</v>
      </c>
    </row>
    <row r="9" spans="1:13">
      <c r="A9" s="46" t="s">
        <v>77</v>
      </c>
      <c r="B9" s="46" t="s">
        <v>66</v>
      </c>
      <c r="C9" s="46" t="s">
        <v>76</v>
      </c>
      <c r="D9" s="46">
        <v>3</v>
      </c>
      <c r="E9" s="46" t="s">
        <v>64</v>
      </c>
    </row>
    <row r="10" spans="1:13">
      <c r="A10" s="46" t="s">
        <v>78</v>
      </c>
      <c r="B10" s="46" t="s">
        <v>63</v>
      </c>
      <c r="C10" s="46" t="s">
        <v>67</v>
      </c>
      <c r="D10" s="46">
        <v>1</v>
      </c>
      <c r="E10" s="46" t="s">
        <v>68</v>
      </c>
    </row>
    <row r="11" spans="1:13">
      <c r="A11" s="46" t="s">
        <v>79</v>
      </c>
      <c r="B11" s="46" t="s">
        <v>66</v>
      </c>
      <c r="C11" s="46" t="s">
        <v>80</v>
      </c>
      <c r="D11" s="46">
        <v>2</v>
      </c>
      <c r="E11" s="46" t="s">
        <v>61</v>
      </c>
    </row>
    <row r="12" spans="1:13">
      <c r="A12" s="46" t="s">
        <v>81</v>
      </c>
      <c r="B12" s="46" t="s">
        <v>59</v>
      </c>
      <c r="C12" s="46" t="s">
        <v>80</v>
      </c>
      <c r="D12" s="46">
        <v>3</v>
      </c>
      <c r="E12" s="46" t="s">
        <v>64</v>
      </c>
    </row>
    <row r="13" spans="1:13">
      <c r="A13" s="46" t="s">
        <v>82</v>
      </c>
      <c r="B13" s="46" t="s">
        <v>83</v>
      </c>
      <c r="C13" s="46" t="s">
        <v>80</v>
      </c>
      <c r="D13" s="46">
        <v>4</v>
      </c>
      <c r="E13" s="46" t="s">
        <v>68</v>
      </c>
    </row>
    <row r="14" spans="1:13">
      <c r="A14" s="46" t="s">
        <v>84</v>
      </c>
      <c r="B14" s="46" t="s">
        <v>59</v>
      </c>
      <c r="C14" s="46" t="s">
        <v>85</v>
      </c>
      <c r="D14" s="46">
        <v>2</v>
      </c>
      <c r="E14" s="46" t="s">
        <v>61</v>
      </c>
    </row>
    <row r="15" spans="1:13">
      <c r="A15" s="46" t="s">
        <v>86</v>
      </c>
      <c r="B15" s="46" t="s">
        <v>66</v>
      </c>
      <c r="C15" s="46" t="s">
        <v>67</v>
      </c>
      <c r="D15" s="46">
        <v>1</v>
      </c>
      <c r="E15" s="46" t="s">
        <v>64</v>
      </c>
    </row>
    <row r="16" spans="1:13">
      <c r="A16" s="46" t="s">
        <v>87</v>
      </c>
      <c r="B16" s="46" t="s">
        <v>75</v>
      </c>
      <c r="C16" s="46" t="s">
        <v>88</v>
      </c>
      <c r="D16" s="46">
        <v>4</v>
      </c>
      <c r="E16" s="46" t="s">
        <v>68</v>
      </c>
    </row>
    <row r="17" spans="1:5">
      <c r="A17" s="46" t="s">
        <v>89</v>
      </c>
      <c r="B17" s="46" t="s">
        <v>66</v>
      </c>
      <c r="C17" s="46" t="s">
        <v>88</v>
      </c>
      <c r="D17" s="46">
        <v>3</v>
      </c>
      <c r="E17" s="46" t="s">
        <v>61</v>
      </c>
    </row>
    <row r="18" spans="1:5">
      <c r="A18" s="46" t="s">
        <v>90</v>
      </c>
      <c r="B18" s="46" t="s">
        <v>75</v>
      </c>
      <c r="C18" s="46" t="s">
        <v>88</v>
      </c>
      <c r="D18" s="46">
        <v>3</v>
      </c>
      <c r="E18" s="46" t="s">
        <v>64</v>
      </c>
    </row>
    <row r="19" spans="1:5">
      <c r="A19" s="46" t="s">
        <v>91</v>
      </c>
      <c r="B19" s="46" t="s">
        <v>59</v>
      </c>
      <c r="C19" s="46" t="s">
        <v>88</v>
      </c>
      <c r="D19" s="46">
        <v>3</v>
      </c>
      <c r="E19" s="46" t="s">
        <v>68</v>
      </c>
    </row>
    <row r="20" spans="1:5">
      <c r="A20" s="46" t="s">
        <v>92</v>
      </c>
      <c r="B20" s="46" t="s">
        <v>73</v>
      </c>
      <c r="C20" s="46" t="s">
        <v>93</v>
      </c>
      <c r="D20" s="46">
        <v>3</v>
      </c>
      <c r="E20" s="46" t="s">
        <v>61</v>
      </c>
    </row>
    <row r="21" spans="1:5">
      <c r="A21" s="46" t="s">
        <v>94</v>
      </c>
      <c r="B21" s="46" t="s">
        <v>59</v>
      </c>
      <c r="C21" s="46" t="s">
        <v>67</v>
      </c>
      <c r="D21" s="46">
        <v>2</v>
      </c>
      <c r="E21" s="46" t="s">
        <v>64</v>
      </c>
    </row>
    <row r="22" spans="1:5">
      <c r="A22" s="46" t="s">
        <v>95</v>
      </c>
      <c r="B22" s="46" t="s">
        <v>66</v>
      </c>
      <c r="C22" s="46" t="s">
        <v>93</v>
      </c>
      <c r="D22" s="46">
        <v>4</v>
      </c>
      <c r="E22" s="46" t="s">
        <v>68</v>
      </c>
    </row>
    <row r="23" spans="1:5">
      <c r="A23" s="46" t="s">
        <v>96</v>
      </c>
      <c r="B23" s="46" t="s">
        <v>59</v>
      </c>
      <c r="C23" s="46" t="s">
        <v>93</v>
      </c>
      <c r="D23" s="46">
        <v>2</v>
      </c>
      <c r="E23" s="46" t="s">
        <v>61</v>
      </c>
    </row>
    <row r="24" spans="1:5">
      <c r="A24" s="46" t="s">
        <v>97</v>
      </c>
      <c r="B24" s="46" t="s">
        <v>63</v>
      </c>
      <c r="C24" s="46" t="s">
        <v>93</v>
      </c>
      <c r="D24" s="46">
        <v>3</v>
      </c>
      <c r="E24" s="46" t="s">
        <v>64</v>
      </c>
    </row>
    <row r="25" spans="1:5">
      <c r="A25" s="46" t="s">
        <v>98</v>
      </c>
      <c r="B25" s="46" t="s">
        <v>63</v>
      </c>
      <c r="C25" s="46" t="s">
        <v>93</v>
      </c>
      <c r="D25" s="46">
        <v>2</v>
      </c>
      <c r="E25" s="46" t="s">
        <v>68</v>
      </c>
    </row>
    <row r="26" spans="1:5">
      <c r="A26" s="46" t="s">
        <v>99</v>
      </c>
      <c r="B26" s="46" t="s">
        <v>83</v>
      </c>
      <c r="C26" s="46" t="s">
        <v>100</v>
      </c>
      <c r="D26" s="46">
        <v>2</v>
      </c>
      <c r="E26" s="46" t="s">
        <v>61</v>
      </c>
    </row>
    <row r="27" spans="1:5">
      <c r="A27" s="46" t="s">
        <v>101</v>
      </c>
      <c r="B27" s="46" t="s">
        <v>66</v>
      </c>
      <c r="C27" s="46" t="s">
        <v>100</v>
      </c>
      <c r="D27" s="46">
        <v>2</v>
      </c>
      <c r="E27" s="46" t="s">
        <v>64</v>
      </c>
    </row>
    <row r="28" spans="1:5">
      <c r="A28" s="46" t="s">
        <v>102</v>
      </c>
      <c r="B28" s="46" t="s">
        <v>66</v>
      </c>
      <c r="C28" s="46" t="s">
        <v>67</v>
      </c>
      <c r="D28" s="46">
        <v>4</v>
      </c>
      <c r="E28" s="46" t="s">
        <v>68</v>
      </c>
    </row>
    <row r="29" spans="1:5">
      <c r="A29" s="46" t="s">
        <v>103</v>
      </c>
      <c r="B29" s="46" t="s">
        <v>75</v>
      </c>
      <c r="C29" s="46" t="s">
        <v>100</v>
      </c>
      <c r="D29" s="46">
        <v>4</v>
      </c>
      <c r="E29" s="46" t="s">
        <v>61</v>
      </c>
    </row>
    <row r="30" spans="1:5">
      <c r="A30" s="46" t="s">
        <v>104</v>
      </c>
      <c r="B30" s="46" t="s">
        <v>66</v>
      </c>
      <c r="C30" s="46" t="s">
        <v>100</v>
      </c>
      <c r="D30" s="46">
        <v>4</v>
      </c>
      <c r="E30" s="46" t="s">
        <v>64</v>
      </c>
    </row>
    <row r="31" spans="1:5">
      <c r="A31" s="46" t="s">
        <v>105</v>
      </c>
      <c r="B31" s="46" t="s">
        <v>59</v>
      </c>
      <c r="C31" s="46" t="s">
        <v>100</v>
      </c>
      <c r="D31" s="46">
        <v>3</v>
      </c>
      <c r="E31" s="46" t="s">
        <v>68</v>
      </c>
    </row>
    <row r="32" spans="1:5">
      <c r="A32" s="46" t="s">
        <v>77</v>
      </c>
      <c r="B32" s="46" t="s">
        <v>66</v>
      </c>
      <c r="C32" s="46" t="s">
        <v>93</v>
      </c>
      <c r="D32" s="46">
        <v>3</v>
      </c>
      <c r="E32" s="46" t="s">
        <v>68</v>
      </c>
    </row>
    <row r="33" spans="1:7">
      <c r="A33" s="46" t="s">
        <v>95</v>
      </c>
      <c r="B33" s="46" t="s">
        <v>66</v>
      </c>
      <c r="C33" s="46" t="s">
        <v>85</v>
      </c>
      <c r="D33" s="46">
        <v>4</v>
      </c>
      <c r="E33" s="46" t="s">
        <v>61</v>
      </c>
    </row>
    <row r="34" spans="1:7">
      <c r="A34" s="46" t="s">
        <v>74</v>
      </c>
      <c r="B34" s="46" t="s">
        <v>75</v>
      </c>
      <c r="C34" s="46" t="s">
        <v>60</v>
      </c>
      <c r="D34" s="46">
        <v>4</v>
      </c>
      <c r="E34" s="46" t="s">
        <v>68</v>
      </c>
    </row>
    <row r="35" spans="1:7">
      <c r="A35" s="46" t="s">
        <v>65</v>
      </c>
      <c r="B35" s="46" t="s">
        <v>66</v>
      </c>
      <c r="C35" s="46" t="s">
        <v>60</v>
      </c>
      <c r="D35" s="46">
        <v>2</v>
      </c>
      <c r="E35" s="46" t="s">
        <v>64</v>
      </c>
    </row>
    <row r="36" spans="1:7">
      <c r="A36" s="46" t="s">
        <v>81</v>
      </c>
      <c r="B36" s="46" t="s">
        <v>59</v>
      </c>
      <c r="C36" s="46" t="s">
        <v>100</v>
      </c>
      <c r="D36" s="46">
        <v>3</v>
      </c>
      <c r="E36" s="46" t="s">
        <v>64</v>
      </c>
    </row>
    <row r="37" spans="1:7">
      <c r="A37" s="46" t="s">
        <v>82</v>
      </c>
      <c r="B37" s="46" t="s">
        <v>83</v>
      </c>
      <c r="C37" s="46" t="s">
        <v>93</v>
      </c>
      <c r="D37" s="46">
        <v>4</v>
      </c>
      <c r="E37" s="46" t="s">
        <v>61</v>
      </c>
    </row>
    <row r="38" spans="1:7">
      <c r="A38" s="46" t="s">
        <v>84</v>
      </c>
      <c r="B38" s="46" t="s">
        <v>59</v>
      </c>
      <c r="C38" s="46" t="s">
        <v>60</v>
      </c>
      <c r="D38" s="46">
        <v>2</v>
      </c>
      <c r="E38" s="46" t="s">
        <v>68</v>
      </c>
    </row>
    <row r="39" spans="1:7">
      <c r="A39" s="46" t="s">
        <v>86</v>
      </c>
      <c r="B39" s="46" t="s">
        <v>66</v>
      </c>
      <c r="C39" s="46" t="s">
        <v>76</v>
      </c>
      <c r="D39" s="46">
        <v>4</v>
      </c>
      <c r="E39" s="46" t="s">
        <v>68</v>
      </c>
    </row>
    <row r="40" spans="1:7">
      <c r="A40" s="46" t="s">
        <v>87</v>
      </c>
      <c r="B40" s="46" t="s">
        <v>75</v>
      </c>
      <c r="C40" s="46" t="s">
        <v>100</v>
      </c>
      <c r="D40" s="46">
        <v>4</v>
      </c>
      <c r="E40" s="46" t="s">
        <v>64</v>
      </c>
    </row>
    <row r="41" spans="1:7">
      <c r="A41" s="46" t="s">
        <v>89</v>
      </c>
      <c r="B41" s="46" t="s">
        <v>66</v>
      </c>
      <c r="C41" s="46" t="s">
        <v>93</v>
      </c>
      <c r="D41" s="46">
        <v>1</v>
      </c>
      <c r="E41" s="46" t="s">
        <v>68</v>
      </c>
    </row>
    <row r="42" spans="1:7">
      <c r="A42" s="46" t="s">
        <v>90</v>
      </c>
      <c r="B42" s="46" t="s">
        <v>75</v>
      </c>
      <c r="C42" s="46" t="s">
        <v>67</v>
      </c>
      <c r="D42" s="46">
        <v>1</v>
      </c>
      <c r="E42" s="46" t="s">
        <v>68</v>
      </c>
    </row>
    <row r="43" spans="1:7">
      <c r="E43" s="46" t="s">
        <v>61</v>
      </c>
      <c r="F43" s="6" t="s">
        <v>64</v>
      </c>
      <c r="G43" s="6" t="s">
        <v>68</v>
      </c>
    </row>
    <row r="44" spans="1:7">
      <c r="C44" s="46" t="s">
        <v>60</v>
      </c>
      <c r="D44" s="46">
        <v>1</v>
      </c>
      <c r="E44" s="46">
        <f>COUNTIFS($C$2:$C$42,$C44,$D$2:$D$42,$D44,$E$2:$E$42,E$43)</f>
        <v>0</v>
      </c>
      <c r="F44" s="46">
        <f>COUNTIFS($C$2:$C$42,$C44,$D$2:$D$42,$D44,$E$2:$E$42,F$43)</f>
        <v>0</v>
      </c>
      <c r="G44" s="46">
        <f>COUNTIFS($C$2:$C$42,$C44,$D$2:$D$42,$D44,$E$2:$E$42,G$43)</f>
        <v>0</v>
      </c>
    </row>
    <row r="45" spans="1:7">
      <c r="C45" s="46" t="s">
        <v>60</v>
      </c>
      <c r="D45" s="46">
        <v>2</v>
      </c>
      <c r="E45" s="46">
        <f t="shared" ref="E45:G67" si="0">COUNTIFS($C$2:$C$42,$C45,$D$2:$D$42,$D45,$E$2:$E$42,E$43)</f>
        <v>1</v>
      </c>
      <c r="F45" s="46">
        <f t="shared" si="0"/>
        <v>1</v>
      </c>
      <c r="G45" s="46">
        <f t="shared" si="0"/>
        <v>1</v>
      </c>
    </row>
    <row r="46" spans="1:7">
      <c r="C46" s="46" t="s">
        <v>60</v>
      </c>
      <c r="D46" s="46">
        <v>3</v>
      </c>
      <c r="E46" s="46">
        <f t="shared" si="0"/>
        <v>1</v>
      </c>
      <c r="F46" s="46">
        <f t="shared" si="0"/>
        <v>1</v>
      </c>
      <c r="G46" s="46">
        <f t="shared" si="0"/>
        <v>0</v>
      </c>
    </row>
    <row r="47" spans="1:7">
      <c r="C47" s="46" t="s">
        <v>60</v>
      </c>
      <c r="D47" s="46">
        <v>4</v>
      </c>
      <c r="E47" s="46">
        <f t="shared" si="0"/>
        <v>0</v>
      </c>
      <c r="F47" s="46">
        <f t="shared" si="0"/>
        <v>1</v>
      </c>
      <c r="G47" s="46">
        <f t="shared" si="0"/>
        <v>2</v>
      </c>
    </row>
    <row r="48" spans="1:7">
      <c r="C48" s="46" t="s">
        <v>106</v>
      </c>
      <c r="D48" s="46">
        <v>1</v>
      </c>
      <c r="E48" s="46">
        <f t="shared" si="0"/>
        <v>0</v>
      </c>
      <c r="F48" s="46">
        <f t="shared" si="0"/>
        <v>0</v>
      </c>
      <c r="G48" s="46">
        <f t="shared" si="0"/>
        <v>0</v>
      </c>
    </row>
    <row r="49" spans="3:7">
      <c r="C49" s="46" t="s">
        <v>106</v>
      </c>
      <c r="D49" s="46">
        <v>2</v>
      </c>
      <c r="E49" s="46">
        <f t="shared" si="0"/>
        <v>1</v>
      </c>
      <c r="F49" s="46">
        <f t="shared" si="0"/>
        <v>0</v>
      </c>
      <c r="G49" s="46">
        <f t="shared" si="0"/>
        <v>0</v>
      </c>
    </row>
    <row r="50" spans="3:7">
      <c r="C50" s="46" t="s">
        <v>106</v>
      </c>
      <c r="D50" s="46">
        <v>3</v>
      </c>
      <c r="E50" s="46">
        <f t="shared" si="0"/>
        <v>0</v>
      </c>
      <c r="F50" s="46">
        <f t="shared" si="0"/>
        <v>2</v>
      </c>
      <c r="G50" s="46">
        <f t="shared" si="0"/>
        <v>0</v>
      </c>
    </row>
    <row r="51" spans="3:7">
      <c r="C51" s="46" t="s">
        <v>106</v>
      </c>
      <c r="D51" s="46">
        <v>4</v>
      </c>
      <c r="E51" s="46">
        <f t="shared" si="0"/>
        <v>1</v>
      </c>
      <c r="F51" s="46">
        <f t="shared" si="0"/>
        <v>0</v>
      </c>
      <c r="G51" s="46">
        <f t="shared" si="0"/>
        <v>2</v>
      </c>
    </row>
    <row r="52" spans="3:7">
      <c r="C52" s="46" t="s">
        <v>85</v>
      </c>
      <c r="D52" s="46">
        <v>1</v>
      </c>
      <c r="E52" s="46">
        <f t="shared" si="0"/>
        <v>0</v>
      </c>
      <c r="F52" s="46">
        <f t="shared" si="0"/>
        <v>0</v>
      </c>
      <c r="G52" s="46">
        <f t="shared" si="0"/>
        <v>0</v>
      </c>
    </row>
    <row r="53" spans="3:7">
      <c r="C53" s="46" t="s">
        <v>85</v>
      </c>
      <c r="D53" s="46">
        <v>2</v>
      </c>
      <c r="E53" s="46">
        <f t="shared" si="0"/>
        <v>1</v>
      </c>
      <c r="F53" s="46">
        <f t="shared" si="0"/>
        <v>0</v>
      </c>
      <c r="G53" s="46">
        <f t="shared" si="0"/>
        <v>0</v>
      </c>
    </row>
    <row r="54" spans="3:7">
      <c r="C54" s="46" t="s">
        <v>85</v>
      </c>
      <c r="D54" s="46">
        <v>3</v>
      </c>
      <c r="E54" s="46">
        <f t="shared" si="0"/>
        <v>1</v>
      </c>
      <c r="F54" s="46">
        <f t="shared" si="0"/>
        <v>1</v>
      </c>
      <c r="G54" s="46">
        <f t="shared" si="0"/>
        <v>1</v>
      </c>
    </row>
    <row r="55" spans="3:7">
      <c r="C55" s="46" t="s">
        <v>85</v>
      </c>
      <c r="D55" s="46">
        <v>4</v>
      </c>
      <c r="E55" s="46">
        <f t="shared" si="0"/>
        <v>1</v>
      </c>
      <c r="F55" s="46">
        <f t="shared" si="0"/>
        <v>0</v>
      </c>
      <c r="G55" s="46">
        <f t="shared" si="0"/>
        <v>1</v>
      </c>
    </row>
    <row r="56" spans="3:7">
      <c r="C56" s="46" t="s">
        <v>93</v>
      </c>
      <c r="D56" s="46">
        <v>1</v>
      </c>
      <c r="E56" s="46">
        <f t="shared" si="0"/>
        <v>0</v>
      </c>
      <c r="F56" s="46">
        <f t="shared" si="0"/>
        <v>0</v>
      </c>
      <c r="G56" s="46">
        <f t="shared" si="0"/>
        <v>1</v>
      </c>
    </row>
    <row r="57" spans="3:7">
      <c r="C57" s="46" t="s">
        <v>93</v>
      </c>
      <c r="D57" s="46">
        <v>2</v>
      </c>
      <c r="E57" s="46">
        <f t="shared" si="0"/>
        <v>1</v>
      </c>
      <c r="F57" s="46">
        <f t="shared" si="0"/>
        <v>0</v>
      </c>
      <c r="G57" s="46">
        <f t="shared" si="0"/>
        <v>1</v>
      </c>
    </row>
    <row r="58" spans="3:7">
      <c r="C58" s="46" t="s">
        <v>93</v>
      </c>
      <c r="D58" s="46">
        <v>3</v>
      </c>
      <c r="E58" s="46">
        <f t="shared" si="0"/>
        <v>1</v>
      </c>
      <c r="F58" s="46">
        <f t="shared" si="0"/>
        <v>1</v>
      </c>
      <c r="G58" s="46">
        <f t="shared" si="0"/>
        <v>1</v>
      </c>
    </row>
    <row r="59" spans="3:7">
      <c r="C59" s="46" t="s">
        <v>93</v>
      </c>
      <c r="D59" s="46">
        <v>4</v>
      </c>
      <c r="E59" s="46">
        <f t="shared" si="0"/>
        <v>1</v>
      </c>
      <c r="F59" s="46">
        <f t="shared" si="0"/>
        <v>0</v>
      </c>
      <c r="G59" s="46">
        <f t="shared" si="0"/>
        <v>1</v>
      </c>
    </row>
    <row r="60" spans="3:7">
      <c r="C60" s="46" t="s">
        <v>100</v>
      </c>
      <c r="D60" s="46">
        <v>1</v>
      </c>
      <c r="E60" s="46">
        <f t="shared" si="0"/>
        <v>0</v>
      </c>
      <c r="F60" s="46">
        <f t="shared" si="0"/>
        <v>0</v>
      </c>
      <c r="G60" s="46">
        <f t="shared" si="0"/>
        <v>0</v>
      </c>
    </row>
    <row r="61" spans="3:7">
      <c r="C61" s="46" t="s">
        <v>100</v>
      </c>
      <c r="D61" s="46">
        <v>2</v>
      </c>
      <c r="E61" s="46">
        <f t="shared" si="0"/>
        <v>1</v>
      </c>
      <c r="F61" s="46">
        <f t="shared" si="0"/>
        <v>1</v>
      </c>
      <c r="G61" s="46">
        <f t="shared" si="0"/>
        <v>0</v>
      </c>
    </row>
    <row r="62" spans="3:7">
      <c r="C62" s="46" t="s">
        <v>100</v>
      </c>
      <c r="D62" s="46">
        <v>3</v>
      </c>
      <c r="E62" s="46">
        <f t="shared" si="0"/>
        <v>0</v>
      </c>
      <c r="F62" s="46">
        <f t="shared" si="0"/>
        <v>1</v>
      </c>
      <c r="G62" s="46">
        <f t="shared" si="0"/>
        <v>1</v>
      </c>
    </row>
    <row r="63" spans="3:7">
      <c r="C63" s="46" t="s">
        <v>100</v>
      </c>
      <c r="D63" s="46">
        <v>4</v>
      </c>
      <c r="E63" s="46">
        <f t="shared" si="0"/>
        <v>1</v>
      </c>
      <c r="F63" s="46">
        <f t="shared" si="0"/>
        <v>2</v>
      </c>
      <c r="G63" s="46">
        <f t="shared" si="0"/>
        <v>0</v>
      </c>
    </row>
    <row r="64" spans="3:7">
      <c r="C64" s="46" t="s">
        <v>67</v>
      </c>
      <c r="D64" s="46">
        <v>1</v>
      </c>
      <c r="E64" s="46">
        <f t="shared" si="0"/>
        <v>0</v>
      </c>
      <c r="F64" s="46">
        <f t="shared" si="0"/>
        <v>1</v>
      </c>
      <c r="G64" s="46">
        <f t="shared" si="0"/>
        <v>2</v>
      </c>
    </row>
    <row r="65" spans="3:31">
      <c r="C65" s="46" t="s">
        <v>67</v>
      </c>
      <c r="D65" s="46">
        <v>2</v>
      </c>
      <c r="E65" s="46">
        <f t="shared" si="0"/>
        <v>0</v>
      </c>
      <c r="F65" s="46">
        <f t="shared" si="0"/>
        <v>1</v>
      </c>
      <c r="G65" s="46">
        <f t="shared" si="0"/>
        <v>1</v>
      </c>
    </row>
    <row r="66" spans="3:31">
      <c r="C66" s="46" t="s">
        <v>67</v>
      </c>
      <c r="D66" s="46">
        <v>3</v>
      </c>
      <c r="E66" s="46">
        <f t="shared" si="0"/>
        <v>0</v>
      </c>
      <c r="F66" s="46">
        <f t="shared" si="0"/>
        <v>0</v>
      </c>
      <c r="G66" s="46">
        <f t="shared" si="0"/>
        <v>0</v>
      </c>
    </row>
    <row r="67" spans="3:31">
      <c r="C67" s="46" t="s">
        <v>67</v>
      </c>
      <c r="D67" s="46">
        <v>4</v>
      </c>
      <c r="E67" s="46">
        <f t="shared" si="0"/>
        <v>0</v>
      </c>
      <c r="F67" s="46">
        <f t="shared" si="0"/>
        <v>0</v>
      </c>
      <c r="G67" s="46">
        <f t="shared" si="0"/>
        <v>1</v>
      </c>
    </row>
    <row r="69" spans="3:31">
      <c r="H69" s="7" t="s">
        <v>113</v>
      </c>
    </row>
    <row r="70" spans="3:31">
      <c r="H70" s="7" t="s">
        <v>107</v>
      </c>
      <c r="I70" s="7" t="s">
        <v>107</v>
      </c>
      <c r="J70" s="7" t="s">
        <v>107</v>
      </c>
      <c r="K70" s="7" t="s">
        <v>107</v>
      </c>
      <c r="L70" s="7" t="s">
        <v>108</v>
      </c>
      <c r="M70" s="7" t="s">
        <v>108</v>
      </c>
      <c r="N70" s="7" t="s">
        <v>108</v>
      </c>
      <c r="O70" s="7" t="s">
        <v>108</v>
      </c>
      <c r="P70" s="7" t="s">
        <v>109</v>
      </c>
      <c r="Q70" s="7" t="s">
        <v>109</v>
      </c>
      <c r="R70" s="7" t="s">
        <v>109</v>
      </c>
      <c r="S70" s="7" t="s">
        <v>109</v>
      </c>
      <c r="T70" s="7" t="s">
        <v>110</v>
      </c>
      <c r="U70" s="7" t="s">
        <v>110</v>
      </c>
      <c r="V70" s="7" t="s">
        <v>110</v>
      </c>
      <c r="W70" s="7" t="s">
        <v>110</v>
      </c>
      <c r="X70" s="7" t="s">
        <v>111</v>
      </c>
      <c r="Y70" s="7" t="s">
        <v>111</v>
      </c>
      <c r="Z70" s="7" t="s">
        <v>111</v>
      </c>
      <c r="AA70" s="7" t="s">
        <v>111</v>
      </c>
      <c r="AB70" s="7" t="s">
        <v>112</v>
      </c>
      <c r="AC70" s="7" t="s">
        <v>112</v>
      </c>
      <c r="AD70" s="7" t="s">
        <v>112</v>
      </c>
      <c r="AE70" s="7" t="s">
        <v>112</v>
      </c>
    </row>
    <row r="71" spans="3:31" ht="14.25" thickBot="1">
      <c r="H71" s="7">
        <v>1</v>
      </c>
      <c r="I71" s="7">
        <v>2</v>
      </c>
      <c r="J71" s="7">
        <v>3</v>
      </c>
      <c r="K71" s="7">
        <v>4</v>
      </c>
      <c r="L71" s="7">
        <f>H71</f>
        <v>1</v>
      </c>
      <c r="M71" s="7">
        <f>I71</f>
        <v>2</v>
      </c>
      <c r="N71" s="7">
        <f>J71</f>
        <v>3</v>
      </c>
      <c r="O71" s="7">
        <f>K71</f>
        <v>4</v>
      </c>
      <c r="P71" s="7">
        <f t="shared" ref="P71:AE71" si="1">L71</f>
        <v>1</v>
      </c>
      <c r="Q71" s="7">
        <f t="shared" si="1"/>
        <v>2</v>
      </c>
      <c r="R71" s="7">
        <f t="shared" si="1"/>
        <v>3</v>
      </c>
      <c r="S71" s="7">
        <f t="shared" si="1"/>
        <v>4</v>
      </c>
      <c r="T71" s="7">
        <f t="shared" si="1"/>
        <v>1</v>
      </c>
      <c r="U71" s="7">
        <f t="shared" si="1"/>
        <v>2</v>
      </c>
      <c r="V71" s="7">
        <f t="shared" si="1"/>
        <v>3</v>
      </c>
      <c r="W71" s="7">
        <f t="shared" si="1"/>
        <v>4</v>
      </c>
      <c r="X71" s="7">
        <f t="shared" si="1"/>
        <v>1</v>
      </c>
      <c r="Y71" s="7">
        <f t="shared" si="1"/>
        <v>2</v>
      </c>
      <c r="Z71" s="7">
        <f t="shared" si="1"/>
        <v>3</v>
      </c>
      <c r="AA71" s="7">
        <f t="shared" si="1"/>
        <v>4</v>
      </c>
      <c r="AB71" s="7">
        <f t="shared" si="1"/>
        <v>1</v>
      </c>
      <c r="AC71" s="7">
        <f t="shared" si="1"/>
        <v>2</v>
      </c>
      <c r="AD71" s="7">
        <f t="shared" si="1"/>
        <v>3</v>
      </c>
      <c r="AE71" s="7">
        <f t="shared" si="1"/>
        <v>4</v>
      </c>
    </row>
    <row r="72" spans="3:31">
      <c r="G72" s="7" t="s">
        <v>49</v>
      </c>
      <c r="H72" s="47">
        <f>COUNTIFS($C$2:$C$42,H$70,$D$2:$D$42,H$71,$E$2:$E$42,$G72)</f>
        <v>0</v>
      </c>
      <c r="I72" s="48">
        <f t="shared" ref="I72:AE72" si="2">COUNTIFS($C$2:$C$42,I$70,$D$2:$D$42,I$71,$E$2:$E$42,$G72)</f>
        <v>1</v>
      </c>
      <c r="J72" s="48">
        <f t="shared" si="2"/>
        <v>1</v>
      </c>
      <c r="K72" s="48">
        <f t="shared" si="2"/>
        <v>0</v>
      </c>
      <c r="L72" s="48">
        <f t="shared" si="2"/>
        <v>0</v>
      </c>
      <c r="M72" s="48">
        <f t="shared" si="2"/>
        <v>1</v>
      </c>
      <c r="N72" s="48">
        <f t="shared" si="2"/>
        <v>0</v>
      </c>
      <c r="O72" s="48">
        <f t="shared" si="2"/>
        <v>1</v>
      </c>
      <c r="P72" s="48">
        <f t="shared" si="2"/>
        <v>0</v>
      </c>
      <c r="Q72" s="48">
        <f t="shared" si="2"/>
        <v>1</v>
      </c>
      <c r="R72" s="48">
        <f t="shared" si="2"/>
        <v>1</v>
      </c>
      <c r="S72" s="48">
        <f t="shared" si="2"/>
        <v>1</v>
      </c>
      <c r="T72" s="48">
        <f t="shared" si="2"/>
        <v>0</v>
      </c>
      <c r="U72" s="48">
        <f t="shared" si="2"/>
        <v>1</v>
      </c>
      <c r="V72" s="48">
        <f t="shared" si="2"/>
        <v>1</v>
      </c>
      <c r="W72" s="48">
        <f t="shared" si="2"/>
        <v>1</v>
      </c>
      <c r="X72" s="48">
        <f t="shared" si="2"/>
        <v>0</v>
      </c>
      <c r="Y72" s="48">
        <f t="shared" si="2"/>
        <v>1</v>
      </c>
      <c r="Z72" s="48">
        <f t="shared" si="2"/>
        <v>0</v>
      </c>
      <c r="AA72" s="48">
        <f t="shared" si="2"/>
        <v>1</v>
      </c>
      <c r="AB72" s="48">
        <f t="shared" si="2"/>
        <v>0</v>
      </c>
      <c r="AC72" s="48">
        <f t="shared" si="2"/>
        <v>0</v>
      </c>
      <c r="AD72" s="48">
        <f t="shared" si="2"/>
        <v>0</v>
      </c>
      <c r="AE72" s="49">
        <f t="shared" si="2"/>
        <v>0</v>
      </c>
    </row>
    <row r="73" spans="3:31">
      <c r="H73" s="50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2"/>
    </row>
    <row r="74" spans="3:31">
      <c r="G74" s="7" t="s">
        <v>39</v>
      </c>
      <c r="H74" s="50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2"/>
    </row>
    <row r="75" spans="3:31">
      <c r="H75" s="50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2"/>
    </row>
    <row r="76" spans="3:31">
      <c r="G76" s="7" t="s">
        <v>50</v>
      </c>
      <c r="H76" s="50">
        <f t="shared" ref="H76:AE76" si="3">COUNTIFS($C$2:$C$42,H$70,$D$2:$D$42,H$71,$E$2:$E$42,$G76)</f>
        <v>0</v>
      </c>
      <c r="I76" s="51">
        <f t="shared" si="3"/>
        <v>1</v>
      </c>
      <c r="J76" s="51">
        <f t="shared" si="3"/>
        <v>1</v>
      </c>
      <c r="K76" s="51">
        <f t="shared" si="3"/>
        <v>1</v>
      </c>
      <c r="L76" s="51">
        <f t="shared" si="3"/>
        <v>0</v>
      </c>
      <c r="M76" s="51">
        <f t="shared" si="3"/>
        <v>0</v>
      </c>
      <c r="N76" s="51">
        <f t="shared" si="3"/>
        <v>2</v>
      </c>
      <c r="O76" s="51">
        <f t="shared" si="3"/>
        <v>0</v>
      </c>
      <c r="P76" s="51">
        <f t="shared" si="3"/>
        <v>0</v>
      </c>
      <c r="Q76" s="51">
        <f t="shared" si="3"/>
        <v>0</v>
      </c>
      <c r="R76" s="51">
        <f t="shared" si="3"/>
        <v>1</v>
      </c>
      <c r="S76" s="51">
        <f t="shared" si="3"/>
        <v>0</v>
      </c>
      <c r="T76" s="51">
        <f t="shared" si="3"/>
        <v>0</v>
      </c>
      <c r="U76" s="51">
        <f t="shared" si="3"/>
        <v>0</v>
      </c>
      <c r="V76" s="51">
        <f t="shared" si="3"/>
        <v>1</v>
      </c>
      <c r="W76" s="51">
        <f t="shared" si="3"/>
        <v>0</v>
      </c>
      <c r="X76" s="51">
        <f t="shared" si="3"/>
        <v>0</v>
      </c>
      <c r="Y76" s="51">
        <f t="shared" si="3"/>
        <v>1</v>
      </c>
      <c r="Z76" s="51">
        <f t="shared" si="3"/>
        <v>1</v>
      </c>
      <c r="AA76" s="51">
        <f t="shared" si="3"/>
        <v>2</v>
      </c>
      <c r="AB76" s="51">
        <f t="shared" si="3"/>
        <v>1</v>
      </c>
      <c r="AC76" s="51">
        <f t="shared" si="3"/>
        <v>1</v>
      </c>
      <c r="AD76" s="51">
        <f t="shared" si="3"/>
        <v>0</v>
      </c>
      <c r="AE76" s="52">
        <f t="shared" si="3"/>
        <v>0</v>
      </c>
    </row>
    <row r="77" spans="3:31">
      <c r="H77" s="50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2"/>
    </row>
    <row r="78" spans="3:31">
      <c r="H78" s="50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2"/>
    </row>
    <row r="79" spans="3:31">
      <c r="H79" s="50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2"/>
    </row>
    <row r="80" spans="3:31">
      <c r="G80" s="7" t="s">
        <v>51</v>
      </c>
      <c r="H80" s="50">
        <f t="shared" ref="H80:AE80" si="4">COUNTIFS($C$2:$C$42,H$70,$D$2:$D$42,H$71,$E$2:$E$42,$G80)</f>
        <v>0</v>
      </c>
      <c r="I80" s="51">
        <f t="shared" si="4"/>
        <v>1</v>
      </c>
      <c r="J80" s="51">
        <f t="shared" si="4"/>
        <v>0</v>
      </c>
      <c r="K80" s="51">
        <f t="shared" si="4"/>
        <v>2</v>
      </c>
      <c r="L80" s="51">
        <f t="shared" si="4"/>
        <v>0</v>
      </c>
      <c r="M80" s="51">
        <f t="shared" si="4"/>
        <v>0</v>
      </c>
      <c r="N80" s="51">
        <f t="shared" si="4"/>
        <v>0</v>
      </c>
      <c r="O80" s="51">
        <f t="shared" si="4"/>
        <v>2</v>
      </c>
      <c r="P80" s="51">
        <f t="shared" si="4"/>
        <v>0</v>
      </c>
      <c r="Q80" s="51">
        <f t="shared" si="4"/>
        <v>0</v>
      </c>
      <c r="R80" s="51">
        <f t="shared" si="4"/>
        <v>1</v>
      </c>
      <c r="S80" s="51">
        <f t="shared" si="4"/>
        <v>1</v>
      </c>
      <c r="T80" s="51">
        <f t="shared" si="4"/>
        <v>1</v>
      </c>
      <c r="U80" s="51">
        <f t="shared" si="4"/>
        <v>1</v>
      </c>
      <c r="V80" s="51">
        <f t="shared" si="4"/>
        <v>1</v>
      </c>
      <c r="W80" s="51">
        <f t="shared" si="4"/>
        <v>1</v>
      </c>
      <c r="X80" s="51">
        <f t="shared" si="4"/>
        <v>0</v>
      </c>
      <c r="Y80" s="51">
        <f t="shared" si="4"/>
        <v>0</v>
      </c>
      <c r="Z80" s="51">
        <f t="shared" si="4"/>
        <v>1</v>
      </c>
      <c r="AA80" s="51">
        <f t="shared" si="4"/>
        <v>0</v>
      </c>
      <c r="AB80" s="51">
        <f t="shared" si="4"/>
        <v>2</v>
      </c>
      <c r="AC80" s="51">
        <f t="shared" si="4"/>
        <v>1</v>
      </c>
      <c r="AD80" s="51">
        <f t="shared" si="4"/>
        <v>0</v>
      </c>
      <c r="AE80" s="52">
        <f t="shared" si="4"/>
        <v>1</v>
      </c>
    </row>
    <row r="81" spans="8:31">
      <c r="H81" s="50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2"/>
    </row>
    <row r="82" spans="8:31">
      <c r="H82" s="50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2"/>
    </row>
    <row r="83" spans="8:31" ht="14.25" thickBot="1">
      <c r="H83" s="53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5"/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DBBB9-BF40-43F6-BD1B-6A87435FFD4F}">
  <dimension ref="B1:U10"/>
  <sheetViews>
    <sheetView workbookViewId="0">
      <selection activeCell="C5" sqref="C5"/>
    </sheetView>
  </sheetViews>
  <sheetFormatPr defaultRowHeight="13.5"/>
  <cols>
    <col min="1" max="1" width="4.75" style="7" customWidth="1"/>
    <col min="2" max="2" width="11.125" style="7" customWidth="1"/>
    <col min="3" max="3" width="26.75" style="7" customWidth="1"/>
    <col min="4" max="37" width="2.625" style="7" customWidth="1"/>
    <col min="38" max="16384" width="9" style="7"/>
  </cols>
  <sheetData>
    <row r="1" spans="2:21" ht="14.25" thickBot="1"/>
    <row r="2" spans="2:21" ht="14.25" thickBot="1">
      <c r="B2" s="8" t="s">
        <v>24</v>
      </c>
      <c r="C2" s="9">
        <v>44501</v>
      </c>
    </row>
    <row r="3" spans="2:21">
      <c r="B3" s="7" t="s">
        <v>25</v>
      </c>
      <c r="C3" s="10">
        <f>C2+5</f>
        <v>44506</v>
      </c>
    </row>
    <row r="4" spans="2:21">
      <c r="B4" s="7" t="s">
        <v>26</v>
      </c>
      <c r="C4" s="10">
        <f>C2-0</f>
        <v>44501</v>
      </c>
    </row>
    <row r="5" spans="2:21" ht="14.25" thickBot="1">
      <c r="D5" s="11">
        <f>C4</f>
        <v>44501</v>
      </c>
      <c r="E5" s="11">
        <f t="shared" ref="E5:U5" si="0">D5+1</f>
        <v>44502</v>
      </c>
      <c r="F5" s="11">
        <f t="shared" si="0"/>
        <v>44503</v>
      </c>
      <c r="G5" s="11">
        <f t="shared" si="0"/>
        <v>44504</v>
      </c>
      <c r="H5" s="11">
        <f t="shared" si="0"/>
        <v>44505</v>
      </c>
      <c r="I5" s="11">
        <f t="shared" si="0"/>
        <v>44506</v>
      </c>
      <c r="J5" s="11">
        <f t="shared" si="0"/>
        <v>44507</v>
      </c>
      <c r="K5" s="11">
        <f t="shared" si="0"/>
        <v>44508</v>
      </c>
      <c r="L5" s="11">
        <f t="shared" si="0"/>
        <v>44509</v>
      </c>
      <c r="M5" s="11">
        <f t="shared" si="0"/>
        <v>44510</v>
      </c>
      <c r="N5" s="11">
        <f t="shared" si="0"/>
        <v>44511</v>
      </c>
      <c r="O5" s="11">
        <f t="shared" si="0"/>
        <v>44512</v>
      </c>
      <c r="P5" s="11">
        <f t="shared" si="0"/>
        <v>44513</v>
      </c>
      <c r="Q5" s="11">
        <f t="shared" si="0"/>
        <v>44514</v>
      </c>
      <c r="R5" s="11">
        <f t="shared" si="0"/>
        <v>44515</v>
      </c>
      <c r="S5" s="11">
        <f t="shared" si="0"/>
        <v>44516</v>
      </c>
      <c r="T5" s="11">
        <f t="shared" si="0"/>
        <v>44517</v>
      </c>
      <c r="U5" s="11">
        <f t="shared" si="0"/>
        <v>44518</v>
      </c>
    </row>
    <row r="6" spans="2:21" ht="14.25" thickBot="1">
      <c r="C6" s="8" t="s">
        <v>27</v>
      </c>
      <c r="D6" t="str">
        <f t="shared" ref="D6:U6" si="1">TEXT(D5,"aaa")</f>
        <v>月</v>
      </c>
      <c r="E6" t="str">
        <f t="shared" si="1"/>
        <v>火</v>
      </c>
      <c r="F6" t="str">
        <f t="shared" si="1"/>
        <v>水</v>
      </c>
      <c r="G6" t="str">
        <f t="shared" si="1"/>
        <v>木</v>
      </c>
      <c r="H6" t="str">
        <f t="shared" si="1"/>
        <v>金</v>
      </c>
      <c r="I6" t="str">
        <f t="shared" si="1"/>
        <v>土</v>
      </c>
      <c r="J6" t="str">
        <f t="shared" si="1"/>
        <v>日</v>
      </c>
      <c r="K6" t="str">
        <f t="shared" si="1"/>
        <v>月</v>
      </c>
      <c r="L6" t="str">
        <f t="shared" si="1"/>
        <v>火</v>
      </c>
      <c r="M6" t="str">
        <f t="shared" si="1"/>
        <v>水</v>
      </c>
      <c r="N6" t="str">
        <f t="shared" si="1"/>
        <v>木</v>
      </c>
      <c r="O6" t="str">
        <f t="shared" si="1"/>
        <v>金</v>
      </c>
      <c r="P6" t="str">
        <f t="shared" si="1"/>
        <v>土</v>
      </c>
      <c r="Q6" t="str">
        <f t="shared" si="1"/>
        <v>日</v>
      </c>
      <c r="R6" t="str">
        <f t="shared" si="1"/>
        <v>月</v>
      </c>
      <c r="S6" t="str">
        <f t="shared" si="1"/>
        <v>火</v>
      </c>
      <c r="T6" t="str">
        <f t="shared" si="1"/>
        <v>水</v>
      </c>
      <c r="U6" t="str">
        <f t="shared" si="1"/>
        <v>木</v>
      </c>
    </row>
    <row r="7" spans="2:21">
      <c r="C7" s="7" t="s">
        <v>28</v>
      </c>
    </row>
    <row r="8" spans="2:21">
      <c r="C8" s="7" t="s">
        <v>29</v>
      </c>
      <c r="D8" s="6"/>
      <c r="E8" s="6"/>
      <c r="F8" s="6"/>
      <c r="G8" s="6"/>
    </row>
    <row r="9" spans="2:21">
      <c r="C9" s="12" t="s">
        <v>30</v>
      </c>
    </row>
    <row r="10" spans="2:21">
      <c r="C10" s="12" t="s">
        <v>36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CDA71-46AA-4BF3-B0EC-8C4D8C76B2B7}">
  <dimension ref="C3:F17"/>
  <sheetViews>
    <sheetView workbookViewId="0">
      <selection activeCell="E5" sqref="E5"/>
    </sheetView>
  </sheetViews>
  <sheetFormatPr defaultRowHeight="13.5"/>
  <cols>
    <col min="4" max="4" width="13.25" customWidth="1"/>
  </cols>
  <sheetData>
    <row r="3" spans="3:6" ht="14.25" thickBot="1"/>
    <row r="4" spans="3:6" ht="14.25" thickBot="1">
      <c r="C4" s="3" t="s">
        <v>5</v>
      </c>
      <c r="D4" s="4" t="s">
        <v>6</v>
      </c>
      <c r="E4" s="4" t="s">
        <v>31</v>
      </c>
      <c r="F4" s="5" t="s">
        <v>7</v>
      </c>
    </row>
    <row r="5" spans="3:6">
      <c r="C5" s="6" t="s">
        <v>8</v>
      </c>
      <c r="D5" s="6" t="s">
        <v>9</v>
      </c>
      <c r="E5" s="6" t="s">
        <v>10</v>
      </c>
      <c r="F5" s="6">
        <v>8</v>
      </c>
    </row>
    <row r="6" spans="3:6">
      <c r="C6" s="6" t="s">
        <v>11</v>
      </c>
      <c r="D6" s="6" t="s">
        <v>12</v>
      </c>
      <c r="E6" s="6" t="s">
        <v>10</v>
      </c>
      <c r="F6" s="6">
        <v>9</v>
      </c>
    </row>
    <row r="7" spans="3:6">
      <c r="C7" s="6" t="s">
        <v>11</v>
      </c>
      <c r="D7" s="6" t="s">
        <v>13</v>
      </c>
      <c r="E7" s="6" t="s">
        <v>10</v>
      </c>
      <c r="F7" s="6">
        <v>10</v>
      </c>
    </row>
    <row r="8" spans="3:6">
      <c r="C8" s="6" t="s">
        <v>11</v>
      </c>
      <c r="D8" s="6" t="s">
        <v>14</v>
      </c>
      <c r="E8" s="6" t="s">
        <v>10</v>
      </c>
      <c r="F8" s="6">
        <v>11</v>
      </c>
    </row>
    <row r="9" spans="3:6">
      <c r="C9" s="6" t="s">
        <v>11</v>
      </c>
      <c r="D9" s="6" t="s">
        <v>15</v>
      </c>
      <c r="E9" s="6" t="s">
        <v>10</v>
      </c>
      <c r="F9" s="6">
        <v>8</v>
      </c>
    </row>
    <row r="10" spans="3:6">
      <c r="C10" s="6" t="s">
        <v>11</v>
      </c>
      <c r="D10" s="6" t="s">
        <v>16</v>
      </c>
      <c r="E10" s="6" t="s">
        <v>10</v>
      </c>
      <c r="F10" s="6">
        <v>0</v>
      </c>
    </row>
    <row r="11" spans="3:6">
      <c r="C11" s="6" t="s">
        <v>11</v>
      </c>
      <c r="D11" s="6" t="s">
        <v>17</v>
      </c>
      <c r="E11" s="6" t="s">
        <v>10</v>
      </c>
      <c r="F11" s="6">
        <v>8</v>
      </c>
    </row>
    <row r="12" spans="3:6">
      <c r="C12" s="6" t="s">
        <v>11</v>
      </c>
      <c r="D12" s="6" t="s">
        <v>18</v>
      </c>
      <c r="E12" s="6" t="s">
        <v>10</v>
      </c>
      <c r="F12" s="6">
        <v>0</v>
      </c>
    </row>
    <row r="13" spans="3:6">
      <c r="C13" s="6" t="s">
        <v>11</v>
      </c>
      <c r="D13" s="6" t="s">
        <v>19</v>
      </c>
      <c r="E13" s="6" t="s">
        <v>10</v>
      </c>
      <c r="F13" s="6">
        <v>0</v>
      </c>
    </row>
    <row r="14" spans="3:6">
      <c r="C14" s="6" t="s">
        <v>3</v>
      </c>
      <c r="D14" s="6" t="s">
        <v>20</v>
      </c>
      <c r="E14" s="6" t="s">
        <v>10</v>
      </c>
      <c r="F14" s="6">
        <v>0</v>
      </c>
    </row>
    <row r="15" spans="3:6">
      <c r="C15" s="6" t="s">
        <v>3</v>
      </c>
      <c r="D15" s="6" t="s">
        <v>21</v>
      </c>
      <c r="E15" s="6" t="s">
        <v>10</v>
      </c>
      <c r="F15" s="6">
        <v>0</v>
      </c>
    </row>
    <row r="16" spans="3:6">
      <c r="C16" s="6" t="s">
        <v>3</v>
      </c>
      <c r="D16" s="6" t="s">
        <v>22</v>
      </c>
      <c r="E16" s="6" t="s">
        <v>10</v>
      </c>
      <c r="F16" s="6">
        <v>0</v>
      </c>
    </row>
    <row r="17" spans="3:6">
      <c r="C17" s="6" t="s">
        <v>3</v>
      </c>
      <c r="D17" s="6" t="s">
        <v>23</v>
      </c>
      <c r="E17" s="6" t="s">
        <v>10</v>
      </c>
      <c r="F17" s="6">
        <v>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スタッフ属性</vt:lpstr>
      <vt:lpstr>タスクスキル属性</vt:lpstr>
      <vt:lpstr>工程人数</vt:lpstr>
      <vt:lpstr>受講管理表</vt:lpstr>
      <vt:lpstr>稼働日</vt:lpstr>
      <vt:lpstr>マクロ設定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2019-08-12T09:52:48Z</dcterms:created>
  <dcterms:modified xsi:type="dcterms:W3CDTF">2021-11-01T20:34:21Z</dcterms:modified>
</cp:coreProperties>
</file>