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hasinidas/Downloads/"/>
    </mc:Choice>
  </mc:AlternateContent>
  <xr:revisionPtr revIDLastSave="0" documentId="13_ncr:1_{A08415AA-56E3-9143-A8C4-295DEC529E45}" xr6:coauthVersionLast="47" xr6:coauthVersionMax="47" xr10:uidLastSave="{00000000-0000-0000-0000-000000000000}"/>
  <bookViews>
    <workbookView xWindow="240" yWindow="500" windowWidth="21080" windowHeight="15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01" i="1" l="1"/>
  <c r="T501" i="1"/>
  <c r="S501" i="1"/>
  <c r="R501" i="1"/>
  <c r="Q501" i="1"/>
  <c r="P501" i="1"/>
  <c r="O501" i="1"/>
  <c r="N501" i="1"/>
  <c r="X501" i="1" s="1"/>
  <c r="M501" i="1"/>
  <c r="L501" i="1"/>
  <c r="H501" i="1"/>
  <c r="F501" i="1"/>
  <c r="C501" i="1"/>
  <c r="U500" i="1"/>
  <c r="T500" i="1"/>
  <c r="S500" i="1"/>
  <c r="R500" i="1"/>
  <c r="Q500" i="1"/>
  <c r="P500" i="1"/>
  <c r="O500" i="1"/>
  <c r="N500" i="1"/>
  <c r="M500" i="1"/>
  <c r="L500" i="1"/>
  <c r="H500" i="1"/>
  <c r="F500" i="1"/>
  <c r="C500" i="1"/>
  <c r="U499" i="1"/>
  <c r="T499" i="1"/>
  <c r="S499" i="1"/>
  <c r="R499" i="1"/>
  <c r="Q499" i="1"/>
  <c r="P499" i="1"/>
  <c r="O499" i="1"/>
  <c r="N499" i="1"/>
  <c r="M499" i="1"/>
  <c r="L499" i="1"/>
  <c r="H499" i="1"/>
  <c r="F499" i="1"/>
  <c r="C499" i="1"/>
  <c r="U498" i="1"/>
  <c r="T498" i="1"/>
  <c r="S498" i="1"/>
  <c r="R498" i="1"/>
  <c r="Q498" i="1"/>
  <c r="P498" i="1"/>
  <c r="O498" i="1"/>
  <c r="N498" i="1"/>
  <c r="M498" i="1"/>
  <c r="L498" i="1"/>
  <c r="H498" i="1"/>
  <c r="F498" i="1"/>
  <c r="C498" i="1"/>
  <c r="U497" i="1"/>
  <c r="T497" i="1"/>
  <c r="S497" i="1"/>
  <c r="R497" i="1"/>
  <c r="Q497" i="1"/>
  <c r="P497" i="1"/>
  <c r="O497" i="1"/>
  <c r="N497" i="1"/>
  <c r="M497" i="1"/>
  <c r="L497" i="1"/>
  <c r="H497" i="1"/>
  <c r="F497" i="1"/>
  <c r="C497" i="1"/>
  <c r="U496" i="1"/>
  <c r="T496" i="1"/>
  <c r="S496" i="1"/>
  <c r="R496" i="1"/>
  <c r="Q496" i="1"/>
  <c r="P496" i="1"/>
  <c r="O496" i="1"/>
  <c r="N496" i="1"/>
  <c r="X496" i="1" s="1"/>
  <c r="M496" i="1"/>
  <c r="L496" i="1"/>
  <c r="H496" i="1"/>
  <c r="F496" i="1"/>
  <c r="C496" i="1"/>
  <c r="U495" i="1"/>
  <c r="T495" i="1"/>
  <c r="S495" i="1"/>
  <c r="R495" i="1"/>
  <c r="Q495" i="1"/>
  <c r="P495" i="1"/>
  <c r="O495" i="1"/>
  <c r="N495" i="1"/>
  <c r="X495" i="1" s="1"/>
  <c r="M495" i="1"/>
  <c r="L495" i="1"/>
  <c r="H495" i="1"/>
  <c r="F495" i="1"/>
  <c r="C495" i="1"/>
  <c r="U494" i="1"/>
  <c r="T494" i="1"/>
  <c r="S494" i="1"/>
  <c r="R494" i="1"/>
  <c r="Q494" i="1"/>
  <c r="P494" i="1"/>
  <c r="O494" i="1"/>
  <c r="N494" i="1"/>
  <c r="M494" i="1"/>
  <c r="J494" i="1" s="1"/>
  <c r="L494" i="1"/>
  <c r="H494" i="1"/>
  <c r="F494" i="1"/>
  <c r="C494" i="1"/>
  <c r="U493" i="1"/>
  <c r="T493" i="1"/>
  <c r="S493" i="1"/>
  <c r="R493" i="1"/>
  <c r="Q493" i="1"/>
  <c r="P493" i="1"/>
  <c r="O493" i="1"/>
  <c r="N493" i="1"/>
  <c r="M493" i="1"/>
  <c r="J493" i="1" s="1"/>
  <c r="L493" i="1"/>
  <c r="H493" i="1"/>
  <c r="F493" i="1"/>
  <c r="C493" i="1"/>
  <c r="U492" i="1"/>
  <c r="T492" i="1"/>
  <c r="S492" i="1"/>
  <c r="R492" i="1"/>
  <c r="Q492" i="1"/>
  <c r="P492" i="1"/>
  <c r="O492" i="1"/>
  <c r="N492" i="1"/>
  <c r="M492" i="1"/>
  <c r="J492" i="1" s="1"/>
  <c r="L492" i="1"/>
  <c r="H492" i="1"/>
  <c r="F492" i="1"/>
  <c r="C492" i="1"/>
  <c r="U491" i="1"/>
  <c r="T491" i="1"/>
  <c r="S491" i="1"/>
  <c r="R491" i="1"/>
  <c r="Q491" i="1"/>
  <c r="P491" i="1"/>
  <c r="O491" i="1"/>
  <c r="N491" i="1"/>
  <c r="M491" i="1"/>
  <c r="L491" i="1"/>
  <c r="H491" i="1"/>
  <c r="F491" i="1"/>
  <c r="C491" i="1"/>
  <c r="U490" i="1"/>
  <c r="T490" i="1"/>
  <c r="S490" i="1"/>
  <c r="R490" i="1"/>
  <c r="Q490" i="1"/>
  <c r="P490" i="1"/>
  <c r="O490" i="1"/>
  <c r="N490" i="1"/>
  <c r="J490" i="1" s="1"/>
  <c r="M490" i="1"/>
  <c r="L490" i="1"/>
  <c r="H490" i="1"/>
  <c r="F490" i="1"/>
  <c r="C490" i="1"/>
  <c r="U489" i="1"/>
  <c r="T489" i="1"/>
  <c r="S489" i="1"/>
  <c r="R489" i="1"/>
  <c r="Q489" i="1"/>
  <c r="P489" i="1"/>
  <c r="O489" i="1"/>
  <c r="N489" i="1"/>
  <c r="X489" i="1" s="1"/>
  <c r="M489" i="1"/>
  <c r="L489" i="1"/>
  <c r="H489" i="1"/>
  <c r="F489" i="1"/>
  <c r="C489" i="1"/>
  <c r="U488" i="1"/>
  <c r="T488" i="1"/>
  <c r="S488" i="1"/>
  <c r="R488" i="1"/>
  <c r="Q488" i="1"/>
  <c r="P488" i="1"/>
  <c r="O488" i="1"/>
  <c r="N488" i="1"/>
  <c r="M488" i="1"/>
  <c r="J488" i="1" s="1"/>
  <c r="L488" i="1"/>
  <c r="H488" i="1"/>
  <c r="F488" i="1"/>
  <c r="C488" i="1"/>
  <c r="U487" i="1"/>
  <c r="T487" i="1"/>
  <c r="S487" i="1"/>
  <c r="R487" i="1"/>
  <c r="Q487" i="1"/>
  <c r="P487" i="1"/>
  <c r="O487" i="1"/>
  <c r="N487" i="1"/>
  <c r="M487" i="1"/>
  <c r="L487" i="1"/>
  <c r="H487" i="1"/>
  <c r="F487" i="1"/>
  <c r="C487" i="1"/>
  <c r="U486" i="1"/>
  <c r="T486" i="1"/>
  <c r="S486" i="1"/>
  <c r="R486" i="1"/>
  <c r="Q486" i="1"/>
  <c r="P486" i="1"/>
  <c r="O486" i="1"/>
  <c r="N486" i="1"/>
  <c r="M486" i="1"/>
  <c r="L486" i="1"/>
  <c r="H486" i="1"/>
  <c r="F486" i="1"/>
  <c r="C486" i="1"/>
  <c r="U485" i="1"/>
  <c r="T485" i="1"/>
  <c r="S485" i="1"/>
  <c r="R485" i="1"/>
  <c r="Q485" i="1"/>
  <c r="P485" i="1"/>
  <c r="O485" i="1"/>
  <c r="N485" i="1"/>
  <c r="M485" i="1"/>
  <c r="X485" i="1" s="1"/>
  <c r="L485" i="1"/>
  <c r="H485" i="1"/>
  <c r="F485" i="1"/>
  <c r="C485" i="1"/>
  <c r="U484" i="1"/>
  <c r="T484" i="1"/>
  <c r="S484" i="1"/>
  <c r="R484" i="1"/>
  <c r="Q484" i="1"/>
  <c r="P484" i="1"/>
  <c r="O484" i="1"/>
  <c r="N484" i="1"/>
  <c r="M484" i="1"/>
  <c r="L484" i="1"/>
  <c r="H484" i="1"/>
  <c r="F484" i="1"/>
  <c r="C484" i="1"/>
  <c r="U483" i="1"/>
  <c r="T483" i="1"/>
  <c r="S483" i="1"/>
  <c r="R483" i="1"/>
  <c r="Q483" i="1"/>
  <c r="P483" i="1"/>
  <c r="O483" i="1"/>
  <c r="N483" i="1"/>
  <c r="M483" i="1"/>
  <c r="L483" i="1"/>
  <c r="H483" i="1"/>
  <c r="F483" i="1"/>
  <c r="C483" i="1"/>
  <c r="U482" i="1"/>
  <c r="T482" i="1"/>
  <c r="S482" i="1"/>
  <c r="R482" i="1"/>
  <c r="Q482" i="1"/>
  <c r="P482" i="1"/>
  <c r="O482" i="1"/>
  <c r="N482" i="1"/>
  <c r="M482" i="1"/>
  <c r="X482" i="1" s="1"/>
  <c r="L482" i="1"/>
  <c r="H482" i="1"/>
  <c r="F482" i="1"/>
  <c r="C482" i="1"/>
  <c r="U481" i="1"/>
  <c r="T481" i="1"/>
  <c r="S481" i="1"/>
  <c r="R481" i="1"/>
  <c r="Q481" i="1"/>
  <c r="P481" i="1"/>
  <c r="O481" i="1"/>
  <c r="N481" i="1"/>
  <c r="M481" i="1"/>
  <c r="L481" i="1"/>
  <c r="H481" i="1"/>
  <c r="F481" i="1"/>
  <c r="C481" i="1"/>
  <c r="U480" i="1"/>
  <c r="T480" i="1"/>
  <c r="S480" i="1"/>
  <c r="R480" i="1"/>
  <c r="Q480" i="1"/>
  <c r="P480" i="1"/>
  <c r="O480" i="1"/>
  <c r="N480" i="1"/>
  <c r="M480" i="1"/>
  <c r="L480" i="1"/>
  <c r="H480" i="1"/>
  <c r="F480" i="1"/>
  <c r="C480" i="1"/>
  <c r="U479" i="1"/>
  <c r="T479" i="1"/>
  <c r="S479" i="1"/>
  <c r="R479" i="1"/>
  <c r="Q479" i="1"/>
  <c r="P479" i="1"/>
  <c r="O479" i="1"/>
  <c r="N479" i="1"/>
  <c r="M479" i="1"/>
  <c r="L479" i="1"/>
  <c r="H479" i="1"/>
  <c r="F479" i="1"/>
  <c r="C479" i="1"/>
  <c r="U478" i="1"/>
  <c r="T478" i="1"/>
  <c r="S478" i="1"/>
  <c r="R478" i="1"/>
  <c r="Q478" i="1"/>
  <c r="P478" i="1"/>
  <c r="O478" i="1"/>
  <c r="N478" i="1"/>
  <c r="M478" i="1"/>
  <c r="L478" i="1"/>
  <c r="H478" i="1"/>
  <c r="F478" i="1"/>
  <c r="C478" i="1"/>
  <c r="U477" i="1"/>
  <c r="T477" i="1"/>
  <c r="S477" i="1"/>
  <c r="R477" i="1"/>
  <c r="Q477" i="1"/>
  <c r="P477" i="1"/>
  <c r="O477" i="1"/>
  <c r="N477" i="1"/>
  <c r="M477" i="1"/>
  <c r="X477" i="1" s="1"/>
  <c r="L477" i="1"/>
  <c r="H477" i="1"/>
  <c r="F477" i="1"/>
  <c r="C477" i="1"/>
  <c r="U476" i="1"/>
  <c r="T476" i="1"/>
  <c r="S476" i="1"/>
  <c r="R476" i="1"/>
  <c r="Q476" i="1"/>
  <c r="P476" i="1"/>
  <c r="O476" i="1"/>
  <c r="N476" i="1"/>
  <c r="M476" i="1"/>
  <c r="L476" i="1"/>
  <c r="H476" i="1"/>
  <c r="F476" i="1"/>
  <c r="C476" i="1"/>
  <c r="U475" i="1"/>
  <c r="T475" i="1"/>
  <c r="S475" i="1"/>
  <c r="R475" i="1"/>
  <c r="Q475" i="1"/>
  <c r="P475" i="1"/>
  <c r="O475" i="1"/>
  <c r="N475" i="1"/>
  <c r="M475" i="1"/>
  <c r="L475" i="1"/>
  <c r="H475" i="1"/>
  <c r="F475" i="1"/>
  <c r="C475" i="1"/>
  <c r="U474" i="1"/>
  <c r="T474" i="1"/>
  <c r="S474" i="1"/>
  <c r="R474" i="1"/>
  <c r="Q474" i="1"/>
  <c r="P474" i="1"/>
  <c r="O474" i="1"/>
  <c r="N474" i="1"/>
  <c r="M474" i="1"/>
  <c r="L474" i="1"/>
  <c r="H474" i="1"/>
  <c r="F474" i="1"/>
  <c r="C474" i="1"/>
  <c r="U473" i="1"/>
  <c r="T473" i="1"/>
  <c r="S473" i="1"/>
  <c r="R473" i="1"/>
  <c r="Q473" i="1"/>
  <c r="P473" i="1"/>
  <c r="O473" i="1"/>
  <c r="N473" i="1"/>
  <c r="J473" i="1" s="1"/>
  <c r="M473" i="1"/>
  <c r="L473" i="1"/>
  <c r="H473" i="1"/>
  <c r="F473" i="1"/>
  <c r="C473" i="1"/>
  <c r="U472" i="1"/>
  <c r="T472" i="1"/>
  <c r="S472" i="1"/>
  <c r="R472" i="1"/>
  <c r="Q472" i="1"/>
  <c r="P472" i="1"/>
  <c r="O472" i="1"/>
  <c r="N472" i="1"/>
  <c r="M472" i="1"/>
  <c r="X472" i="1" s="1"/>
  <c r="L472" i="1"/>
  <c r="H472" i="1"/>
  <c r="F472" i="1"/>
  <c r="C472" i="1"/>
  <c r="U471" i="1"/>
  <c r="T471" i="1"/>
  <c r="S471" i="1"/>
  <c r="R471" i="1"/>
  <c r="Q471" i="1"/>
  <c r="P471" i="1"/>
  <c r="O471" i="1"/>
  <c r="N471" i="1"/>
  <c r="M471" i="1"/>
  <c r="L471" i="1"/>
  <c r="H471" i="1"/>
  <c r="F471" i="1"/>
  <c r="C471" i="1"/>
  <c r="U470" i="1"/>
  <c r="T470" i="1"/>
  <c r="S470" i="1"/>
  <c r="R470" i="1"/>
  <c r="Q470" i="1"/>
  <c r="P470" i="1"/>
  <c r="O470" i="1"/>
  <c r="N470" i="1"/>
  <c r="M470" i="1"/>
  <c r="L470" i="1"/>
  <c r="H470" i="1"/>
  <c r="F470" i="1"/>
  <c r="C470" i="1"/>
  <c r="U469" i="1"/>
  <c r="T469" i="1"/>
  <c r="S469" i="1"/>
  <c r="R469" i="1"/>
  <c r="Q469" i="1"/>
  <c r="P469" i="1"/>
  <c r="O469" i="1"/>
  <c r="N469" i="1"/>
  <c r="M469" i="1"/>
  <c r="L469" i="1"/>
  <c r="H469" i="1"/>
  <c r="F469" i="1"/>
  <c r="C469" i="1"/>
  <c r="U468" i="1"/>
  <c r="T468" i="1"/>
  <c r="S468" i="1"/>
  <c r="R468" i="1"/>
  <c r="Q468" i="1"/>
  <c r="P468" i="1"/>
  <c r="O468" i="1"/>
  <c r="N468" i="1"/>
  <c r="M468" i="1"/>
  <c r="L468" i="1"/>
  <c r="H468" i="1"/>
  <c r="F468" i="1"/>
  <c r="C468" i="1"/>
  <c r="U467" i="1"/>
  <c r="T467" i="1"/>
  <c r="S467" i="1"/>
  <c r="R467" i="1"/>
  <c r="Q467" i="1"/>
  <c r="P467" i="1"/>
  <c r="O467" i="1"/>
  <c r="N467" i="1"/>
  <c r="M467" i="1"/>
  <c r="L467" i="1"/>
  <c r="H467" i="1"/>
  <c r="F467" i="1"/>
  <c r="C467" i="1"/>
  <c r="U466" i="1"/>
  <c r="T466" i="1"/>
  <c r="S466" i="1"/>
  <c r="R466" i="1"/>
  <c r="Q466" i="1"/>
  <c r="P466" i="1"/>
  <c r="O466" i="1"/>
  <c r="N466" i="1"/>
  <c r="M466" i="1"/>
  <c r="X466" i="1" s="1"/>
  <c r="L466" i="1"/>
  <c r="H466" i="1"/>
  <c r="F466" i="1"/>
  <c r="C466" i="1"/>
  <c r="U465" i="1"/>
  <c r="T465" i="1"/>
  <c r="S465" i="1"/>
  <c r="R465" i="1"/>
  <c r="Q465" i="1"/>
  <c r="P465" i="1"/>
  <c r="O465" i="1"/>
  <c r="N465" i="1"/>
  <c r="M465" i="1"/>
  <c r="L465" i="1"/>
  <c r="H465" i="1"/>
  <c r="F465" i="1"/>
  <c r="C465" i="1"/>
  <c r="U464" i="1"/>
  <c r="T464" i="1"/>
  <c r="S464" i="1"/>
  <c r="R464" i="1"/>
  <c r="Q464" i="1"/>
  <c r="P464" i="1"/>
  <c r="O464" i="1"/>
  <c r="N464" i="1"/>
  <c r="J464" i="1" s="1"/>
  <c r="M464" i="1"/>
  <c r="L464" i="1"/>
  <c r="H464" i="1"/>
  <c r="F464" i="1"/>
  <c r="C464" i="1"/>
  <c r="U463" i="1"/>
  <c r="T463" i="1"/>
  <c r="S463" i="1"/>
  <c r="R463" i="1"/>
  <c r="Q463" i="1"/>
  <c r="P463" i="1"/>
  <c r="O463" i="1"/>
  <c r="N463" i="1"/>
  <c r="J463" i="1" s="1"/>
  <c r="M463" i="1"/>
  <c r="L463" i="1"/>
  <c r="H463" i="1"/>
  <c r="F463" i="1"/>
  <c r="C463" i="1"/>
  <c r="U462" i="1"/>
  <c r="T462" i="1"/>
  <c r="S462" i="1"/>
  <c r="R462" i="1"/>
  <c r="Q462" i="1"/>
  <c r="P462" i="1"/>
  <c r="O462" i="1"/>
  <c r="N462" i="1"/>
  <c r="M462" i="1"/>
  <c r="L462" i="1"/>
  <c r="H462" i="1"/>
  <c r="F462" i="1"/>
  <c r="C462" i="1"/>
  <c r="U461" i="1"/>
  <c r="T461" i="1"/>
  <c r="S461" i="1"/>
  <c r="R461" i="1"/>
  <c r="Q461" i="1"/>
  <c r="P461" i="1"/>
  <c r="O461" i="1"/>
  <c r="N461" i="1"/>
  <c r="M461" i="1"/>
  <c r="L461" i="1"/>
  <c r="H461" i="1"/>
  <c r="F461" i="1"/>
  <c r="C461" i="1"/>
  <c r="U460" i="1"/>
  <c r="T460" i="1"/>
  <c r="S460" i="1"/>
  <c r="R460" i="1"/>
  <c r="Q460" i="1"/>
  <c r="P460" i="1"/>
  <c r="O460" i="1"/>
  <c r="N460" i="1"/>
  <c r="M460" i="1"/>
  <c r="L460" i="1"/>
  <c r="H460" i="1"/>
  <c r="F460" i="1"/>
  <c r="C460" i="1"/>
  <c r="U459" i="1"/>
  <c r="T459" i="1"/>
  <c r="S459" i="1"/>
  <c r="R459" i="1"/>
  <c r="Q459" i="1"/>
  <c r="P459" i="1"/>
  <c r="O459" i="1"/>
  <c r="N459" i="1"/>
  <c r="J459" i="1" s="1"/>
  <c r="M459" i="1"/>
  <c r="L459" i="1"/>
  <c r="H459" i="1"/>
  <c r="F459" i="1"/>
  <c r="C459" i="1"/>
  <c r="U458" i="1"/>
  <c r="T458" i="1"/>
  <c r="S458" i="1"/>
  <c r="R458" i="1"/>
  <c r="Q458" i="1"/>
  <c r="P458" i="1"/>
  <c r="O458" i="1"/>
  <c r="N458" i="1"/>
  <c r="J458" i="1" s="1"/>
  <c r="M458" i="1"/>
  <c r="L458" i="1"/>
  <c r="H458" i="1"/>
  <c r="F458" i="1"/>
  <c r="C458" i="1"/>
  <c r="U457" i="1"/>
  <c r="T457" i="1"/>
  <c r="S457" i="1"/>
  <c r="R457" i="1"/>
  <c r="Q457" i="1"/>
  <c r="P457" i="1"/>
  <c r="O457" i="1"/>
  <c r="N457" i="1"/>
  <c r="X457" i="1" s="1"/>
  <c r="M457" i="1"/>
  <c r="L457" i="1"/>
  <c r="H457" i="1"/>
  <c r="F457" i="1"/>
  <c r="C457" i="1"/>
  <c r="U456" i="1"/>
  <c r="T456" i="1"/>
  <c r="S456" i="1"/>
  <c r="R456" i="1"/>
  <c r="Q456" i="1"/>
  <c r="P456" i="1"/>
  <c r="O456" i="1"/>
  <c r="N456" i="1"/>
  <c r="M456" i="1"/>
  <c r="L456" i="1"/>
  <c r="H456" i="1"/>
  <c r="F456" i="1"/>
  <c r="C456" i="1"/>
  <c r="U455" i="1"/>
  <c r="T455" i="1"/>
  <c r="S455" i="1"/>
  <c r="R455" i="1"/>
  <c r="Q455" i="1"/>
  <c r="P455" i="1"/>
  <c r="O455" i="1"/>
  <c r="N455" i="1"/>
  <c r="M455" i="1"/>
  <c r="L455" i="1"/>
  <c r="H455" i="1"/>
  <c r="F455" i="1"/>
  <c r="C455" i="1"/>
  <c r="U454" i="1"/>
  <c r="T454" i="1"/>
  <c r="S454" i="1"/>
  <c r="R454" i="1"/>
  <c r="Q454" i="1"/>
  <c r="P454" i="1"/>
  <c r="O454" i="1"/>
  <c r="N454" i="1"/>
  <c r="M454" i="1"/>
  <c r="L454" i="1"/>
  <c r="H454" i="1"/>
  <c r="F454" i="1"/>
  <c r="C454" i="1"/>
  <c r="U453" i="1"/>
  <c r="T453" i="1"/>
  <c r="S453" i="1"/>
  <c r="R453" i="1"/>
  <c r="Q453" i="1"/>
  <c r="P453" i="1"/>
  <c r="O453" i="1"/>
  <c r="N453" i="1"/>
  <c r="J453" i="1" s="1"/>
  <c r="M453" i="1"/>
  <c r="L453" i="1"/>
  <c r="H453" i="1"/>
  <c r="F453" i="1"/>
  <c r="C453" i="1"/>
  <c r="U452" i="1"/>
  <c r="T452" i="1"/>
  <c r="S452" i="1"/>
  <c r="R452" i="1"/>
  <c r="Q452" i="1"/>
  <c r="P452" i="1"/>
  <c r="O452" i="1"/>
  <c r="N452" i="1"/>
  <c r="M452" i="1"/>
  <c r="L452" i="1"/>
  <c r="H452" i="1"/>
  <c r="F452" i="1"/>
  <c r="C452" i="1"/>
  <c r="U451" i="1"/>
  <c r="T451" i="1"/>
  <c r="S451" i="1"/>
  <c r="R451" i="1"/>
  <c r="Q451" i="1"/>
  <c r="P451" i="1"/>
  <c r="O451" i="1"/>
  <c r="N451" i="1"/>
  <c r="M451" i="1"/>
  <c r="L451" i="1"/>
  <c r="H451" i="1"/>
  <c r="F451" i="1"/>
  <c r="C451" i="1"/>
  <c r="U450" i="1"/>
  <c r="T450" i="1"/>
  <c r="S450" i="1"/>
  <c r="R450" i="1"/>
  <c r="Q450" i="1"/>
  <c r="P450" i="1"/>
  <c r="O450" i="1"/>
  <c r="N450" i="1"/>
  <c r="M450" i="1"/>
  <c r="L450" i="1"/>
  <c r="H450" i="1"/>
  <c r="F450" i="1"/>
  <c r="C450" i="1"/>
  <c r="U449" i="1"/>
  <c r="T449" i="1"/>
  <c r="S449" i="1"/>
  <c r="R449" i="1"/>
  <c r="Q449" i="1"/>
  <c r="P449" i="1"/>
  <c r="O449" i="1"/>
  <c r="N449" i="1"/>
  <c r="M449" i="1"/>
  <c r="L449" i="1"/>
  <c r="H449" i="1"/>
  <c r="F449" i="1"/>
  <c r="C449" i="1"/>
  <c r="U448" i="1"/>
  <c r="T448" i="1"/>
  <c r="S448" i="1"/>
  <c r="R448" i="1"/>
  <c r="Q448" i="1"/>
  <c r="P448" i="1"/>
  <c r="O448" i="1"/>
  <c r="N448" i="1"/>
  <c r="M448" i="1"/>
  <c r="L448" i="1"/>
  <c r="H448" i="1"/>
  <c r="F448" i="1"/>
  <c r="C448" i="1"/>
  <c r="U447" i="1"/>
  <c r="T447" i="1"/>
  <c r="S447" i="1"/>
  <c r="R447" i="1"/>
  <c r="Q447" i="1"/>
  <c r="P447" i="1"/>
  <c r="O447" i="1"/>
  <c r="N447" i="1"/>
  <c r="M447" i="1"/>
  <c r="L447" i="1"/>
  <c r="H447" i="1"/>
  <c r="F447" i="1"/>
  <c r="C447" i="1"/>
  <c r="U446" i="1"/>
  <c r="T446" i="1"/>
  <c r="S446" i="1"/>
  <c r="R446" i="1"/>
  <c r="Q446" i="1"/>
  <c r="P446" i="1"/>
  <c r="O446" i="1"/>
  <c r="N446" i="1"/>
  <c r="M446" i="1"/>
  <c r="L446" i="1"/>
  <c r="H446" i="1"/>
  <c r="F446" i="1"/>
  <c r="C446" i="1"/>
  <c r="U445" i="1"/>
  <c r="T445" i="1"/>
  <c r="S445" i="1"/>
  <c r="R445" i="1"/>
  <c r="Q445" i="1"/>
  <c r="P445" i="1"/>
  <c r="O445" i="1"/>
  <c r="N445" i="1"/>
  <c r="M445" i="1"/>
  <c r="L445" i="1"/>
  <c r="H445" i="1"/>
  <c r="F445" i="1"/>
  <c r="C445" i="1"/>
  <c r="U444" i="1"/>
  <c r="T444" i="1"/>
  <c r="S444" i="1"/>
  <c r="R444" i="1"/>
  <c r="Q444" i="1"/>
  <c r="P444" i="1"/>
  <c r="O444" i="1"/>
  <c r="N444" i="1"/>
  <c r="M444" i="1"/>
  <c r="L444" i="1"/>
  <c r="H444" i="1"/>
  <c r="F444" i="1"/>
  <c r="C444" i="1"/>
  <c r="U443" i="1"/>
  <c r="T443" i="1"/>
  <c r="S443" i="1"/>
  <c r="R443" i="1"/>
  <c r="Q443" i="1"/>
  <c r="P443" i="1"/>
  <c r="O443" i="1"/>
  <c r="N443" i="1"/>
  <c r="M443" i="1"/>
  <c r="L443" i="1"/>
  <c r="H443" i="1"/>
  <c r="F443" i="1"/>
  <c r="C443" i="1"/>
  <c r="U442" i="1"/>
  <c r="T442" i="1"/>
  <c r="S442" i="1"/>
  <c r="R442" i="1"/>
  <c r="Q442" i="1"/>
  <c r="P442" i="1"/>
  <c r="O442" i="1"/>
  <c r="N442" i="1"/>
  <c r="M442" i="1"/>
  <c r="L442" i="1"/>
  <c r="H442" i="1"/>
  <c r="F442" i="1"/>
  <c r="C442" i="1"/>
  <c r="U441" i="1"/>
  <c r="T441" i="1"/>
  <c r="S441" i="1"/>
  <c r="R441" i="1"/>
  <c r="Q441" i="1"/>
  <c r="P441" i="1"/>
  <c r="O441" i="1"/>
  <c r="N441" i="1"/>
  <c r="J441" i="1" s="1"/>
  <c r="M441" i="1"/>
  <c r="L441" i="1"/>
  <c r="H441" i="1"/>
  <c r="F441" i="1"/>
  <c r="C441" i="1"/>
  <c r="U440" i="1"/>
  <c r="T440" i="1"/>
  <c r="S440" i="1"/>
  <c r="R440" i="1"/>
  <c r="Q440" i="1"/>
  <c r="P440" i="1"/>
  <c r="O440" i="1"/>
  <c r="N440" i="1"/>
  <c r="M440" i="1"/>
  <c r="L440" i="1"/>
  <c r="H440" i="1"/>
  <c r="F440" i="1"/>
  <c r="C440" i="1"/>
  <c r="U439" i="1"/>
  <c r="T439" i="1"/>
  <c r="S439" i="1"/>
  <c r="R439" i="1"/>
  <c r="Q439" i="1"/>
  <c r="P439" i="1"/>
  <c r="O439" i="1"/>
  <c r="N439" i="1"/>
  <c r="J439" i="1" s="1"/>
  <c r="M439" i="1"/>
  <c r="L439" i="1"/>
  <c r="H439" i="1"/>
  <c r="F439" i="1"/>
  <c r="C439" i="1"/>
  <c r="U438" i="1"/>
  <c r="T438" i="1"/>
  <c r="S438" i="1"/>
  <c r="R438" i="1"/>
  <c r="Q438" i="1"/>
  <c r="P438" i="1"/>
  <c r="O438" i="1"/>
  <c r="N438" i="1"/>
  <c r="M438" i="1"/>
  <c r="L438" i="1"/>
  <c r="H438" i="1"/>
  <c r="F438" i="1"/>
  <c r="C438" i="1"/>
  <c r="U437" i="1"/>
  <c r="T437" i="1"/>
  <c r="S437" i="1"/>
  <c r="R437" i="1"/>
  <c r="Q437" i="1"/>
  <c r="P437" i="1"/>
  <c r="O437" i="1"/>
  <c r="N437" i="1"/>
  <c r="J437" i="1" s="1"/>
  <c r="M437" i="1"/>
  <c r="L437" i="1"/>
  <c r="H437" i="1"/>
  <c r="F437" i="1"/>
  <c r="C437" i="1"/>
  <c r="U436" i="1"/>
  <c r="T436" i="1"/>
  <c r="S436" i="1"/>
  <c r="R436" i="1"/>
  <c r="Q436" i="1"/>
  <c r="P436" i="1"/>
  <c r="O436" i="1"/>
  <c r="N436" i="1"/>
  <c r="J436" i="1" s="1"/>
  <c r="M436" i="1"/>
  <c r="L436" i="1"/>
  <c r="H436" i="1"/>
  <c r="F436" i="1"/>
  <c r="C436" i="1"/>
  <c r="U435" i="1"/>
  <c r="T435" i="1"/>
  <c r="S435" i="1"/>
  <c r="R435" i="1"/>
  <c r="Q435" i="1"/>
  <c r="P435" i="1"/>
  <c r="O435" i="1"/>
  <c r="N435" i="1"/>
  <c r="M435" i="1"/>
  <c r="L435" i="1"/>
  <c r="H435" i="1"/>
  <c r="F435" i="1"/>
  <c r="C435" i="1"/>
  <c r="U434" i="1"/>
  <c r="T434" i="1"/>
  <c r="S434" i="1"/>
  <c r="R434" i="1"/>
  <c r="Q434" i="1"/>
  <c r="P434" i="1"/>
  <c r="O434" i="1"/>
  <c r="N434" i="1"/>
  <c r="M434" i="1"/>
  <c r="L434" i="1"/>
  <c r="H434" i="1"/>
  <c r="F434" i="1"/>
  <c r="C434" i="1"/>
  <c r="U433" i="1"/>
  <c r="T433" i="1"/>
  <c r="S433" i="1"/>
  <c r="R433" i="1"/>
  <c r="Q433" i="1"/>
  <c r="P433" i="1"/>
  <c r="O433" i="1"/>
  <c r="N433" i="1"/>
  <c r="M433" i="1"/>
  <c r="L433" i="1"/>
  <c r="H433" i="1"/>
  <c r="F433" i="1"/>
  <c r="C433" i="1"/>
  <c r="U432" i="1"/>
  <c r="T432" i="1"/>
  <c r="S432" i="1"/>
  <c r="R432" i="1"/>
  <c r="Q432" i="1"/>
  <c r="P432" i="1"/>
  <c r="O432" i="1"/>
  <c r="N432" i="1"/>
  <c r="M432" i="1"/>
  <c r="L432" i="1"/>
  <c r="H432" i="1"/>
  <c r="F432" i="1"/>
  <c r="C432" i="1"/>
  <c r="U431" i="1"/>
  <c r="T431" i="1"/>
  <c r="S431" i="1"/>
  <c r="R431" i="1"/>
  <c r="Q431" i="1"/>
  <c r="P431" i="1"/>
  <c r="O431" i="1"/>
  <c r="N431" i="1"/>
  <c r="X431" i="1" s="1"/>
  <c r="M431" i="1"/>
  <c r="L431" i="1"/>
  <c r="H431" i="1"/>
  <c r="F431" i="1"/>
  <c r="C431" i="1"/>
  <c r="U430" i="1"/>
  <c r="T430" i="1"/>
  <c r="S430" i="1"/>
  <c r="R430" i="1"/>
  <c r="Q430" i="1"/>
  <c r="P430" i="1"/>
  <c r="O430" i="1"/>
  <c r="N430" i="1"/>
  <c r="J430" i="1" s="1"/>
  <c r="M430" i="1"/>
  <c r="L430" i="1"/>
  <c r="H430" i="1"/>
  <c r="F430" i="1"/>
  <c r="C430" i="1"/>
  <c r="U429" i="1"/>
  <c r="T429" i="1"/>
  <c r="S429" i="1"/>
  <c r="R429" i="1"/>
  <c r="Q429" i="1"/>
  <c r="P429" i="1"/>
  <c r="O429" i="1"/>
  <c r="N429" i="1"/>
  <c r="M429" i="1"/>
  <c r="L429" i="1"/>
  <c r="H429" i="1"/>
  <c r="F429" i="1"/>
  <c r="C429" i="1"/>
  <c r="U428" i="1"/>
  <c r="T428" i="1"/>
  <c r="S428" i="1"/>
  <c r="R428" i="1"/>
  <c r="Q428" i="1"/>
  <c r="P428" i="1"/>
  <c r="O428" i="1"/>
  <c r="N428" i="1"/>
  <c r="M428" i="1"/>
  <c r="X428" i="1" s="1"/>
  <c r="L428" i="1"/>
  <c r="H428" i="1"/>
  <c r="F428" i="1"/>
  <c r="C428" i="1"/>
  <c r="U427" i="1"/>
  <c r="T427" i="1"/>
  <c r="S427" i="1"/>
  <c r="R427" i="1"/>
  <c r="Q427" i="1"/>
  <c r="P427" i="1"/>
  <c r="O427" i="1"/>
  <c r="N427" i="1"/>
  <c r="M427" i="1"/>
  <c r="L427" i="1"/>
  <c r="H427" i="1"/>
  <c r="F427" i="1"/>
  <c r="C427" i="1"/>
  <c r="U426" i="1"/>
  <c r="T426" i="1"/>
  <c r="S426" i="1"/>
  <c r="R426" i="1"/>
  <c r="Q426" i="1"/>
  <c r="P426" i="1"/>
  <c r="O426" i="1"/>
  <c r="N426" i="1"/>
  <c r="J426" i="1" s="1"/>
  <c r="M426" i="1"/>
  <c r="L426" i="1"/>
  <c r="H426" i="1"/>
  <c r="F426" i="1"/>
  <c r="C426" i="1"/>
  <c r="U425" i="1"/>
  <c r="T425" i="1"/>
  <c r="S425" i="1"/>
  <c r="R425" i="1"/>
  <c r="Q425" i="1"/>
  <c r="P425" i="1"/>
  <c r="O425" i="1"/>
  <c r="N425" i="1"/>
  <c r="M425" i="1"/>
  <c r="L425" i="1"/>
  <c r="H425" i="1"/>
  <c r="F425" i="1"/>
  <c r="C425" i="1"/>
  <c r="U424" i="1"/>
  <c r="T424" i="1"/>
  <c r="S424" i="1"/>
  <c r="R424" i="1"/>
  <c r="Q424" i="1"/>
  <c r="P424" i="1"/>
  <c r="O424" i="1"/>
  <c r="N424" i="1"/>
  <c r="M424" i="1"/>
  <c r="L424" i="1"/>
  <c r="H424" i="1"/>
  <c r="F424" i="1"/>
  <c r="C424" i="1"/>
  <c r="U423" i="1"/>
  <c r="T423" i="1"/>
  <c r="S423" i="1"/>
  <c r="R423" i="1"/>
  <c r="Q423" i="1"/>
  <c r="P423" i="1"/>
  <c r="O423" i="1"/>
  <c r="N423" i="1"/>
  <c r="M423" i="1"/>
  <c r="L423" i="1"/>
  <c r="H423" i="1"/>
  <c r="F423" i="1"/>
  <c r="C423" i="1"/>
  <c r="U422" i="1"/>
  <c r="T422" i="1"/>
  <c r="S422" i="1"/>
  <c r="R422" i="1"/>
  <c r="Q422" i="1"/>
  <c r="P422" i="1"/>
  <c r="O422" i="1"/>
  <c r="N422" i="1"/>
  <c r="M422" i="1"/>
  <c r="L422" i="1"/>
  <c r="H422" i="1"/>
  <c r="F422" i="1"/>
  <c r="C422" i="1"/>
  <c r="U421" i="1"/>
  <c r="T421" i="1"/>
  <c r="S421" i="1"/>
  <c r="R421" i="1"/>
  <c r="Q421" i="1"/>
  <c r="P421" i="1"/>
  <c r="O421" i="1"/>
  <c r="N421" i="1"/>
  <c r="J421" i="1" s="1"/>
  <c r="M421" i="1"/>
  <c r="L421" i="1"/>
  <c r="H421" i="1"/>
  <c r="F421" i="1"/>
  <c r="C421" i="1"/>
  <c r="U420" i="1"/>
  <c r="T420" i="1"/>
  <c r="S420" i="1"/>
  <c r="R420" i="1"/>
  <c r="Q420" i="1"/>
  <c r="P420" i="1"/>
  <c r="O420" i="1"/>
  <c r="N420" i="1"/>
  <c r="J420" i="1" s="1"/>
  <c r="M420" i="1"/>
  <c r="L420" i="1"/>
  <c r="H420" i="1"/>
  <c r="F420" i="1"/>
  <c r="C420" i="1"/>
  <c r="U419" i="1"/>
  <c r="T419" i="1"/>
  <c r="S419" i="1"/>
  <c r="R419" i="1"/>
  <c r="Q419" i="1"/>
  <c r="P419" i="1"/>
  <c r="O419" i="1"/>
  <c r="N419" i="1"/>
  <c r="M419" i="1"/>
  <c r="L419" i="1"/>
  <c r="H419" i="1"/>
  <c r="F419" i="1"/>
  <c r="C419" i="1"/>
  <c r="U418" i="1"/>
  <c r="T418" i="1"/>
  <c r="S418" i="1"/>
  <c r="R418" i="1"/>
  <c r="Q418" i="1"/>
  <c r="P418" i="1"/>
  <c r="O418" i="1"/>
  <c r="N418" i="1"/>
  <c r="M418" i="1"/>
  <c r="L418" i="1"/>
  <c r="H418" i="1"/>
  <c r="F418" i="1"/>
  <c r="C418" i="1"/>
  <c r="U417" i="1"/>
  <c r="T417" i="1"/>
  <c r="S417" i="1"/>
  <c r="R417" i="1"/>
  <c r="Q417" i="1"/>
  <c r="P417" i="1"/>
  <c r="O417" i="1"/>
  <c r="N417" i="1"/>
  <c r="M417" i="1"/>
  <c r="L417" i="1"/>
  <c r="H417" i="1"/>
  <c r="F417" i="1"/>
  <c r="C417" i="1"/>
  <c r="U416" i="1"/>
  <c r="T416" i="1"/>
  <c r="S416" i="1"/>
  <c r="R416" i="1"/>
  <c r="Q416" i="1"/>
  <c r="P416" i="1"/>
  <c r="O416" i="1"/>
  <c r="N416" i="1"/>
  <c r="M416" i="1"/>
  <c r="L416" i="1"/>
  <c r="H416" i="1"/>
  <c r="F416" i="1"/>
  <c r="C416" i="1"/>
  <c r="U415" i="1"/>
  <c r="T415" i="1"/>
  <c r="S415" i="1"/>
  <c r="R415" i="1"/>
  <c r="Q415" i="1"/>
  <c r="P415" i="1"/>
  <c r="O415" i="1"/>
  <c r="N415" i="1"/>
  <c r="J415" i="1" s="1"/>
  <c r="M415" i="1"/>
  <c r="L415" i="1"/>
  <c r="H415" i="1"/>
  <c r="F415" i="1"/>
  <c r="C415" i="1"/>
  <c r="U414" i="1"/>
  <c r="T414" i="1"/>
  <c r="S414" i="1"/>
  <c r="R414" i="1"/>
  <c r="Q414" i="1"/>
  <c r="P414" i="1"/>
  <c r="O414" i="1"/>
  <c r="N414" i="1"/>
  <c r="J414" i="1" s="1"/>
  <c r="M414" i="1"/>
  <c r="L414" i="1"/>
  <c r="H414" i="1"/>
  <c r="F414" i="1"/>
  <c r="C414" i="1"/>
  <c r="U413" i="1"/>
  <c r="T413" i="1"/>
  <c r="S413" i="1"/>
  <c r="R413" i="1"/>
  <c r="Q413" i="1"/>
  <c r="P413" i="1"/>
  <c r="O413" i="1"/>
  <c r="N413" i="1"/>
  <c r="M413" i="1"/>
  <c r="L413" i="1"/>
  <c r="H413" i="1"/>
  <c r="F413" i="1"/>
  <c r="C413" i="1"/>
  <c r="U412" i="1"/>
  <c r="T412" i="1"/>
  <c r="S412" i="1"/>
  <c r="R412" i="1"/>
  <c r="Q412" i="1"/>
  <c r="P412" i="1"/>
  <c r="O412" i="1"/>
  <c r="N412" i="1"/>
  <c r="M412" i="1"/>
  <c r="L412" i="1"/>
  <c r="H412" i="1"/>
  <c r="F412" i="1"/>
  <c r="C412" i="1"/>
  <c r="U411" i="1"/>
  <c r="T411" i="1"/>
  <c r="S411" i="1"/>
  <c r="R411" i="1"/>
  <c r="Q411" i="1"/>
  <c r="P411" i="1"/>
  <c r="O411" i="1"/>
  <c r="N411" i="1"/>
  <c r="J411" i="1" s="1"/>
  <c r="M411" i="1"/>
  <c r="L411" i="1"/>
  <c r="H411" i="1"/>
  <c r="F411" i="1"/>
  <c r="C411" i="1"/>
  <c r="U410" i="1"/>
  <c r="T410" i="1"/>
  <c r="S410" i="1"/>
  <c r="R410" i="1"/>
  <c r="Q410" i="1"/>
  <c r="P410" i="1"/>
  <c r="O410" i="1"/>
  <c r="N410" i="1"/>
  <c r="M410" i="1"/>
  <c r="L410" i="1"/>
  <c r="H410" i="1"/>
  <c r="F410" i="1"/>
  <c r="C410" i="1"/>
  <c r="U409" i="1"/>
  <c r="T409" i="1"/>
  <c r="S409" i="1"/>
  <c r="R409" i="1"/>
  <c r="Q409" i="1"/>
  <c r="P409" i="1"/>
  <c r="O409" i="1"/>
  <c r="N409" i="1"/>
  <c r="J409" i="1" s="1"/>
  <c r="M409" i="1"/>
  <c r="L409" i="1"/>
  <c r="H409" i="1"/>
  <c r="F409" i="1"/>
  <c r="C409" i="1"/>
  <c r="U408" i="1"/>
  <c r="T408" i="1"/>
  <c r="S408" i="1"/>
  <c r="R408" i="1"/>
  <c r="Q408" i="1"/>
  <c r="P408" i="1"/>
  <c r="O408" i="1"/>
  <c r="N408" i="1"/>
  <c r="M408" i="1"/>
  <c r="X408" i="1" s="1"/>
  <c r="L408" i="1"/>
  <c r="H408" i="1"/>
  <c r="F408" i="1"/>
  <c r="C408" i="1"/>
  <c r="U407" i="1"/>
  <c r="T407" i="1"/>
  <c r="S407" i="1"/>
  <c r="R407" i="1"/>
  <c r="Q407" i="1"/>
  <c r="P407" i="1"/>
  <c r="O407" i="1"/>
  <c r="N407" i="1"/>
  <c r="M407" i="1"/>
  <c r="L407" i="1"/>
  <c r="H407" i="1"/>
  <c r="F407" i="1"/>
  <c r="C407" i="1"/>
  <c r="U406" i="1"/>
  <c r="T406" i="1"/>
  <c r="S406" i="1"/>
  <c r="R406" i="1"/>
  <c r="Q406" i="1"/>
  <c r="P406" i="1"/>
  <c r="O406" i="1"/>
  <c r="N406" i="1"/>
  <c r="M406" i="1"/>
  <c r="L406" i="1"/>
  <c r="H406" i="1"/>
  <c r="F406" i="1"/>
  <c r="C406" i="1"/>
  <c r="U405" i="1"/>
  <c r="T405" i="1"/>
  <c r="S405" i="1"/>
  <c r="R405" i="1"/>
  <c r="Q405" i="1"/>
  <c r="P405" i="1"/>
  <c r="O405" i="1"/>
  <c r="N405" i="1"/>
  <c r="M405" i="1"/>
  <c r="L405" i="1"/>
  <c r="H405" i="1"/>
  <c r="F405" i="1"/>
  <c r="C405" i="1"/>
  <c r="U404" i="1"/>
  <c r="T404" i="1"/>
  <c r="S404" i="1"/>
  <c r="R404" i="1"/>
  <c r="Q404" i="1"/>
  <c r="P404" i="1"/>
  <c r="O404" i="1"/>
  <c r="N404" i="1"/>
  <c r="M404" i="1"/>
  <c r="L404" i="1"/>
  <c r="H404" i="1"/>
  <c r="F404" i="1"/>
  <c r="C404" i="1"/>
  <c r="U403" i="1"/>
  <c r="T403" i="1"/>
  <c r="S403" i="1"/>
  <c r="R403" i="1"/>
  <c r="Q403" i="1"/>
  <c r="P403" i="1"/>
  <c r="O403" i="1"/>
  <c r="N403" i="1"/>
  <c r="M403" i="1"/>
  <c r="L403" i="1"/>
  <c r="H403" i="1"/>
  <c r="F403" i="1"/>
  <c r="C403" i="1"/>
  <c r="U402" i="1"/>
  <c r="T402" i="1"/>
  <c r="S402" i="1"/>
  <c r="R402" i="1"/>
  <c r="Q402" i="1"/>
  <c r="P402" i="1"/>
  <c r="O402" i="1"/>
  <c r="N402" i="1"/>
  <c r="J402" i="1" s="1"/>
  <c r="M402" i="1"/>
  <c r="L402" i="1"/>
  <c r="H402" i="1"/>
  <c r="F402" i="1"/>
  <c r="C402" i="1"/>
  <c r="U401" i="1"/>
  <c r="T401" i="1"/>
  <c r="S401" i="1"/>
  <c r="R401" i="1"/>
  <c r="Q401" i="1"/>
  <c r="P401" i="1"/>
  <c r="O401" i="1"/>
  <c r="N401" i="1"/>
  <c r="J401" i="1" s="1"/>
  <c r="M401" i="1"/>
  <c r="L401" i="1"/>
  <c r="H401" i="1"/>
  <c r="F401" i="1"/>
  <c r="C401" i="1"/>
  <c r="U400" i="1"/>
  <c r="T400" i="1"/>
  <c r="S400" i="1"/>
  <c r="R400" i="1"/>
  <c r="Q400" i="1"/>
  <c r="P400" i="1"/>
  <c r="O400" i="1"/>
  <c r="N400" i="1"/>
  <c r="J400" i="1" s="1"/>
  <c r="M400" i="1"/>
  <c r="L400" i="1"/>
  <c r="H400" i="1"/>
  <c r="F400" i="1"/>
  <c r="C400" i="1"/>
  <c r="U399" i="1"/>
  <c r="T399" i="1"/>
  <c r="S399" i="1"/>
  <c r="R399" i="1"/>
  <c r="Q399" i="1"/>
  <c r="P399" i="1"/>
  <c r="O399" i="1"/>
  <c r="N399" i="1"/>
  <c r="M399" i="1"/>
  <c r="L399" i="1"/>
  <c r="H399" i="1"/>
  <c r="F399" i="1"/>
  <c r="C399" i="1"/>
  <c r="U398" i="1"/>
  <c r="T398" i="1"/>
  <c r="S398" i="1"/>
  <c r="R398" i="1"/>
  <c r="Q398" i="1"/>
  <c r="P398" i="1"/>
  <c r="O398" i="1"/>
  <c r="N398" i="1"/>
  <c r="M398" i="1"/>
  <c r="L398" i="1"/>
  <c r="H398" i="1"/>
  <c r="F398" i="1"/>
  <c r="C398" i="1"/>
  <c r="U397" i="1"/>
  <c r="T397" i="1"/>
  <c r="S397" i="1"/>
  <c r="R397" i="1"/>
  <c r="Q397" i="1"/>
  <c r="P397" i="1"/>
  <c r="O397" i="1"/>
  <c r="N397" i="1"/>
  <c r="M397" i="1"/>
  <c r="L397" i="1"/>
  <c r="H397" i="1"/>
  <c r="F397" i="1"/>
  <c r="C397" i="1"/>
  <c r="U396" i="1"/>
  <c r="T396" i="1"/>
  <c r="S396" i="1"/>
  <c r="R396" i="1"/>
  <c r="Q396" i="1"/>
  <c r="P396" i="1"/>
  <c r="O396" i="1"/>
  <c r="N396" i="1"/>
  <c r="M396" i="1"/>
  <c r="L396" i="1"/>
  <c r="H396" i="1"/>
  <c r="F396" i="1"/>
  <c r="C396" i="1"/>
  <c r="U395" i="1"/>
  <c r="T395" i="1"/>
  <c r="S395" i="1"/>
  <c r="R395" i="1"/>
  <c r="Q395" i="1"/>
  <c r="P395" i="1"/>
  <c r="O395" i="1"/>
  <c r="N395" i="1"/>
  <c r="M395" i="1"/>
  <c r="L395" i="1"/>
  <c r="H395" i="1"/>
  <c r="F395" i="1"/>
  <c r="C395" i="1"/>
  <c r="U394" i="1"/>
  <c r="T394" i="1"/>
  <c r="S394" i="1"/>
  <c r="R394" i="1"/>
  <c r="Q394" i="1"/>
  <c r="P394" i="1"/>
  <c r="O394" i="1"/>
  <c r="N394" i="1"/>
  <c r="M394" i="1"/>
  <c r="L394" i="1"/>
  <c r="H394" i="1"/>
  <c r="F394" i="1"/>
  <c r="C394" i="1"/>
  <c r="U393" i="1"/>
  <c r="T393" i="1"/>
  <c r="S393" i="1"/>
  <c r="R393" i="1"/>
  <c r="Q393" i="1"/>
  <c r="P393" i="1"/>
  <c r="O393" i="1"/>
  <c r="N393" i="1"/>
  <c r="J393" i="1" s="1"/>
  <c r="M393" i="1"/>
  <c r="L393" i="1"/>
  <c r="H393" i="1"/>
  <c r="F393" i="1"/>
  <c r="C393" i="1"/>
  <c r="U392" i="1"/>
  <c r="T392" i="1"/>
  <c r="S392" i="1"/>
  <c r="R392" i="1"/>
  <c r="Q392" i="1"/>
  <c r="P392" i="1"/>
  <c r="O392" i="1"/>
  <c r="N392" i="1"/>
  <c r="J392" i="1" s="1"/>
  <c r="M392" i="1"/>
  <c r="L392" i="1"/>
  <c r="H392" i="1"/>
  <c r="F392" i="1"/>
  <c r="C392" i="1"/>
  <c r="U391" i="1"/>
  <c r="T391" i="1"/>
  <c r="S391" i="1"/>
  <c r="R391" i="1"/>
  <c r="Q391" i="1"/>
  <c r="P391" i="1"/>
  <c r="O391" i="1"/>
  <c r="N391" i="1"/>
  <c r="M391" i="1"/>
  <c r="L391" i="1"/>
  <c r="H391" i="1"/>
  <c r="F391" i="1"/>
  <c r="C391" i="1"/>
  <c r="U390" i="1"/>
  <c r="T390" i="1"/>
  <c r="S390" i="1"/>
  <c r="R390" i="1"/>
  <c r="Q390" i="1"/>
  <c r="P390" i="1"/>
  <c r="O390" i="1"/>
  <c r="N390" i="1"/>
  <c r="M390" i="1"/>
  <c r="L390" i="1"/>
  <c r="H390" i="1"/>
  <c r="F390" i="1"/>
  <c r="C390" i="1"/>
  <c r="U389" i="1"/>
  <c r="T389" i="1"/>
  <c r="S389" i="1"/>
  <c r="R389" i="1"/>
  <c r="Q389" i="1"/>
  <c r="P389" i="1"/>
  <c r="O389" i="1"/>
  <c r="N389" i="1"/>
  <c r="M389" i="1"/>
  <c r="L389" i="1"/>
  <c r="H389" i="1"/>
  <c r="F389" i="1"/>
  <c r="C389" i="1"/>
  <c r="U388" i="1"/>
  <c r="T388" i="1"/>
  <c r="S388" i="1"/>
  <c r="R388" i="1"/>
  <c r="Q388" i="1"/>
  <c r="P388" i="1"/>
  <c r="O388" i="1"/>
  <c r="N388" i="1"/>
  <c r="M388" i="1"/>
  <c r="L388" i="1"/>
  <c r="H388" i="1"/>
  <c r="F388" i="1"/>
  <c r="C388" i="1"/>
  <c r="U387" i="1"/>
  <c r="T387" i="1"/>
  <c r="S387" i="1"/>
  <c r="R387" i="1"/>
  <c r="Q387" i="1"/>
  <c r="P387" i="1"/>
  <c r="O387" i="1"/>
  <c r="N387" i="1"/>
  <c r="J387" i="1" s="1"/>
  <c r="M387" i="1"/>
  <c r="L387" i="1"/>
  <c r="H387" i="1"/>
  <c r="F387" i="1"/>
  <c r="C387" i="1"/>
  <c r="U386" i="1"/>
  <c r="T386" i="1"/>
  <c r="S386" i="1"/>
  <c r="R386" i="1"/>
  <c r="Q386" i="1"/>
  <c r="P386" i="1"/>
  <c r="O386" i="1"/>
  <c r="N386" i="1"/>
  <c r="J386" i="1" s="1"/>
  <c r="M386" i="1"/>
  <c r="L386" i="1"/>
  <c r="H386" i="1"/>
  <c r="F386" i="1"/>
  <c r="C386" i="1"/>
  <c r="U385" i="1"/>
  <c r="T385" i="1"/>
  <c r="S385" i="1"/>
  <c r="R385" i="1"/>
  <c r="Q385" i="1"/>
  <c r="P385" i="1"/>
  <c r="O385" i="1"/>
  <c r="N385" i="1"/>
  <c r="M385" i="1"/>
  <c r="L385" i="1"/>
  <c r="H385" i="1"/>
  <c r="F385" i="1"/>
  <c r="C385" i="1"/>
  <c r="U384" i="1"/>
  <c r="T384" i="1"/>
  <c r="S384" i="1"/>
  <c r="R384" i="1"/>
  <c r="Q384" i="1"/>
  <c r="P384" i="1"/>
  <c r="O384" i="1"/>
  <c r="N384" i="1"/>
  <c r="M384" i="1"/>
  <c r="L384" i="1"/>
  <c r="H384" i="1"/>
  <c r="F384" i="1"/>
  <c r="C384" i="1"/>
  <c r="U383" i="1"/>
  <c r="T383" i="1"/>
  <c r="S383" i="1"/>
  <c r="R383" i="1"/>
  <c r="Q383" i="1"/>
  <c r="P383" i="1"/>
  <c r="O383" i="1"/>
  <c r="N383" i="1"/>
  <c r="M383" i="1"/>
  <c r="L383" i="1"/>
  <c r="H383" i="1"/>
  <c r="F383" i="1"/>
  <c r="C383" i="1"/>
  <c r="U382" i="1"/>
  <c r="T382" i="1"/>
  <c r="S382" i="1"/>
  <c r="R382" i="1"/>
  <c r="Q382" i="1"/>
  <c r="P382" i="1"/>
  <c r="O382" i="1"/>
  <c r="N382" i="1"/>
  <c r="J382" i="1" s="1"/>
  <c r="M382" i="1"/>
  <c r="L382" i="1"/>
  <c r="H382" i="1"/>
  <c r="F382" i="1"/>
  <c r="C382" i="1"/>
  <c r="U381" i="1"/>
  <c r="T381" i="1"/>
  <c r="S381" i="1"/>
  <c r="R381" i="1"/>
  <c r="Q381" i="1"/>
  <c r="P381" i="1"/>
  <c r="O381" i="1"/>
  <c r="N381" i="1"/>
  <c r="M381" i="1"/>
  <c r="L381" i="1"/>
  <c r="H381" i="1"/>
  <c r="F381" i="1"/>
  <c r="C381" i="1"/>
  <c r="U380" i="1"/>
  <c r="T380" i="1"/>
  <c r="S380" i="1"/>
  <c r="R380" i="1"/>
  <c r="Q380" i="1"/>
  <c r="P380" i="1"/>
  <c r="O380" i="1"/>
  <c r="N380" i="1"/>
  <c r="M380" i="1"/>
  <c r="L380" i="1"/>
  <c r="H380" i="1"/>
  <c r="F380" i="1"/>
  <c r="C380" i="1"/>
  <c r="U379" i="1"/>
  <c r="T379" i="1"/>
  <c r="S379" i="1"/>
  <c r="R379" i="1"/>
  <c r="Q379" i="1"/>
  <c r="P379" i="1"/>
  <c r="O379" i="1"/>
  <c r="N379" i="1"/>
  <c r="M379" i="1"/>
  <c r="L379" i="1"/>
  <c r="H379" i="1"/>
  <c r="F379" i="1"/>
  <c r="C379" i="1"/>
  <c r="U378" i="1"/>
  <c r="T378" i="1"/>
  <c r="S378" i="1"/>
  <c r="R378" i="1"/>
  <c r="Q378" i="1"/>
  <c r="P378" i="1"/>
  <c r="O378" i="1"/>
  <c r="N378" i="1"/>
  <c r="M378" i="1"/>
  <c r="L378" i="1"/>
  <c r="H378" i="1"/>
  <c r="F378" i="1"/>
  <c r="C378" i="1"/>
  <c r="U377" i="1"/>
  <c r="T377" i="1"/>
  <c r="S377" i="1"/>
  <c r="R377" i="1"/>
  <c r="Q377" i="1"/>
  <c r="P377" i="1"/>
  <c r="O377" i="1"/>
  <c r="N377" i="1"/>
  <c r="M377" i="1"/>
  <c r="L377" i="1"/>
  <c r="H377" i="1"/>
  <c r="F377" i="1"/>
  <c r="C377" i="1"/>
  <c r="U376" i="1"/>
  <c r="T376" i="1"/>
  <c r="S376" i="1"/>
  <c r="R376" i="1"/>
  <c r="Q376" i="1"/>
  <c r="P376" i="1"/>
  <c r="O376" i="1"/>
  <c r="N376" i="1"/>
  <c r="M376" i="1"/>
  <c r="L376" i="1"/>
  <c r="H376" i="1"/>
  <c r="F376" i="1"/>
  <c r="C376" i="1"/>
  <c r="U375" i="1"/>
  <c r="T375" i="1"/>
  <c r="S375" i="1"/>
  <c r="R375" i="1"/>
  <c r="Q375" i="1"/>
  <c r="P375" i="1"/>
  <c r="O375" i="1"/>
  <c r="N375" i="1"/>
  <c r="M375" i="1"/>
  <c r="L375" i="1"/>
  <c r="H375" i="1"/>
  <c r="F375" i="1"/>
  <c r="C375" i="1"/>
  <c r="U374" i="1"/>
  <c r="T374" i="1"/>
  <c r="S374" i="1"/>
  <c r="R374" i="1"/>
  <c r="Q374" i="1"/>
  <c r="P374" i="1"/>
  <c r="O374" i="1"/>
  <c r="N374" i="1"/>
  <c r="M374" i="1"/>
  <c r="X374" i="1" s="1"/>
  <c r="L374" i="1"/>
  <c r="H374" i="1"/>
  <c r="F374" i="1"/>
  <c r="C374" i="1"/>
  <c r="U373" i="1"/>
  <c r="T373" i="1"/>
  <c r="S373" i="1"/>
  <c r="R373" i="1"/>
  <c r="Q373" i="1"/>
  <c r="P373" i="1"/>
  <c r="O373" i="1"/>
  <c r="N373" i="1"/>
  <c r="M373" i="1"/>
  <c r="L373" i="1"/>
  <c r="H373" i="1"/>
  <c r="F373" i="1"/>
  <c r="C373" i="1"/>
  <c r="U372" i="1"/>
  <c r="T372" i="1"/>
  <c r="S372" i="1"/>
  <c r="R372" i="1"/>
  <c r="Q372" i="1"/>
  <c r="P372" i="1"/>
  <c r="O372" i="1"/>
  <c r="N372" i="1"/>
  <c r="M372" i="1"/>
  <c r="L372" i="1"/>
  <c r="H372" i="1"/>
  <c r="F372" i="1"/>
  <c r="C372" i="1"/>
  <c r="U371" i="1"/>
  <c r="T371" i="1"/>
  <c r="S371" i="1"/>
  <c r="R371" i="1"/>
  <c r="Q371" i="1"/>
  <c r="P371" i="1"/>
  <c r="O371" i="1"/>
  <c r="N371" i="1"/>
  <c r="M371" i="1"/>
  <c r="L371" i="1"/>
  <c r="H371" i="1"/>
  <c r="F371" i="1"/>
  <c r="C371" i="1"/>
  <c r="U370" i="1"/>
  <c r="T370" i="1"/>
  <c r="S370" i="1"/>
  <c r="R370" i="1"/>
  <c r="Q370" i="1"/>
  <c r="P370" i="1"/>
  <c r="O370" i="1"/>
  <c r="N370" i="1"/>
  <c r="M370" i="1"/>
  <c r="L370" i="1"/>
  <c r="H370" i="1"/>
  <c r="F370" i="1"/>
  <c r="C370" i="1"/>
  <c r="U369" i="1"/>
  <c r="T369" i="1"/>
  <c r="S369" i="1"/>
  <c r="R369" i="1"/>
  <c r="Q369" i="1"/>
  <c r="P369" i="1"/>
  <c r="O369" i="1"/>
  <c r="N369" i="1"/>
  <c r="M369" i="1"/>
  <c r="L369" i="1"/>
  <c r="H369" i="1"/>
  <c r="F369" i="1"/>
  <c r="C369" i="1"/>
  <c r="U368" i="1"/>
  <c r="T368" i="1"/>
  <c r="S368" i="1"/>
  <c r="R368" i="1"/>
  <c r="Q368" i="1"/>
  <c r="P368" i="1"/>
  <c r="O368" i="1"/>
  <c r="N368" i="1"/>
  <c r="J368" i="1" s="1"/>
  <c r="M368" i="1"/>
  <c r="L368" i="1"/>
  <c r="H368" i="1"/>
  <c r="F368" i="1"/>
  <c r="C368" i="1"/>
  <c r="U367" i="1"/>
  <c r="T367" i="1"/>
  <c r="S367" i="1"/>
  <c r="R367" i="1"/>
  <c r="Q367" i="1"/>
  <c r="P367" i="1"/>
  <c r="O367" i="1"/>
  <c r="N367" i="1"/>
  <c r="J367" i="1" s="1"/>
  <c r="M367" i="1"/>
  <c r="L367" i="1"/>
  <c r="H367" i="1"/>
  <c r="F367" i="1"/>
  <c r="C367" i="1"/>
  <c r="U366" i="1"/>
  <c r="T366" i="1"/>
  <c r="S366" i="1"/>
  <c r="R366" i="1"/>
  <c r="Q366" i="1"/>
  <c r="P366" i="1"/>
  <c r="O366" i="1"/>
  <c r="N366" i="1"/>
  <c r="J366" i="1" s="1"/>
  <c r="M366" i="1"/>
  <c r="L366" i="1"/>
  <c r="H366" i="1"/>
  <c r="F366" i="1"/>
  <c r="C366" i="1"/>
  <c r="U365" i="1"/>
  <c r="T365" i="1"/>
  <c r="S365" i="1"/>
  <c r="R365" i="1"/>
  <c r="Q365" i="1"/>
  <c r="P365" i="1"/>
  <c r="O365" i="1"/>
  <c r="N365" i="1"/>
  <c r="J365" i="1" s="1"/>
  <c r="M365" i="1"/>
  <c r="L365" i="1"/>
  <c r="H365" i="1"/>
  <c r="F365" i="1"/>
  <c r="C365" i="1"/>
  <c r="U364" i="1"/>
  <c r="T364" i="1"/>
  <c r="S364" i="1"/>
  <c r="R364" i="1"/>
  <c r="Q364" i="1"/>
  <c r="P364" i="1"/>
  <c r="O364" i="1"/>
  <c r="N364" i="1"/>
  <c r="M364" i="1"/>
  <c r="L364" i="1"/>
  <c r="H364" i="1"/>
  <c r="F364" i="1"/>
  <c r="C364" i="1"/>
  <c r="U363" i="1"/>
  <c r="T363" i="1"/>
  <c r="S363" i="1"/>
  <c r="R363" i="1"/>
  <c r="Q363" i="1"/>
  <c r="P363" i="1"/>
  <c r="O363" i="1"/>
  <c r="N363" i="1"/>
  <c r="M363" i="1"/>
  <c r="L363" i="1"/>
  <c r="H363" i="1"/>
  <c r="F363" i="1"/>
  <c r="C363" i="1"/>
  <c r="U362" i="1"/>
  <c r="T362" i="1"/>
  <c r="S362" i="1"/>
  <c r="R362" i="1"/>
  <c r="Q362" i="1"/>
  <c r="P362" i="1"/>
  <c r="O362" i="1"/>
  <c r="N362" i="1"/>
  <c r="M362" i="1"/>
  <c r="L362" i="1"/>
  <c r="H362" i="1"/>
  <c r="F362" i="1"/>
  <c r="C362" i="1"/>
  <c r="U361" i="1"/>
  <c r="T361" i="1"/>
  <c r="S361" i="1"/>
  <c r="R361" i="1"/>
  <c r="Q361" i="1"/>
  <c r="P361" i="1"/>
  <c r="O361" i="1"/>
  <c r="N361" i="1"/>
  <c r="M361" i="1"/>
  <c r="L361" i="1"/>
  <c r="H361" i="1"/>
  <c r="F361" i="1"/>
  <c r="C361" i="1"/>
  <c r="U360" i="1"/>
  <c r="T360" i="1"/>
  <c r="S360" i="1"/>
  <c r="R360" i="1"/>
  <c r="Q360" i="1"/>
  <c r="P360" i="1"/>
  <c r="O360" i="1"/>
  <c r="N360" i="1"/>
  <c r="M360" i="1"/>
  <c r="L360" i="1"/>
  <c r="H360" i="1"/>
  <c r="F360" i="1"/>
  <c r="C360" i="1"/>
  <c r="U359" i="1"/>
  <c r="T359" i="1"/>
  <c r="S359" i="1"/>
  <c r="R359" i="1"/>
  <c r="Q359" i="1"/>
  <c r="P359" i="1"/>
  <c r="O359" i="1"/>
  <c r="N359" i="1"/>
  <c r="M359" i="1"/>
  <c r="L359" i="1"/>
  <c r="H359" i="1"/>
  <c r="F359" i="1"/>
  <c r="C359" i="1"/>
  <c r="U358" i="1"/>
  <c r="T358" i="1"/>
  <c r="S358" i="1"/>
  <c r="R358" i="1"/>
  <c r="Q358" i="1"/>
  <c r="P358" i="1"/>
  <c r="O358" i="1"/>
  <c r="N358" i="1"/>
  <c r="M358" i="1"/>
  <c r="L358" i="1"/>
  <c r="H358" i="1"/>
  <c r="F358" i="1"/>
  <c r="C358" i="1"/>
  <c r="U357" i="1"/>
  <c r="T357" i="1"/>
  <c r="S357" i="1"/>
  <c r="R357" i="1"/>
  <c r="Q357" i="1"/>
  <c r="P357" i="1"/>
  <c r="O357" i="1"/>
  <c r="N357" i="1"/>
  <c r="J357" i="1" s="1"/>
  <c r="M357" i="1"/>
  <c r="L357" i="1"/>
  <c r="H357" i="1"/>
  <c r="F357" i="1"/>
  <c r="C357" i="1"/>
  <c r="U356" i="1"/>
  <c r="T356" i="1"/>
  <c r="S356" i="1"/>
  <c r="R356" i="1"/>
  <c r="Q356" i="1"/>
  <c r="P356" i="1"/>
  <c r="O356" i="1"/>
  <c r="N356" i="1"/>
  <c r="M356" i="1"/>
  <c r="L356" i="1"/>
  <c r="H356" i="1"/>
  <c r="F356" i="1"/>
  <c r="C356" i="1"/>
  <c r="U355" i="1"/>
  <c r="T355" i="1"/>
  <c r="S355" i="1"/>
  <c r="R355" i="1"/>
  <c r="Q355" i="1"/>
  <c r="P355" i="1"/>
  <c r="O355" i="1"/>
  <c r="N355" i="1"/>
  <c r="M355" i="1"/>
  <c r="L355" i="1"/>
  <c r="H355" i="1"/>
  <c r="F355" i="1"/>
  <c r="C355" i="1"/>
  <c r="U354" i="1"/>
  <c r="T354" i="1"/>
  <c r="S354" i="1"/>
  <c r="R354" i="1"/>
  <c r="Q354" i="1"/>
  <c r="P354" i="1"/>
  <c r="O354" i="1"/>
  <c r="N354" i="1"/>
  <c r="M354" i="1"/>
  <c r="L354" i="1"/>
  <c r="H354" i="1"/>
  <c r="F354" i="1"/>
  <c r="C354" i="1"/>
  <c r="U353" i="1"/>
  <c r="T353" i="1"/>
  <c r="S353" i="1"/>
  <c r="R353" i="1"/>
  <c r="Q353" i="1"/>
  <c r="P353" i="1"/>
  <c r="O353" i="1"/>
  <c r="N353" i="1"/>
  <c r="J353" i="1" s="1"/>
  <c r="M353" i="1"/>
  <c r="L353" i="1"/>
  <c r="H353" i="1"/>
  <c r="F353" i="1"/>
  <c r="C353" i="1"/>
  <c r="U352" i="1"/>
  <c r="T352" i="1"/>
  <c r="S352" i="1"/>
  <c r="R352" i="1"/>
  <c r="Q352" i="1"/>
  <c r="P352" i="1"/>
  <c r="O352" i="1"/>
  <c r="N352" i="1"/>
  <c r="M352" i="1"/>
  <c r="L352" i="1"/>
  <c r="H352" i="1"/>
  <c r="F352" i="1"/>
  <c r="C352" i="1"/>
  <c r="U351" i="1"/>
  <c r="T351" i="1"/>
  <c r="S351" i="1"/>
  <c r="R351" i="1"/>
  <c r="Q351" i="1"/>
  <c r="P351" i="1"/>
  <c r="O351" i="1"/>
  <c r="N351" i="1"/>
  <c r="M351" i="1"/>
  <c r="L351" i="1"/>
  <c r="H351" i="1"/>
  <c r="F351" i="1"/>
  <c r="C351" i="1"/>
  <c r="U350" i="1"/>
  <c r="T350" i="1"/>
  <c r="S350" i="1"/>
  <c r="R350" i="1"/>
  <c r="Q350" i="1"/>
  <c r="P350" i="1"/>
  <c r="O350" i="1"/>
  <c r="N350" i="1"/>
  <c r="M350" i="1"/>
  <c r="X350" i="1" s="1"/>
  <c r="L350" i="1"/>
  <c r="H350" i="1"/>
  <c r="F350" i="1"/>
  <c r="C350" i="1"/>
  <c r="U349" i="1"/>
  <c r="T349" i="1"/>
  <c r="S349" i="1"/>
  <c r="R349" i="1"/>
  <c r="Q349" i="1"/>
  <c r="P349" i="1"/>
  <c r="O349" i="1"/>
  <c r="N349" i="1"/>
  <c r="M349" i="1"/>
  <c r="L349" i="1"/>
  <c r="H349" i="1"/>
  <c r="F349" i="1"/>
  <c r="C349" i="1"/>
  <c r="U348" i="1"/>
  <c r="T348" i="1"/>
  <c r="S348" i="1"/>
  <c r="R348" i="1"/>
  <c r="Q348" i="1"/>
  <c r="P348" i="1"/>
  <c r="O348" i="1"/>
  <c r="N348" i="1"/>
  <c r="J348" i="1" s="1"/>
  <c r="M348" i="1"/>
  <c r="L348" i="1"/>
  <c r="H348" i="1"/>
  <c r="F348" i="1"/>
  <c r="C348" i="1"/>
  <c r="U347" i="1"/>
  <c r="T347" i="1"/>
  <c r="S347" i="1"/>
  <c r="R347" i="1"/>
  <c r="Q347" i="1"/>
  <c r="P347" i="1"/>
  <c r="O347" i="1"/>
  <c r="N347" i="1"/>
  <c r="J347" i="1" s="1"/>
  <c r="M347" i="1"/>
  <c r="L347" i="1"/>
  <c r="H347" i="1"/>
  <c r="F347" i="1"/>
  <c r="C347" i="1"/>
  <c r="U346" i="1"/>
  <c r="T346" i="1"/>
  <c r="S346" i="1"/>
  <c r="R346" i="1"/>
  <c r="Q346" i="1"/>
  <c r="P346" i="1"/>
  <c r="O346" i="1"/>
  <c r="N346" i="1"/>
  <c r="J346" i="1" s="1"/>
  <c r="M346" i="1"/>
  <c r="L346" i="1"/>
  <c r="H346" i="1"/>
  <c r="F346" i="1"/>
  <c r="C346" i="1"/>
  <c r="U345" i="1"/>
  <c r="T345" i="1"/>
  <c r="S345" i="1"/>
  <c r="R345" i="1"/>
  <c r="Q345" i="1"/>
  <c r="P345" i="1"/>
  <c r="O345" i="1"/>
  <c r="N345" i="1"/>
  <c r="J345" i="1" s="1"/>
  <c r="M345" i="1"/>
  <c r="L345" i="1"/>
  <c r="H345" i="1"/>
  <c r="F345" i="1"/>
  <c r="C345" i="1"/>
  <c r="U344" i="1"/>
  <c r="T344" i="1"/>
  <c r="S344" i="1"/>
  <c r="R344" i="1"/>
  <c r="Q344" i="1"/>
  <c r="P344" i="1"/>
  <c r="O344" i="1"/>
  <c r="N344" i="1"/>
  <c r="J344" i="1" s="1"/>
  <c r="M344" i="1"/>
  <c r="L344" i="1"/>
  <c r="H344" i="1"/>
  <c r="F344" i="1"/>
  <c r="C344" i="1"/>
  <c r="U343" i="1"/>
  <c r="T343" i="1"/>
  <c r="S343" i="1"/>
  <c r="R343" i="1"/>
  <c r="Q343" i="1"/>
  <c r="P343" i="1"/>
  <c r="O343" i="1"/>
  <c r="N343" i="1"/>
  <c r="M343" i="1"/>
  <c r="L343" i="1"/>
  <c r="H343" i="1"/>
  <c r="F343" i="1"/>
  <c r="C343" i="1"/>
  <c r="U342" i="1"/>
  <c r="T342" i="1"/>
  <c r="S342" i="1"/>
  <c r="R342" i="1"/>
  <c r="Q342" i="1"/>
  <c r="P342" i="1"/>
  <c r="O342" i="1"/>
  <c r="N342" i="1"/>
  <c r="J342" i="1" s="1"/>
  <c r="M342" i="1"/>
  <c r="L342" i="1"/>
  <c r="H342" i="1"/>
  <c r="F342" i="1"/>
  <c r="C342" i="1"/>
  <c r="U341" i="1"/>
  <c r="T341" i="1"/>
  <c r="S341" i="1"/>
  <c r="R341" i="1"/>
  <c r="Q341" i="1"/>
  <c r="P341" i="1"/>
  <c r="O341" i="1"/>
  <c r="N341" i="1"/>
  <c r="M341" i="1"/>
  <c r="L341" i="1"/>
  <c r="H341" i="1"/>
  <c r="F341" i="1"/>
  <c r="C341" i="1"/>
  <c r="U340" i="1"/>
  <c r="T340" i="1"/>
  <c r="S340" i="1"/>
  <c r="R340" i="1"/>
  <c r="Q340" i="1"/>
  <c r="P340" i="1"/>
  <c r="O340" i="1"/>
  <c r="N340" i="1"/>
  <c r="M340" i="1"/>
  <c r="L340" i="1"/>
  <c r="H340" i="1"/>
  <c r="F340" i="1"/>
  <c r="C340" i="1"/>
  <c r="U339" i="1"/>
  <c r="T339" i="1"/>
  <c r="S339" i="1"/>
  <c r="R339" i="1"/>
  <c r="Q339" i="1"/>
  <c r="P339" i="1"/>
  <c r="O339" i="1"/>
  <c r="N339" i="1"/>
  <c r="M339" i="1"/>
  <c r="L339" i="1"/>
  <c r="H339" i="1"/>
  <c r="F339" i="1"/>
  <c r="C339" i="1"/>
  <c r="U338" i="1"/>
  <c r="T338" i="1"/>
  <c r="S338" i="1"/>
  <c r="R338" i="1"/>
  <c r="Q338" i="1"/>
  <c r="P338" i="1"/>
  <c r="O338" i="1"/>
  <c r="N338" i="1"/>
  <c r="X338" i="1" s="1"/>
  <c r="M338" i="1"/>
  <c r="L338" i="1"/>
  <c r="H338" i="1"/>
  <c r="F338" i="1"/>
  <c r="C338" i="1"/>
  <c r="U337" i="1"/>
  <c r="T337" i="1"/>
  <c r="S337" i="1"/>
  <c r="R337" i="1"/>
  <c r="Q337" i="1"/>
  <c r="P337" i="1"/>
  <c r="O337" i="1"/>
  <c r="N337" i="1"/>
  <c r="X337" i="1" s="1"/>
  <c r="M337" i="1"/>
  <c r="L337" i="1"/>
  <c r="H337" i="1"/>
  <c r="F337" i="1"/>
  <c r="C337" i="1"/>
  <c r="U336" i="1"/>
  <c r="T336" i="1"/>
  <c r="S336" i="1"/>
  <c r="R336" i="1"/>
  <c r="Q336" i="1"/>
  <c r="P336" i="1"/>
  <c r="O336" i="1"/>
  <c r="N336" i="1"/>
  <c r="M336" i="1"/>
  <c r="L336" i="1"/>
  <c r="J336" i="1"/>
  <c r="H336" i="1"/>
  <c r="F336" i="1"/>
  <c r="C336" i="1"/>
  <c r="U335" i="1"/>
  <c r="T335" i="1"/>
  <c r="S335" i="1"/>
  <c r="R335" i="1"/>
  <c r="Q335" i="1"/>
  <c r="P335" i="1"/>
  <c r="O335" i="1"/>
  <c r="N335" i="1"/>
  <c r="M335" i="1"/>
  <c r="L335" i="1"/>
  <c r="H335" i="1"/>
  <c r="F335" i="1"/>
  <c r="C335" i="1"/>
  <c r="U334" i="1"/>
  <c r="T334" i="1"/>
  <c r="S334" i="1"/>
  <c r="R334" i="1"/>
  <c r="Q334" i="1"/>
  <c r="P334" i="1"/>
  <c r="O334" i="1"/>
  <c r="N334" i="1"/>
  <c r="J334" i="1" s="1"/>
  <c r="M334" i="1"/>
  <c r="L334" i="1"/>
  <c r="H334" i="1"/>
  <c r="F334" i="1"/>
  <c r="C334" i="1"/>
  <c r="U333" i="1"/>
  <c r="T333" i="1"/>
  <c r="S333" i="1"/>
  <c r="R333" i="1"/>
  <c r="Q333" i="1"/>
  <c r="P333" i="1"/>
  <c r="O333" i="1"/>
  <c r="N333" i="1"/>
  <c r="M333" i="1"/>
  <c r="L333" i="1"/>
  <c r="H333" i="1"/>
  <c r="F333" i="1"/>
  <c r="C333" i="1"/>
  <c r="U332" i="1"/>
  <c r="T332" i="1"/>
  <c r="S332" i="1"/>
  <c r="R332" i="1"/>
  <c r="Q332" i="1"/>
  <c r="P332" i="1"/>
  <c r="O332" i="1"/>
  <c r="N332" i="1"/>
  <c r="M332" i="1"/>
  <c r="X332" i="1" s="1"/>
  <c r="L332" i="1"/>
  <c r="J332" i="1"/>
  <c r="H332" i="1"/>
  <c r="F332" i="1"/>
  <c r="C332" i="1"/>
  <c r="U331" i="1"/>
  <c r="T331" i="1"/>
  <c r="S331" i="1"/>
  <c r="R331" i="1"/>
  <c r="Q331" i="1"/>
  <c r="P331" i="1"/>
  <c r="O331" i="1"/>
  <c r="N331" i="1"/>
  <c r="M331" i="1"/>
  <c r="L331" i="1"/>
  <c r="H331" i="1"/>
  <c r="F331" i="1"/>
  <c r="C331" i="1"/>
  <c r="U330" i="1"/>
  <c r="T330" i="1"/>
  <c r="S330" i="1"/>
  <c r="R330" i="1"/>
  <c r="Q330" i="1"/>
  <c r="P330" i="1"/>
  <c r="O330" i="1"/>
  <c r="N330" i="1"/>
  <c r="M330" i="1"/>
  <c r="L330" i="1"/>
  <c r="H330" i="1"/>
  <c r="F330" i="1"/>
  <c r="C330" i="1"/>
  <c r="U329" i="1"/>
  <c r="T329" i="1"/>
  <c r="S329" i="1"/>
  <c r="R329" i="1"/>
  <c r="Q329" i="1"/>
  <c r="P329" i="1"/>
  <c r="O329" i="1"/>
  <c r="N329" i="1"/>
  <c r="M329" i="1"/>
  <c r="L329" i="1"/>
  <c r="H329" i="1"/>
  <c r="F329" i="1"/>
  <c r="C329" i="1"/>
  <c r="U328" i="1"/>
  <c r="T328" i="1"/>
  <c r="S328" i="1"/>
  <c r="R328" i="1"/>
  <c r="Q328" i="1"/>
  <c r="P328" i="1"/>
  <c r="O328" i="1"/>
  <c r="N328" i="1"/>
  <c r="X328" i="1" s="1"/>
  <c r="M328" i="1"/>
  <c r="L328" i="1"/>
  <c r="H328" i="1"/>
  <c r="F328" i="1"/>
  <c r="C328" i="1"/>
  <c r="U327" i="1"/>
  <c r="T327" i="1"/>
  <c r="S327" i="1"/>
  <c r="R327" i="1"/>
  <c r="Q327" i="1"/>
  <c r="P327" i="1"/>
  <c r="O327" i="1"/>
  <c r="N327" i="1"/>
  <c r="M327" i="1"/>
  <c r="L327" i="1"/>
  <c r="H327" i="1"/>
  <c r="F327" i="1"/>
  <c r="C327" i="1"/>
  <c r="U326" i="1"/>
  <c r="T326" i="1"/>
  <c r="S326" i="1"/>
  <c r="R326" i="1"/>
  <c r="Q326" i="1"/>
  <c r="P326" i="1"/>
  <c r="O326" i="1"/>
  <c r="N326" i="1"/>
  <c r="M326" i="1"/>
  <c r="L326" i="1"/>
  <c r="H326" i="1"/>
  <c r="F326" i="1"/>
  <c r="C326" i="1"/>
  <c r="U325" i="1"/>
  <c r="T325" i="1"/>
  <c r="S325" i="1"/>
  <c r="R325" i="1"/>
  <c r="Q325" i="1"/>
  <c r="P325" i="1"/>
  <c r="O325" i="1"/>
  <c r="N325" i="1"/>
  <c r="J325" i="1" s="1"/>
  <c r="M325" i="1"/>
  <c r="X325" i="1" s="1"/>
  <c r="L325" i="1"/>
  <c r="H325" i="1"/>
  <c r="F325" i="1"/>
  <c r="C325" i="1"/>
  <c r="U324" i="1"/>
  <c r="T324" i="1"/>
  <c r="S324" i="1"/>
  <c r="R324" i="1"/>
  <c r="Q324" i="1"/>
  <c r="P324" i="1"/>
  <c r="O324" i="1"/>
  <c r="N324" i="1"/>
  <c r="M324" i="1"/>
  <c r="L324" i="1"/>
  <c r="H324" i="1"/>
  <c r="F324" i="1"/>
  <c r="C324" i="1"/>
  <c r="U323" i="1"/>
  <c r="T323" i="1"/>
  <c r="S323" i="1"/>
  <c r="R323" i="1"/>
  <c r="Q323" i="1"/>
  <c r="P323" i="1"/>
  <c r="O323" i="1"/>
  <c r="N323" i="1"/>
  <c r="M323" i="1"/>
  <c r="X323" i="1" s="1"/>
  <c r="L323" i="1"/>
  <c r="H323" i="1"/>
  <c r="F323" i="1"/>
  <c r="C323" i="1"/>
  <c r="U322" i="1"/>
  <c r="T322" i="1"/>
  <c r="S322" i="1"/>
  <c r="R322" i="1"/>
  <c r="Q322" i="1"/>
  <c r="P322" i="1"/>
  <c r="O322" i="1"/>
  <c r="N322" i="1"/>
  <c r="M322" i="1"/>
  <c r="X322" i="1" s="1"/>
  <c r="L322" i="1"/>
  <c r="H322" i="1"/>
  <c r="F322" i="1"/>
  <c r="C322" i="1"/>
  <c r="U321" i="1"/>
  <c r="T321" i="1"/>
  <c r="S321" i="1"/>
  <c r="R321" i="1"/>
  <c r="Q321" i="1"/>
  <c r="P321" i="1"/>
  <c r="O321" i="1"/>
  <c r="N321" i="1"/>
  <c r="X321" i="1" s="1"/>
  <c r="M321" i="1"/>
  <c r="L321" i="1"/>
  <c r="J321" i="1"/>
  <c r="H321" i="1"/>
  <c r="F321" i="1"/>
  <c r="C321" i="1"/>
  <c r="U320" i="1"/>
  <c r="T320" i="1"/>
  <c r="S320" i="1"/>
  <c r="R320" i="1"/>
  <c r="Q320" i="1"/>
  <c r="P320" i="1"/>
  <c r="O320" i="1"/>
  <c r="N320" i="1"/>
  <c r="X320" i="1" s="1"/>
  <c r="M320" i="1"/>
  <c r="L320" i="1"/>
  <c r="H320" i="1"/>
  <c r="F320" i="1"/>
  <c r="C320" i="1"/>
  <c r="U319" i="1"/>
  <c r="T319" i="1"/>
  <c r="S319" i="1"/>
  <c r="R319" i="1"/>
  <c r="Q319" i="1"/>
  <c r="P319" i="1"/>
  <c r="O319" i="1"/>
  <c r="N319" i="1"/>
  <c r="M319" i="1"/>
  <c r="X319" i="1" s="1"/>
  <c r="L319" i="1"/>
  <c r="H319" i="1"/>
  <c r="F319" i="1"/>
  <c r="C319" i="1"/>
  <c r="U318" i="1"/>
  <c r="T318" i="1"/>
  <c r="S318" i="1"/>
  <c r="R318" i="1"/>
  <c r="Q318" i="1"/>
  <c r="P318" i="1"/>
  <c r="O318" i="1"/>
  <c r="N318" i="1"/>
  <c r="X318" i="1" s="1"/>
  <c r="M318" i="1"/>
  <c r="L318" i="1"/>
  <c r="H318" i="1"/>
  <c r="F318" i="1"/>
  <c r="C318" i="1"/>
  <c r="U317" i="1"/>
  <c r="T317" i="1"/>
  <c r="S317" i="1"/>
  <c r="R317" i="1"/>
  <c r="Q317" i="1"/>
  <c r="P317" i="1"/>
  <c r="O317" i="1"/>
  <c r="N317" i="1"/>
  <c r="X317" i="1" s="1"/>
  <c r="M317" i="1"/>
  <c r="L317" i="1"/>
  <c r="H317" i="1"/>
  <c r="F317" i="1"/>
  <c r="C317" i="1"/>
  <c r="U316" i="1"/>
  <c r="T316" i="1"/>
  <c r="S316" i="1"/>
  <c r="R316" i="1"/>
  <c r="Q316" i="1"/>
  <c r="P316" i="1"/>
  <c r="O316" i="1"/>
  <c r="N316" i="1"/>
  <c r="M316" i="1"/>
  <c r="X316" i="1" s="1"/>
  <c r="L316" i="1"/>
  <c r="H316" i="1"/>
  <c r="F316" i="1"/>
  <c r="C316" i="1"/>
  <c r="U315" i="1"/>
  <c r="T315" i="1"/>
  <c r="S315" i="1"/>
  <c r="R315" i="1"/>
  <c r="Q315" i="1"/>
  <c r="P315" i="1"/>
  <c r="O315" i="1"/>
  <c r="N315" i="1"/>
  <c r="M315" i="1"/>
  <c r="X315" i="1" s="1"/>
  <c r="L315" i="1"/>
  <c r="H315" i="1"/>
  <c r="F315" i="1"/>
  <c r="C315" i="1"/>
  <c r="U314" i="1"/>
  <c r="T314" i="1"/>
  <c r="S314" i="1"/>
  <c r="R314" i="1"/>
  <c r="Q314" i="1"/>
  <c r="P314" i="1"/>
  <c r="O314" i="1"/>
  <c r="N314" i="1"/>
  <c r="M314" i="1"/>
  <c r="L314" i="1"/>
  <c r="H314" i="1"/>
  <c r="F314" i="1"/>
  <c r="C314" i="1"/>
  <c r="U313" i="1"/>
  <c r="T313" i="1"/>
  <c r="S313" i="1"/>
  <c r="R313" i="1"/>
  <c r="Q313" i="1"/>
  <c r="P313" i="1"/>
  <c r="O313" i="1"/>
  <c r="N313" i="1"/>
  <c r="M313" i="1"/>
  <c r="L313" i="1"/>
  <c r="J313" i="1" s="1"/>
  <c r="H313" i="1"/>
  <c r="F313" i="1"/>
  <c r="C313" i="1"/>
  <c r="U312" i="1"/>
  <c r="T312" i="1"/>
  <c r="S312" i="1"/>
  <c r="R312" i="1"/>
  <c r="Q312" i="1"/>
  <c r="P312" i="1"/>
  <c r="O312" i="1"/>
  <c r="N312" i="1"/>
  <c r="X312" i="1" s="1"/>
  <c r="M312" i="1"/>
  <c r="L312" i="1"/>
  <c r="H312" i="1"/>
  <c r="F312" i="1"/>
  <c r="C312" i="1"/>
  <c r="U311" i="1"/>
  <c r="T311" i="1"/>
  <c r="S311" i="1"/>
  <c r="R311" i="1"/>
  <c r="Q311" i="1"/>
  <c r="P311" i="1"/>
  <c r="O311" i="1"/>
  <c r="N311" i="1"/>
  <c r="J311" i="1" s="1"/>
  <c r="M311" i="1"/>
  <c r="L311" i="1"/>
  <c r="H311" i="1"/>
  <c r="F311" i="1"/>
  <c r="C311" i="1"/>
  <c r="U310" i="1"/>
  <c r="T310" i="1"/>
  <c r="S310" i="1"/>
  <c r="R310" i="1"/>
  <c r="Q310" i="1"/>
  <c r="P310" i="1"/>
  <c r="O310" i="1"/>
  <c r="N310" i="1"/>
  <c r="M310" i="1"/>
  <c r="L310" i="1"/>
  <c r="H310" i="1"/>
  <c r="F310" i="1"/>
  <c r="C310" i="1"/>
  <c r="U309" i="1"/>
  <c r="T309" i="1"/>
  <c r="S309" i="1"/>
  <c r="R309" i="1"/>
  <c r="Q309" i="1"/>
  <c r="P309" i="1"/>
  <c r="O309" i="1"/>
  <c r="N309" i="1"/>
  <c r="M309" i="1"/>
  <c r="L309" i="1"/>
  <c r="H309" i="1"/>
  <c r="F309" i="1"/>
  <c r="C309" i="1"/>
  <c r="U308" i="1"/>
  <c r="T308" i="1"/>
  <c r="S308" i="1"/>
  <c r="R308" i="1"/>
  <c r="Q308" i="1"/>
  <c r="P308" i="1"/>
  <c r="O308" i="1"/>
  <c r="N308" i="1"/>
  <c r="X308" i="1" s="1"/>
  <c r="M308" i="1"/>
  <c r="L308" i="1"/>
  <c r="H308" i="1"/>
  <c r="F308" i="1"/>
  <c r="C308" i="1"/>
  <c r="U307" i="1"/>
  <c r="T307" i="1"/>
  <c r="S307" i="1"/>
  <c r="R307" i="1"/>
  <c r="Q307" i="1"/>
  <c r="P307" i="1"/>
  <c r="O307" i="1"/>
  <c r="N307" i="1"/>
  <c r="J307" i="1" s="1"/>
  <c r="M307" i="1"/>
  <c r="L307" i="1"/>
  <c r="H307" i="1"/>
  <c r="F307" i="1"/>
  <c r="C307" i="1"/>
  <c r="U306" i="1"/>
  <c r="T306" i="1"/>
  <c r="S306" i="1"/>
  <c r="R306" i="1"/>
  <c r="Q306" i="1"/>
  <c r="P306" i="1"/>
  <c r="O306" i="1"/>
  <c r="N306" i="1"/>
  <c r="M306" i="1"/>
  <c r="L306" i="1"/>
  <c r="H306" i="1"/>
  <c r="F306" i="1"/>
  <c r="C306" i="1"/>
  <c r="U305" i="1"/>
  <c r="T305" i="1"/>
  <c r="S305" i="1"/>
  <c r="R305" i="1"/>
  <c r="Q305" i="1"/>
  <c r="P305" i="1"/>
  <c r="O305" i="1"/>
  <c r="N305" i="1"/>
  <c r="M305" i="1"/>
  <c r="X305" i="1" s="1"/>
  <c r="L305" i="1"/>
  <c r="H305" i="1"/>
  <c r="F305" i="1"/>
  <c r="C305" i="1"/>
  <c r="U304" i="1"/>
  <c r="T304" i="1"/>
  <c r="S304" i="1"/>
  <c r="R304" i="1"/>
  <c r="Q304" i="1"/>
  <c r="P304" i="1"/>
  <c r="O304" i="1"/>
  <c r="N304" i="1"/>
  <c r="X304" i="1" s="1"/>
  <c r="M304" i="1"/>
  <c r="L304" i="1"/>
  <c r="H304" i="1"/>
  <c r="F304" i="1"/>
  <c r="C304" i="1"/>
  <c r="U303" i="1"/>
  <c r="T303" i="1"/>
  <c r="S303" i="1"/>
  <c r="R303" i="1"/>
  <c r="Q303" i="1"/>
  <c r="P303" i="1"/>
  <c r="O303" i="1"/>
  <c r="N303" i="1"/>
  <c r="J303" i="1" s="1"/>
  <c r="M303" i="1"/>
  <c r="L303" i="1"/>
  <c r="H303" i="1"/>
  <c r="F303" i="1"/>
  <c r="C303" i="1"/>
  <c r="U302" i="1"/>
  <c r="T302" i="1"/>
  <c r="S302" i="1"/>
  <c r="R302" i="1"/>
  <c r="Q302" i="1"/>
  <c r="P302" i="1"/>
  <c r="O302" i="1"/>
  <c r="N302" i="1"/>
  <c r="J302" i="1" s="1"/>
  <c r="M302" i="1"/>
  <c r="L302" i="1"/>
  <c r="H302" i="1"/>
  <c r="F302" i="1"/>
  <c r="C302" i="1"/>
  <c r="U301" i="1"/>
  <c r="T301" i="1"/>
  <c r="S301" i="1"/>
  <c r="R301" i="1"/>
  <c r="Q301" i="1"/>
  <c r="P301" i="1"/>
  <c r="O301" i="1"/>
  <c r="N301" i="1"/>
  <c r="M301" i="1"/>
  <c r="L301" i="1"/>
  <c r="H301" i="1"/>
  <c r="F301" i="1"/>
  <c r="C301" i="1"/>
  <c r="U300" i="1"/>
  <c r="T300" i="1"/>
  <c r="S300" i="1"/>
  <c r="R300" i="1"/>
  <c r="Q300" i="1"/>
  <c r="P300" i="1"/>
  <c r="O300" i="1"/>
  <c r="N300" i="1"/>
  <c r="J300" i="1" s="1"/>
  <c r="M300" i="1"/>
  <c r="L300" i="1"/>
  <c r="H300" i="1"/>
  <c r="F300" i="1"/>
  <c r="C300" i="1"/>
  <c r="U299" i="1"/>
  <c r="T299" i="1"/>
  <c r="S299" i="1"/>
  <c r="R299" i="1"/>
  <c r="Q299" i="1"/>
  <c r="P299" i="1"/>
  <c r="O299" i="1"/>
  <c r="N299" i="1"/>
  <c r="M299" i="1"/>
  <c r="L299" i="1"/>
  <c r="H299" i="1"/>
  <c r="F299" i="1"/>
  <c r="C299" i="1"/>
  <c r="U298" i="1"/>
  <c r="T298" i="1"/>
  <c r="S298" i="1"/>
  <c r="R298" i="1"/>
  <c r="Q298" i="1"/>
  <c r="P298" i="1"/>
  <c r="O298" i="1"/>
  <c r="N298" i="1"/>
  <c r="M298" i="1"/>
  <c r="L298" i="1"/>
  <c r="H298" i="1"/>
  <c r="F298" i="1"/>
  <c r="C298" i="1"/>
  <c r="U297" i="1"/>
  <c r="T297" i="1"/>
  <c r="S297" i="1"/>
  <c r="R297" i="1"/>
  <c r="Q297" i="1"/>
  <c r="P297" i="1"/>
  <c r="O297" i="1"/>
  <c r="N297" i="1"/>
  <c r="M297" i="1"/>
  <c r="L297" i="1"/>
  <c r="H297" i="1"/>
  <c r="F297" i="1"/>
  <c r="C297" i="1"/>
  <c r="U296" i="1"/>
  <c r="T296" i="1"/>
  <c r="S296" i="1"/>
  <c r="R296" i="1"/>
  <c r="Q296" i="1"/>
  <c r="P296" i="1"/>
  <c r="O296" i="1"/>
  <c r="N296" i="1"/>
  <c r="M296" i="1"/>
  <c r="L296" i="1"/>
  <c r="H296" i="1"/>
  <c r="F296" i="1"/>
  <c r="C296" i="1"/>
  <c r="U295" i="1"/>
  <c r="T295" i="1"/>
  <c r="S295" i="1"/>
  <c r="R295" i="1"/>
  <c r="Q295" i="1"/>
  <c r="P295" i="1"/>
  <c r="O295" i="1"/>
  <c r="N295" i="1"/>
  <c r="M295" i="1"/>
  <c r="L295" i="1"/>
  <c r="H295" i="1"/>
  <c r="F295" i="1"/>
  <c r="C295" i="1"/>
  <c r="U294" i="1"/>
  <c r="T294" i="1"/>
  <c r="S294" i="1"/>
  <c r="R294" i="1"/>
  <c r="Q294" i="1"/>
  <c r="P294" i="1"/>
  <c r="O294" i="1"/>
  <c r="N294" i="1"/>
  <c r="X294" i="1" s="1"/>
  <c r="M294" i="1"/>
  <c r="L294" i="1"/>
  <c r="H294" i="1"/>
  <c r="F294" i="1"/>
  <c r="C294" i="1"/>
  <c r="U293" i="1"/>
  <c r="T293" i="1"/>
  <c r="S293" i="1"/>
  <c r="R293" i="1"/>
  <c r="Q293" i="1"/>
  <c r="P293" i="1"/>
  <c r="O293" i="1"/>
  <c r="N293" i="1"/>
  <c r="X293" i="1" s="1"/>
  <c r="M293" i="1"/>
  <c r="L293" i="1"/>
  <c r="J293" i="1"/>
  <c r="H293" i="1"/>
  <c r="F293" i="1"/>
  <c r="C293" i="1"/>
  <c r="U292" i="1"/>
  <c r="T292" i="1"/>
  <c r="S292" i="1"/>
  <c r="R292" i="1"/>
  <c r="Q292" i="1"/>
  <c r="P292" i="1"/>
  <c r="O292" i="1"/>
  <c r="N292" i="1"/>
  <c r="X292" i="1" s="1"/>
  <c r="M292" i="1"/>
  <c r="L292" i="1"/>
  <c r="J292" i="1"/>
  <c r="H292" i="1"/>
  <c r="F292" i="1"/>
  <c r="C292" i="1"/>
  <c r="U291" i="1"/>
  <c r="T291" i="1"/>
  <c r="S291" i="1"/>
  <c r="R291" i="1"/>
  <c r="Q291" i="1"/>
  <c r="P291" i="1"/>
  <c r="O291" i="1"/>
  <c r="N291" i="1"/>
  <c r="M291" i="1"/>
  <c r="L291" i="1"/>
  <c r="H291" i="1"/>
  <c r="F291" i="1"/>
  <c r="C291" i="1"/>
  <c r="U290" i="1"/>
  <c r="T290" i="1"/>
  <c r="S290" i="1"/>
  <c r="R290" i="1"/>
  <c r="Q290" i="1"/>
  <c r="P290" i="1"/>
  <c r="O290" i="1"/>
  <c r="N290" i="1"/>
  <c r="M290" i="1"/>
  <c r="L290" i="1"/>
  <c r="H290" i="1"/>
  <c r="F290" i="1"/>
  <c r="C290" i="1"/>
  <c r="U289" i="1"/>
  <c r="T289" i="1"/>
  <c r="S289" i="1"/>
  <c r="R289" i="1"/>
  <c r="Q289" i="1"/>
  <c r="P289" i="1"/>
  <c r="O289" i="1"/>
  <c r="N289" i="1"/>
  <c r="M289" i="1"/>
  <c r="L289" i="1"/>
  <c r="J289" i="1"/>
  <c r="H289" i="1"/>
  <c r="F289" i="1"/>
  <c r="C289" i="1"/>
  <c r="U288" i="1"/>
  <c r="T288" i="1"/>
  <c r="S288" i="1"/>
  <c r="R288" i="1"/>
  <c r="Q288" i="1"/>
  <c r="P288" i="1"/>
  <c r="O288" i="1"/>
  <c r="N288" i="1"/>
  <c r="X288" i="1" s="1"/>
  <c r="M288" i="1"/>
  <c r="L288" i="1"/>
  <c r="H288" i="1"/>
  <c r="F288" i="1"/>
  <c r="C288" i="1"/>
  <c r="U287" i="1"/>
  <c r="T287" i="1"/>
  <c r="S287" i="1"/>
  <c r="R287" i="1"/>
  <c r="Q287" i="1"/>
  <c r="P287" i="1"/>
  <c r="O287" i="1"/>
  <c r="N287" i="1"/>
  <c r="M287" i="1"/>
  <c r="X287" i="1" s="1"/>
  <c r="L287" i="1"/>
  <c r="H287" i="1"/>
  <c r="F287" i="1"/>
  <c r="C287" i="1"/>
  <c r="U286" i="1"/>
  <c r="T286" i="1"/>
  <c r="S286" i="1"/>
  <c r="R286" i="1"/>
  <c r="Q286" i="1"/>
  <c r="P286" i="1"/>
  <c r="O286" i="1"/>
  <c r="N286" i="1"/>
  <c r="M286" i="1"/>
  <c r="X286" i="1" s="1"/>
  <c r="L286" i="1"/>
  <c r="H286" i="1"/>
  <c r="F286" i="1"/>
  <c r="C286" i="1"/>
  <c r="U285" i="1"/>
  <c r="T285" i="1"/>
  <c r="S285" i="1"/>
  <c r="R285" i="1"/>
  <c r="Q285" i="1"/>
  <c r="P285" i="1"/>
  <c r="O285" i="1"/>
  <c r="N285" i="1"/>
  <c r="J285" i="1" s="1"/>
  <c r="M285" i="1"/>
  <c r="L285" i="1"/>
  <c r="H285" i="1"/>
  <c r="F285" i="1"/>
  <c r="C285" i="1"/>
  <c r="U284" i="1"/>
  <c r="T284" i="1"/>
  <c r="S284" i="1"/>
  <c r="R284" i="1"/>
  <c r="Q284" i="1"/>
  <c r="P284" i="1"/>
  <c r="O284" i="1"/>
  <c r="N284" i="1"/>
  <c r="M284" i="1"/>
  <c r="L284" i="1"/>
  <c r="H284" i="1"/>
  <c r="F284" i="1"/>
  <c r="C284" i="1"/>
  <c r="U283" i="1"/>
  <c r="T283" i="1"/>
  <c r="S283" i="1"/>
  <c r="R283" i="1"/>
  <c r="Q283" i="1"/>
  <c r="P283" i="1"/>
  <c r="O283" i="1"/>
  <c r="N283" i="1"/>
  <c r="M283" i="1"/>
  <c r="L283" i="1"/>
  <c r="H283" i="1"/>
  <c r="F283" i="1"/>
  <c r="C283" i="1"/>
  <c r="U282" i="1"/>
  <c r="T282" i="1"/>
  <c r="S282" i="1"/>
  <c r="R282" i="1"/>
  <c r="Q282" i="1"/>
  <c r="P282" i="1"/>
  <c r="O282" i="1"/>
  <c r="N282" i="1"/>
  <c r="M282" i="1"/>
  <c r="L282" i="1"/>
  <c r="H282" i="1"/>
  <c r="F282" i="1"/>
  <c r="C282" i="1"/>
  <c r="U281" i="1"/>
  <c r="T281" i="1"/>
  <c r="S281" i="1"/>
  <c r="R281" i="1"/>
  <c r="Q281" i="1"/>
  <c r="P281" i="1"/>
  <c r="O281" i="1"/>
  <c r="N281" i="1"/>
  <c r="J281" i="1" s="1"/>
  <c r="M281" i="1"/>
  <c r="L281" i="1"/>
  <c r="H281" i="1"/>
  <c r="F281" i="1"/>
  <c r="C281" i="1"/>
  <c r="U280" i="1"/>
  <c r="T280" i="1"/>
  <c r="S280" i="1"/>
  <c r="R280" i="1"/>
  <c r="Q280" i="1"/>
  <c r="P280" i="1"/>
  <c r="O280" i="1"/>
  <c r="N280" i="1"/>
  <c r="J280" i="1" s="1"/>
  <c r="M280" i="1"/>
  <c r="L280" i="1"/>
  <c r="H280" i="1"/>
  <c r="F280" i="1"/>
  <c r="C280" i="1"/>
  <c r="U279" i="1"/>
  <c r="T279" i="1"/>
  <c r="S279" i="1"/>
  <c r="R279" i="1"/>
  <c r="Q279" i="1"/>
  <c r="P279" i="1"/>
  <c r="O279" i="1"/>
  <c r="N279" i="1"/>
  <c r="J279" i="1" s="1"/>
  <c r="M279" i="1"/>
  <c r="L279" i="1"/>
  <c r="H279" i="1"/>
  <c r="F279" i="1"/>
  <c r="C279" i="1"/>
  <c r="U278" i="1"/>
  <c r="T278" i="1"/>
  <c r="S278" i="1"/>
  <c r="R278" i="1"/>
  <c r="Q278" i="1"/>
  <c r="P278" i="1"/>
  <c r="O278" i="1"/>
  <c r="N278" i="1"/>
  <c r="X278" i="1" s="1"/>
  <c r="M278" i="1"/>
  <c r="L278" i="1"/>
  <c r="H278" i="1"/>
  <c r="F278" i="1"/>
  <c r="C278" i="1"/>
  <c r="U277" i="1"/>
  <c r="T277" i="1"/>
  <c r="S277" i="1"/>
  <c r="R277" i="1"/>
  <c r="Q277" i="1"/>
  <c r="P277" i="1"/>
  <c r="O277" i="1"/>
  <c r="N277" i="1"/>
  <c r="X277" i="1" s="1"/>
  <c r="M277" i="1"/>
  <c r="L277" i="1"/>
  <c r="H277" i="1"/>
  <c r="F277" i="1"/>
  <c r="C277" i="1"/>
  <c r="U276" i="1"/>
  <c r="T276" i="1"/>
  <c r="S276" i="1"/>
  <c r="R276" i="1"/>
  <c r="Q276" i="1"/>
  <c r="P276" i="1"/>
  <c r="O276" i="1"/>
  <c r="N276" i="1"/>
  <c r="X276" i="1" s="1"/>
  <c r="M276" i="1"/>
  <c r="L276" i="1"/>
  <c r="H276" i="1"/>
  <c r="F276" i="1"/>
  <c r="C276" i="1"/>
  <c r="U275" i="1"/>
  <c r="T275" i="1"/>
  <c r="S275" i="1"/>
  <c r="R275" i="1"/>
  <c r="Q275" i="1"/>
  <c r="P275" i="1"/>
  <c r="O275" i="1"/>
  <c r="N275" i="1"/>
  <c r="X275" i="1" s="1"/>
  <c r="M275" i="1"/>
  <c r="L275" i="1"/>
  <c r="J275" i="1"/>
  <c r="H275" i="1"/>
  <c r="F275" i="1"/>
  <c r="C275" i="1"/>
  <c r="U274" i="1"/>
  <c r="T274" i="1"/>
  <c r="S274" i="1"/>
  <c r="R274" i="1"/>
  <c r="Q274" i="1"/>
  <c r="P274" i="1"/>
  <c r="O274" i="1"/>
  <c r="N274" i="1"/>
  <c r="M274" i="1"/>
  <c r="L274" i="1"/>
  <c r="H274" i="1"/>
  <c r="F274" i="1"/>
  <c r="C274" i="1"/>
  <c r="U273" i="1"/>
  <c r="T273" i="1"/>
  <c r="S273" i="1"/>
  <c r="R273" i="1"/>
  <c r="Q273" i="1"/>
  <c r="P273" i="1"/>
  <c r="O273" i="1"/>
  <c r="N273" i="1"/>
  <c r="J273" i="1" s="1"/>
  <c r="M273" i="1"/>
  <c r="L273" i="1"/>
  <c r="H273" i="1"/>
  <c r="F273" i="1"/>
  <c r="C273" i="1"/>
  <c r="U272" i="1"/>
  <c r="T272" i="1"/>
  <c r="S272" i="1"/>
  <c r="R272" i="1"/>
  <c r="Q272" i="1"/>
  <c r="P272" i="1"/>
  <c r="O272" i="1"/>
  <c r="N272" i="1"/>
  <c r="M272" i="1"/>
  <c r="L272" i="1"/>
  <c r="H272" i="1"/>
  <c r="F272" i="1"/>
  <c r="C272" i="1"/>
  <c r="U271" i="1"/>
  <c r="T271" i="1"/>
  <c r="S271" i="1"/>
  <c r="R271" i="1"/>
  <c r="Q271" i="1"/>
  <c r="P271" i="1"/>
  <c r="O271" i="1"/>
  <c r="N271" i="1"/>
  <c r="X271" i="1" s="1"/>
  <c r="M271" i="1"/>
  <c r="L271" i="1"/>
  <c r="H271" i="1"/>
  <c r="F271" i="1"/>
  <c r="C271" i="1"/>
  <c r="U270" i="1"/>
  <c r="T270" i="1"/>
  <c r="S270" i="1"/>
  <c r="R270" i="1"/>
  <c r="Q270" i="1"/>
  <c r="P270" i="1"/>
  <c r="O270" i="1"/>
  <c r="N270" i="1"/>
  <c r="M270" i="1"/>
  <c r="L270" i="1"/>
  <c r="H270" i="1"/>
  <c r="F270" i="1"/>
  <c r="C270" i="1"/>
  <c r="U269" i="1"/>
  <c r="T269" i="1"/>
  <c r="S269" i="1"/>
  <c r="R269" i="1"/>
  <c r="Q269" i="1"/>
  <c r="P269" i="1"/>
  <c r="O269" i="1"/>
  <c r="N269" i="1"/>
  <c r="M269" i="1"/>
  <c r="L269" i="1"/>
  <c r="H269" i="1"/>
  <c r="F269" i="1"/>
  <c r="C269" i="1"/>
  <c r="U268" i="1"/>
  <c r="T268" i="1"/>
  <c r="S268" i="1"/>
  <c r="R268" i="1"/>
  <c r="Q268" i="1"/>
  <c r="P268" i="1"/>
  <c r="O268" i="1"/>
  <c r="N268" i="1"/>
  <c r="X268" i="1" s="1"/>
  <c r="M268" i="1"/>
  <c r="L268" i="1"/>
  <c r="H268" i="1"/>
  <c r="F268" i="1"/>
  <c r="C268" i="1"/>
  <c r="U267" i="1"/>
  <c r="T267" i="1"/>
  <c r="S267" i="1"/>
  <c r="R267" i="1"/>
  <c r="Q267" i="1"/>
  <c r="P267" i="1"/>
  <c r="O267" i="1"/>
  <c r="N267" i="1"/>
  <c r="M267" i="1"/>
  <c r="L267" i="1"/>
  <c r="H267" i="1"/>
  <c r="F267" i="1"/>
  <c r="C267" i="1"/>
  <c r="U266" i="1"/>
  <c r="T266" i="1"/>
  <c r="S266" i="1"/>
  <c r="R266" i="1"/>
  <c r="Q266" i="1"/>
  <c r="P266" i="1"/>
  <c r="O266" i="1"/>
  <c r="N266" i="1"/>
  <c r="X266" i="1" s="1"/>
  <c r="M266" i="1"/>
  <c r="L266" i="1"/>
  <c r="J266" i="1"/>
  <c r="H266" i="1"/>
  <c r="F266" i="1"/>
  <c r="C266" i="1"/>
  <c r="U265" i="1"/>
  <c r="T265" i="1"/>
  <c r="S265" i="1"/>
  <c r="R265" i="1"/>
  <c r="Q265" i="1"/>
  <c r="P265" i="1"/>
  <c r="O265" i="1"/>
  <c r="N265" i="1"/>
  <c r="X265" i="1" s="1"/>
  <c r="M265" i="1"/>
  <c r="L265" i="1"/>
  <c r="H265" i="1"/>
  <c r="F265" i="1"/>
  <c r="C265" i="1"/>
  <c r="U264" i="1"/>
  <c r="T264" i="1"/>
  <c r="S264" i="1"/>
  <c r="R264" i="1"/>
  <c r="Q264" i="1"/>
  <c r="P264" i="1"/>
  <c r="O264" i="1"/>
  <c r="N264" i="1"/>
  <c r="X264" i="1" s="1"/>
  <c r="M264" i="1"/>
  <c r="L264" i="1"/>
  <c r="H264" i="1"/>
  <c r="F264" i="1"/>
  <c r="C264" i="1"/>
  <c r="U263" i="1"/>
  <c r="T263" i="1"/>
  <c r="S263" i="1"/>
  <c r="R263" i="1"/>
  <c r="Q263" i="1"/>
  <c r="P263" i="1"/>
  <c r="O263" i="1"/>
  <c r="N263" i="1"/>
  <c r="X263" i="1" s="1"/>
  <c r="M263" i="1"/>
  <c r="L263" i="1"/>
  <c r="H263" i="1"/>
  <c r="F263" i="1"/>
  <c r="C263" i="1"/>
  <c r="U262" i="1"/>
  <c r="T262" i="1"/>
  <c r="S262" i="1"/>
  <c r="R262" i="1"/>
  <c r="Q262" i="1"/>
  <c r="P262" i="1"/>
  <c r="O262" i="1"/>
  <c r="N262" i="1"/>
  <c r="J262" i="1" s="1"/>
  <c r="M262" i="1"/>
  <c r="L262" i="1"/>
  <c r="H262" i="1"/>
  <c r="F262" i="1"/>
  <c r="C262" i="1"/>
  <c r="U261" i="1"/>
  <c r="T261" i="1"/>
  <c r="S261" i="1"/>
  <c r="R261" i="1"/>
  <c r="Q261" i="1"/>
  <c r="P261" i="1"/>
  <c r="O261" i="1"/>
  <c r="N261" i="1"/>
  <c r="M261" i="1"/>
  <c r="L261" i="1"/>
  <c r="H261" i="1"/>
  <c r="F261" i="1"/>
  <c r="C261" i="1"/>
  <c r="U260" i="1"/>
  <c r="T260" i="1"/>
  <c r="S260" i="1"/>
  <c r="R260" i="1"/>
  <c r="Q260" i="1"/>
  <c r="P260" i="1"/>
  <c r="O260" i="1"/>
  <c r="N260" i="1"/>
  <c r="M260" i="1"/>
  <c r="L260" i="1"/>
  <c r="H260" i="1"/>
  <c r="F260" i="1"/>
  <c r="C260" i="1"/>
  <c r="U259" i="1"/>
  <c r="T259" i="1"/>
  <c r="S259" i="1"/>
  <c r="R259" i="1"/>
  <c r="Q259" i="1"/>
  <c r="P259" i="1"/>
  <c r="O259" i="1"/>
  <c r="N259" i="1"/>
  <c r="X259" i="1" s="1"/>
  <c r="M259" i="1"/>
  <c r="L259" i="1"/>
  <c r="H259" i="1"/>
  <c r="F259" i="1"/>
  <c r="C259" i="1"/>
  <c r="U258" i="1"/>
  <c r="T258" i="1"/>
  <c r="S258" i="1"/>
  <c r="R258" i="1"/>
  <c r="Q258" i="1"/>
  <c r="P258" i="1"/>
  <c r="O258" i="1"/>
  <c r="N258" i="1"/>
  <c r="M258" i="1"/>
  <c r="L258" i="1"/>
  <c r="H258" i="1"/>
  <c r="F258" i="1"/>
  <c r="C258" i="1"/>
  <c r="U257" i="1"/>
  <c r="T257" i="1"/>
  <c r="S257" i="1"/>
  <c r="R257" i="1"/>
  <c r="Q257" i="1"/>
  <c r="P257" i="1"/>
  <c r="O257" i="1"/>
  <c r="N257" i="1"/>
  <c r="M257" i="1"/>
  <c r="L257" i="1"/>
  <c r="H257" i="1"/>
  <c r="F257" i="1"/>
  <c r="C257" i="1"/>
  <c r="U256" i="1"/>
  <c r="T256" i="1"/>
  <c r="S256" i="1"/>
  <c r="R256" i="1"/>
  <c r="Q256" i="1"/>
  <c r="P256" i="1"/>
  <c r="O256" i="1"/>
  <c r="N256" i="1"/>
  <c r="M256" i="1"/>
  <c r="J256" i="1" s="1"/>
  <c r="L256" i="1"/>
  <c r="H256" i="1"/>
  <c r="F256" i="1"/>
  <c r="C256" i="1"/>
  <c r="U255" i="1"/>
  <c r="T255" i="1"/>
  <c r="S255" i="1"/>
  <c r="R255" i="1"/>
  <c r="Q255" i="1"/>
  <c r="P255" i="1"/>
  <c r="O255" i="1"/>
  <c r="N255" i="1"/>
  <c r="J255" i="1" s="1"/>
  <c r="M255" i="1"/>
  <c r="L255" i="1"/>
  <c r="H255" i="1"/>
  <c r="F255" i="1"/>
  <c r="C255" i="1"/>
  <c r="U254" i="1"/>
  <c r="T254" i="1"/>
  <c r="S254" i="1"/>
  <c r="R254" i="1"/>
  <c r="Q254" i="1"/>
  <c r="P254" i="1"/>
  <c r="O254" i="1"/>
  <c r="N254" i="1"/>
  <c r="X254" i="1" s="1"/>
  <c r="M254" i="1"/>
  <c r="L254" i="1"/>
  <c r="H254" i="1"/>
  <c r="F254" i="1"/>
  <c r="C254" i="1"/>
  <c r="U253" i="1"/>
  <c r="T253" i="1"/>
  <c r="S253" i="1"/>
  <c r="R253" i="1"/>
  <c r="Q253" i="1"/>
  <c r="P253" i="1"/>
  <c r="O253" i="1"/>
  <c r="N253" i="1"/>
  <c r="M253" i="1"/>
  <c r="L253" i="1"/>
  <c r="H253" i="1"/>
  <c r="F253" i="1"/>
  <c r="C253" i="1"/>
  <c r="U252" i="1"/>
  <c r="T252" i="1"/>
  <c r="S252" i="1"/>
  <c r="R252" i="1"/>
  <c r="Q252" i="1"/>
  <c r="P252" i="1"/>
  <c r="O252" i="1"/>
  <c r="N252" i="1"/>
  <c r="M252" i="1"/>
  <c r="L252" i="1"/>
  <c r="H252" i="1"/>
  <c r="F252" i="1"/>
  <c r="C252" i="1"/>
  <c r="U251" i="1"/>
  <c r="T251" i="1"/>
  <c r="S251" i="1"/>
  <c r="R251" i="1"/>
  <c r="Q251" i="1"/>
  <c r="P251" i="1"/>
  <c r="O251" i="1"/>
  <c r="N251" i="1"/>
  <c r="X251" i="1" s="1"/>
  <c r="M251" i="1"/>
  <c r="L251" i="1"/>
  <c r="H251" i="1"/>
  <c r="F251" i="1"/>
  <c r="C251" i="1"/>
  <c r="U250" i="1"/>
  <c r="T250" i="1"/>
  <c r="S250" i="1"/>
  <c r="R250" i="1"/>
  <c r="Q250" i="1"/>
  <c r="P250" i="1"/>
  <c r="O250" i="1"/>
  <c r="N250" i="1"/>
  <c r="X250" i="1" s="1"/>
  <c r="M250" i="1"/>
  <c r="L250" i="1"/>
  <c r="H250" i="1"/>
  <c r="F250" i="1"/>
  <c r="C250" i="1"/>
  <c r="U249" i="1"/>
  <c r="T249" i="1"/>
  <c r="S249" i="1"/>
  <c r="R249" i="1"/>
  <c r="Q249" i="1"/>
  <c r="P249" i="1"/>
  <c r="O249" i="1"/>
  <c r="N249" i="1"/>
  <c r="X249" i="1" s="1"/>
  <c r="M249" i="1"/>
  <c r="L249" i="1"/>
  <c r="H249" i="1"/>
  <c r="F249" i="1"/>
  <c r="C249" i="1"/>
  <c r="U248" i="1"/>
  <c r="T248" i="1"/>
  <c r="S248" i="1"/>
  <c r="R248" i="1"/>
  <c r="Q248" i="1"/>
  <c r="P248" i="1"/>
  <c r="O248" i="1"/>
  <c r="N248" i="1"/>
  <c r="X248" i="1" s="1"/>
  <c r="M248" i="1"/>
  <c r="L248" i="1"/>
  <c r="H248" i="1"/>
  <c r="F248" i="1"/>
  <c r="C248" i="1"/>
  <c r="U247" i="1"/>
  <c r="T247" i="1"/>
  <c r="S247" i="1"/>
  <c r="R247" i="1"/>
  <c r="Q247" i="1"/>
  <c r="P247" i="1"/>
  <c r="O247" i="1"/>
  <c r="N247" i="1"/>
  <c r="M247" i="1"/>
  <c r="L247" i="1"/>
  <c r="H247" i="1"/>
  <c r="F247" i="1"/>
  <c r="C247" i="1"/>
  <c r="U246" i="1"/>
  <c r="T246" i="1"/>
  <c r="S246" i="1"/>
  <c r="R246" i="1"/>
  <c r="Q246" i="1"/>
  <c r="P246" i="1"/>
  <c r="O246" i="1"/>
  <c r="N246" i="1"/>
  <c r="J246" i="1" s="1"/>
  <c r="M246" i="1"/>
  <c r="L246" i="1"/>
  <c r="H246" i="1"/>
  <c r="F246" i="1"/>
  <c r="C246" i="1"/>
  <c r="U245" i="1"/>
  <c r="T245" i="1"/>
  <c r="S245" i="1"/>
  <c r="R245" i="1"/>
  <c r="Q245" i="1"/>
  <c r="P245" i="1"/>
  <c r="O245" i="1"/>
  <c r="N245" i="1"/>
  <c r="M245" i="1"/>
  <c r="L245" i="1"/>
  <c r="H245" i="1"/>
  <c r="F245" i="1"/>
  <c r="C245" i="1"/>
  <c r="U244" i="1"/>
  <c r="T244" i="1"/>
  <c r="S244" i="1"/>
  <c r="R244" i="1"/>
  <c r="Q244" i="1"/>
  <c r="P244" i="1"/>
  <c r="O244" i="1"/>
  <c r="N244" i="1"/>
  <c r="M244" i="1"/>
  <c r="L244" i="1"/>
  <c r="H244" i="1"/>
  <c r="F244" i="1"/>
  <c r="C244" i="1"/>
  <c r="U243" i="1"/>
  <c r="T243" i="1"/>
  <c r="S243" i="1"/>
  <c r="R243" i="1"/>
  <c r="Q243" i="1"/>
  <c r="P243" i="1"/>
  <c r="O243" i="1"/>
  <c r="N243" i="1"/>
  <c r="X243" i="1" s="1"/>
  <c r="M243" i="1"/>
  <c r="L243" i="1"/>
  <c r="H243" i="1"/>
  <c r="F243" i="1"/>
  <c r="C243" i="1"/>
  <c r="U242" i="1"/>
  <c r="T242" i="1"/>
  <c r="S242" i="1"/>
  <c r="R242" i="1"/>
  <c r="Q242" i="1"/>
  <c r="P242" i="1"/>
  <c r="O242" i="1"/>
  <c r="N242" i="1"/>
  <c r="X242" i="1" s="1"/>
  <c r="M242" i="1"/>
  <c r="L242" i="1"/>
  <c r="H242" i="1"/>
  <c r="F242" i="1"/>
  <c r="C242" i="1"/>
  <c r="U241" i="1"/>
  <c r="T241" i="1"/>
  <c r="S241" i="1"/>
  <c r="R241" i="1"/>
  <c r="Q241" i="1"/>
  <c r="P241" i="1"/>
  <c r="O241" i="1"/>
  <c r="N241" i="1"/>
  <c r="X241" i="1" s="1"/>
  <c r="M241" i="1"/>
  <c r="L241" i="1"/>
  <c r="J241" i="1"/>
  <c r="H241" i="1"/>
  <c r="F241" i="1"/>
  <c r="C241" i="1"/>
  <c r="U240" i="1"/>
  <c r="T240" i="1"/>
  <c r="S240" i="1"/>
  <c r="R240" i="1"/>
  <c r="Q240" i="1"/>
  <c r="P240" i="1"/>
  <c r="O240" i="1"/>
  <c r="N240" i="1"/>
  <c r="X240" i="1" s="1"/>
  <c r="M240" i="1"/>
  <c r="L240" i="1"/>
  <c r="H240" i="1"/>
  <c r="F240" i="1"/>
  <c r="C240" i="1"/>
  <c r="U239" i="1"/>
  <c r="T239" i="1"/>
  <c r="S239" i="1"/>
  <c r="R239" i="1"/>
  <c r="Q239" i="1"/>
  <c r="P239" i="1"/>
  <c r="O239" i="1"/>
  <c r="N239" i="1"/>
  <c r="X239" i="1" s="1"/>
  <c r="M239" i="1"/>
  <c r="L239" i="1"/>
  <c r="H239" i="1"/>
  <c r="F239" i="1"/>
  <c r="C239" i="1"/>
  <c r="U238" i="1"/>
  <c r="T238" i="1"/>
  <c r="S238" i="1"/>
  <c r="R238" i="1"/>
  <c r="Q238" i="1"/>
  <c r="P238" i="1"/>
  <c r="O238" i="1"/>
  <c r="N238" i="1"/>
  <c r="X238" i="1" s="1"/>
  <c r="M238" i="1"/>
  <c r="L238" i="1"/>
  <c r="H238" i="1"/>
  <c r="F238" i="1"/>
  <c r="C238" i="1"/>
  <c r="U237" i="1"/>
  <c r="T237" i="1"/>
  <c r="S237" i="1"/>
  <c r="R237" i="1"/>
  <c r="Q237" i="1"/>
  <c r="P237" i="1"/>
  <c r="O237" i="1"/>
  <c r="N237" i="1"/>
  <c r="M237" i="1"/>
  <c r="L237" i="1"/>
  <c r="H237" i="1"/>
  <c r="F237" i="1"/>
  <c r="C237" i="1"/>
  <c r="U236" i="1"/>
  <c r="T236" i="1"/>
  <c r="S236" i="1"/>
  <c r="R236" i="1"/>
  <c r="Q236" i="1"/>
  <c r="P236" i="1"/>
  <c r="O236" i="1"/>
  <c r="N236" i="1"/>
  <c r="M236" i="1"/>
  <c r="L236" i="1"/>
  <c r="H236" i="1"/>
  <c r="F236" i="1"/>
  <c r="C236" i="1"/>
  <c r="U235" i="1"/>
  <c r="T235" i="1"/>
  <c r="S235" i="1"/>
  <c r="R235" i="1"/>
  <c r="Q235" i="1"/>
  <c r="P235" i="1"/>
  <c r="O235" i="1"/>
  <c r="N235" i="1"/>
  <c r="M235" i="1"/>
  <c r="L235" i="1"/>
  <c r="H235" i="1"/>
  <c r="F235" i="1"/>
  <c r="C235" i="1"/>
  <c r="U234" i="1"/>
  <c r="T234" i="1"/>
  <c r="S234" i="1"/>
  <c r="R234" i="1"/>
  <c r="Q234" i="1"/>
  <c r="P234" i="1"/>
  <c r="O234" i="1"/>
  <c r="N234" i="1"/>
  <c r="X234" i="1" s="1"/>
  <c r="M234" i="1"/>
  <c r="L234" i="1"/>
  <c r="H234" i="1"/>
  <c r="F234" i="1"/>
  <c r="C234" i="1"/>
  <c r="U233" i="1"/>
  <c r="T233" i="1"/>
  <c r="S233" i="1"/>
  <c r="R233" i="1"/>
  <c r="Q233" i="1"/>
  <c r="P233" i="1"/>
  <c r="O233" i="1"/>
  <c r="N233" i="1"/>
  <c r="M233" i="1"/>
  <c r="L233" i="1"/>
  <c r="H233" i="1"/>
  <c r="F233" i="1"/>
  <c r="C233" i="1"/>
  <c r="U232" i="1"/>
  <c r="T232" i="1"/>
  <c r="S232" i="1"/>
  <c r="R232" i="1"/>
  <c r="Q232" i="1"/>
  <c r="P232" i="1"/>
  <c r="O232" i="1"/>
  <c r="N232" i="1"/>
  <c r="J232" i="1" s="1"/>
  <c r="M232" i="1"/>
  <c r="L232" i="1"/>
  <c r="H232" i="1"/>
  <c r="F232" i="1"/>
  <c r="C232" i="1"/>
  <c r="U231" i="1"/>
  <c r="T231" i="1"/>
  <c r="S231" i="1"/>
  <c r="R231" i="1"/>
  <c r="Q231" i="1"/>
  <c r="P231" i="1"/>
  <c r="O231" i="1"/>
  <c r="N231" i="1"/>
  <c r="X231" i="1" s="1"/>
  <c r="M231" i="1"/>
  <c r="L231" i="1"/>
  <c r="H231" i="1"/>
  <c r="F231" i="1"/>
  <c r="C231" i="1"/>
  <c r="U230" i="1"/>
  <c r="T230" i="1"/>
  <c r="S230" i="1"/>
  <c r="R230" i="1"/>
  <c r="Q230" i="1"/>
  <c r="P230" i="1"/>
  <c r="O230" i="1"/>
  <c r="N230" i="1"/>
  <c r="M230" i="1"/>
  <c r="L230" i="1"/>
  <c r="J230" i="1"/>
  <c r="H230" i="1"/>
  <c r="F230" i="1"/>
  <c r="C230" i="1"/>
  <c r="U229" i="1"/>
  <c r="T229" i="1"/>
  <c r="S229" i="1"/>
  <c r="R229" i="1"/>
  <c r="Q229" i="1"/>
  <c r="P229" i="1"/>
  <c r="O229" i="1"/>
  <c r="N229" i="1"/>
  <c r="M229" i="1"/>
  <c r="L229" i="1"/>
  <c r="H229" i="1"/>
  <c r="F229" i="1"/>
  <c r="C229" i="1"/>
  <c r="U228" i="1"/>
  <c r="T228" i="1"/>
  <c r="S228" i="1"/>
  <c r="R228" i="1"/>
  <c r="Q228" i="1"/>
  <c r="P228" i="1"/>
  <c r="O228" i="1"/>
  <c r="N228" i="1"/>
  <c r="M228" i="1"/>
  <c r="L228" i="1"/>
  <c r="H228" i="1"/>
  <c r="F228" i="1"/>
  <c r="C228" i="1"/>
  <c r="U227" i="1"/>
  <c r="T227" i="1"/>
  <c r="S227" i="1"/>
  <c r="R227" i="1"/>
  <c r="Q227" i="1"/>
  <c r="P227" i="1"/>
  <c r="O227" i="1"/>
  <c r="N227" i="1"/>
  <c r="M227" i="1"/>
  <c r="L227" i="1"/>
  <c r="H227" i="1"/>
  <c r="F227" i="1"/>
  <c r="C227" i="1"/>
  <c r="U226" i="1"/>
  <c r="T226" i="1"/>
  <c r="S226" i="1"/>
  <c r="R226" i="1"/>
  <c r="Q226" i="1"/>
  <c r="P226" i="1"/>
  <c r="O226" i="1"/>
  <c r="N226" i="1"/>
  <c r="X226" i="1" s="1"/>
  <c r="M226" i="1"/>
  <c r="L226" i="1"/>
  <c r="H226" i="1"/>
  <c r="F226" i="1"/>
  <c r="C226" i="1"/>
  <c r="U225" i="1"/>
  <c r="T225" i="1"/>
  <c r="S225" i="1"/>
  <c r="R225" i="1"/>
  <c r="Q225" i="1"/>
  <c r="P225" i="1"/>
  <c r="O225" i="1"/>
  <c r="N225" i="1"/>
  <c r="X225" i="1" s="1"/>
  <c r="M225" i="1"/>
  <c r="L225" i="1"/>
  <c r="H225" i="1"/>
  <c r="F225" i="1"/>
  <c r="C225" i="1"/>
  <c r="U224" i="1"/>
  <c r="T224" i="1"/>
  <c r="S224" i="1"/>
  <c r="R224" i="1"/>
  <c r="Q224" i="1"/>
  <c r="P224" i="1"/>
  <c r="O224" i="1"/>
  <c r="N224" i="1"/>
  <c r="M224" i="1"/>
  <c r="L224" i="1"/>
  <c r="J224" i="1"/>
  <c r="H224" i="1"/>
  <c r="F224" i="1"/>
  <c r="C224" i="1"/>
  <c r="U223" i="1"/>
  <c r="T223" i="1"/>
  <c r="S223" i="1"/>
  <c r="R223" i="1"/>
  <c r="Q223" i="1"/>
  <c r="P223" i="1"/>
  <c r="O223" i="1"/>
  <c r="N223" i="1"/>
  <c r="X223" i="1" s="1"/>
  <c r="M223" i="1"/>
  <c r="L223" i="1"/>
  <c r="H223" i="1"/>
  <c r="F223" i="1"/>
  <c r="C223" i="1"/>
  <c r="U222" i="1"/>
  <c r="T222" i="1"/>
  <c r="S222" i="1"/>
  <c r="R222" i="1"/>
  <c r="Q222" i="1"/>
  <c r="P222" i="1"/>
  <c r="O222" i="1"/>
  <c r="N222" i="1"/>
  <c r="M222" i="1"/>
  <c r="L222" i="1"/>
  <c r="H222" i="1"/>
  <c r="F222" i="1"/>
  <c r="C222" i="1"/>
  <c r="U221" i="1"/>
  <c r="T221" i="1"/>
  <c r="S221" i="1"/>
  <c r="R221" i="1"/>
  <c r="Q221" i="1"/>
  <c r="P221" i="1"/>
  <c r="O221" i="1"/>
  <c r="N221" i="1"/>
  <c r="X221" i="1" s="1"/>
  <c r="M221" i="1"/>
  <c r="L221" i="1"/>
  <c r="H221" i="1"/>
  <c r="F221" i="1"/>
  <c r="C221" i="1"/>
  <c r="U220" i="1"/>
  <c r="T220" i="1"/>
  <c r="S220" i="1"/>
  <c r="R220" i="1"/>
  <c r="Q220" i="1"/>
  <c r="P220" i="1"/>
  <c r="O220" i="1"/>
  <c r="N220" i="1"/>
  <c r="M220" i="1"/>
  <c r="L220" i="1"/>
  <c r="H220" i="1"/>
  <c r="F220" i="1"/>
  <c r="C220" i="1"/>
  <c r="U219" i="1"/>
  <c r="T219" i="1"/>
  <c r="S219" i="1"/>
  <c r="R219" i="1"/>
  <c r="Q219" i="1"/>
  <c r="P219" i="1"/>
  <c r="O219" i="1"/>
  <c r="N219" i="1"/>
  <c r="M219" i="1"/>
  <c r="L219" i="1"/>
  <c r="H219" i="1"/>
  <c r="F219" i="1"/>
  <c r="C219" i="1"/>
  <c r="U218" i="1"/>
  <c r="T218" i="1"/>
  <c r="S218" i="1"/>
  <c r="R218" i="1"/>
  <c r="Q218" i="1"/>
  <c r="P218" i="1"/>
  <c r="O218" i="1"/>
  <c r="N218" i="1"/>
  <c r="M218" i="1"/>
  <c r="L218" i="1"/>
  <c r="H218" i="1"/>
  <c r="F218" i="1"/>
  <c r="C218" i="1"/>
  <c r="U217" i="1"/>
  <c r="T217" i="1"/>
  <c r="S217" i="1"/>
  <c r="R217" i="1"/>
  <c r="Q217" i="1"/>
  <c r="P217" i="1"/>
  <c r="O217" i="1"/>
  <c r="N217" i="1"/>
  <c r="M217" i="1"/>
  <c r="L217" i="1"/>
  <c r="H217" i="1"/>
  <c r="F217" i="1"/>
  <c r="C217" i="1"/>
  <c r="U216" i="1"/>
  <c r="T216" i="1"/>
  <c r="S216" i="1"/>
  <c r="R216" i="1"/>
  <c r="Q216" i="1"/>
  <c r="P216" i="1"/>
  <c r="O216" i="1"/>
  <c r="N216" i="1"/>
  <c r="X216" i="1" s="1"/>
  <c r="M216" i="1"/>
  <c r="L216" i="1"/>
  <c r="H216" i="1"/>
  <c r="F216" i="1"/>
  <c r="C216" i="1"/>
  <c r="U215" i="1"/>
  <c r="T215" i="1"/>
  <c r="S215" i="1"/>
  <c r="R215" i="1"/>
  <c r="Q215" i="1"/>
  <c r="P215" i="1"/>
  <c r="O215" i="1"/>
  <c r="N215" i="1"/>
  <c r="M215" i="1"/>
  <c r="L215" i="1"/>
  <c r="H215" i="1"/>
  <c r="F215" i="1"/>
  <c r="C215" i="1"/>
  <c r="U214" i="1"/>
  <c r="T214" i="1"/>
  <c r="S214" i="1"/>
  <c r="R214" i="1"/>
  <c r="Q214" i="1"/>
  <c r="P214" i="1"/>
  <c r="O214" i="1"/>
  <c r="N214" i="1"/>
  <c r="X214" i="1" s="1"/>
  <c r="M214" i="1"/>
  <c r="L214" i="1"/>
  <c r="H214" i="1"/>
  <c r="F214" i="1"/>
  <c r="C214" i="1"/>
  <c r="U213" i="1"/>
  <c r="T213" i="1"/>
  <c r="S213" i="1"/>
  <c r="R213" i="1"/>
  <c r="Q213" i="1"/>
  <c r="P213" i="1"/>
  <c r="O213" i="1"/>
  <c r="N213" i="1"/>
  <c r="X213" i="1" s="1"/>
  <c r="M213" i="1"/>
  <c r="L213" i="1"/>
  <c r="H213" i="1"/>
  <c r="F213" i="1"/>
  <c r="C213" i="1"/>
  <c r="U212" i="1"/>
  <c r="T212" i="1"/>
  <c r="S212" i="1"/>
  <c r="R212" i="1"/>
  <c r="Q212" i="1"/>
  <c r="P212" i="1"/>
  <c r="O212" i="1"/>
  <c r="N212" i="1"/>
  <c r="M212" i="1"/>
  <c r="L212" i="1"/>
  <c r="H212" i="1"/>
  <c r="F212" i="1"/>
  <c r="C212" i="1"/>
  <c r="U211" i="1"/>
  <c r="T211" i="1"/>
  <c r="S211" i="1"/>
  <c r="R211" i="1"/>
  <c r="Q211" i="1"/>
  <c r="P211" i="1"/>
  <c r="O211" i="1"/>
  <c r="N211" i="1"/>
  <c r="M211" i="1"/>
  <c r="L211" i="1"/>
  <c r="H211" i="1"/>
  <c r="F211" i="1"/>
  <c r="C211" i="1"/>
  <c r="U210" i="1"/>
  <c r="T210" i="1"/>
  <c r="S210" i="1"/>
  <c r="R210" i="1"/>
  <c r="Q210" i="1"/>
  <c r="P210" i="1"/>
  <c r="O210" i="1"/>
  <c r="N210" i="1"/>
  <c r="M210" i="1"/>
  <c r="L210" i="1"/>
  <c r="H210" i="1"/>
  <c r="F210" i="1"/>
  <c r="C210" i="1"/>
  <c r="U209" i="1"/>
  <c r="T209" i="1"/>
  <c r="S209" i="1"/>
  <c r="R209" i="1"/>
  <c r="Q209" i="1"/>
  <c r="P209" i="1"/>
  <c r="O209" i="1"/>
  <c r="N209" i="1"/>
  <c r="X209" i="1" s="1"/>
  <c r="M209" i="1"/>
  <c r="L209" i="1"/>
  <c r="H209" i="1"/>
  <c r="F209" i="1"/>
  <c r="C209" i="1"/>
  <c r="U208" i="1"/>
  <c r="T208" i="1"/>
  <c r="S208" i="1"/>
  <c r="R208" i="1"/>
  <c r="Q208" i="1"/>
  <c r="P208" i="1"/>
  <c r="O208" i="1"/>
  <c r="N208" i="1"/>
  <c r="M208" i="1"/>
  <c r="L208" i="1"/>
  <c r="H208" i="1"/>
  <c r="F208" i="1"/>
  <c r="C208" i="1"/>
  <c r="U207" i="1"/>
  <c r="T207" i="1"/>
  <c r="S207" i="1"/>
  <c r="R207" i="1"/>
  <c r="Q207" i="1"/>
  <c r="P207" i="1"/>
  <c r="O207" i="1"/>
  <c r="N207" i="1"/>
  <c r="M207" i="1"/>
  <c r="L207" i="1"/>
  <c r="H207" i="1"/>
  <c r="F207" i="1"/>
  <c r="C207" i="1"/>
  <c r="U206" i="1"/>
  <c r="T206" i="1"/>
  <c r="S206" i="1"/>
  <c r="R206" i="1"/>
  <c r="Q206" i="1"/>
  <c r="P206" i="1"/>
  <c r="O206" i="1"/>
  <c r="N206" i="1"/>
  <c r="X206" i="1" s="1"/>
  <c r="M206" i="1"/>
  <c r="L206" i="1"/>
  <c r="H206" i="1"/>
  <c r="F206" i="1"/>
  <c r="C206" i="1"/>
  <c r="U205" i="1"/>
  <c r="T205" i="1"/>
  <c r="S205" i="1"/>
  <c r="R205" i="1"/>
  <c r="Q205" i="1"/>
  <c r="P205" i="1"/>
  <c r="O205" i="1"/>
  <c r="N205" i="1"/>
  <c r="M205" i="1"/>
  <c r="L205" i="1"/>
  <c r="H205" i="1"/>
  <c r="F205" i="1"/>
  <c r="C205" i="1"/>
  <c r="U204" i="1"/>
  <c r="T204" i="1"/>
  <c r="S204" i="1"/>
  <c r="R204" i="1"/>
  <c r="Q204" i="1"/>
  <c r="P204" i="1"/>
  <c r="O204" i="1"/>
  <c r="N204" i="1"/>
  <c r="M204" i="1"/>
  <c r="L204" i="1"/>
  <c r="H204" i="1"/>
  <c r="F204" i="1"/>
  <c r="C204" i="1"/>
  <c r="U203" i="1"/>
  <c r="T203" i="1"/>
  <c r="S203" i="1"/>
  <c r="R203" i="1"/>
  <c r="Q203" i="1"/>
  <c r="P203" i="1"/>
  <c r="O203" i="1"/>
  <c r="N203" i="1"/>
  <c r="M203" i="1"/>
  <c r="L203" i="1"/>
  <c r="H203" i="1"/>
  <c r="F203" i="1"/>
  <c r="C203" i="1"/>
  <c r="U202" i="1"/>
  <c r="T202" i="1"/>
  <c r="S202" i="1"/>
  <c r="R202" i="1"/>
  <c r="Q202" i="1"/>
  <c r="P202" i="1"/>
  <c r="O202" i="1"/>
  <c r="N202" i="1"/>
  <c r="M202" i="1"/>
  <c r="L202" i="1"/>
  <c r="H202" i="1"/>
  <c r="F202" i="1"/>
  <c r="C202" i="1"/>
  <c r="U201" i="1"/>
  <c r="T201" i="1"/>
  <c r="S201" i="1"/>
  <c r="R201" i="1"/>
  <c r="Q201" i="1"/>
  <c r="P201" i="1"/>
  <c r="O201" i="1"/>
  <c r="N201" i="1"/>
  <c r="X201" i="1" s="1"/>
  <c r="M201" i="1"/>
  <c r="L201" i="1"/>
  <c r="H201" i="1"/>
  <c r="F201" i="1"/>
  <c r="C201" i="1"/>
  <c r="U200" i="1"/>
  <c r="T200" i="1"/>
  <c r="S200" i="1"/>
  <c r="R200" i="1"/>
  <c r="Q200" i="1"/>
  <c r="P200" i="1"/>
  <c r="O200" i="1"/>
  <c r="N200" i="1"/>
  <c r="X200" i="1" s="1"/>
  <c r="M200" i="1"/>
  <c r="L200" i="1"/>
  <c r="H200" i="1"/>
  <c r="F200" i="1"/>
  <c r="C200" i="1"/>
  <c r="U199" i="1"/>
  <c r="T199" i="1"/>
  <c r="S199" i="1"/>
  <c r="R199" i="1"/>
  <c r="Q199" i="1"/>
  <c r="P199" i="1"/>
  <c r="O199" i="1"/>
  <c r="N199" i="1"/>
  <c r="X199" i="1" s="1"/>
  <c r="M199" i="1"/>
  <c r="L199" i="1"/>
  <c r="J199" i="1"/>
  <c r="H199" i="1"/>
  <c r="F199" i="1"/>
  <c r="C199" i="1"/>
  <c r="U198" i="1"/>
  <c r="T198" i="1"/>
  <c r="S198" i="1"/>
  <c r="R198" i="1"/>
  <c r="Q198" i="1"/>
  <c r="P198" i="1"/>
  <c r="O198" i="1"/>
  <c r="N198" i="1"/>
  <c r="X198" i="1" s="1"/>
  <c r="M198" i="1"/>
  <c r="L198" i="1"/>
  <c r="H198" i="1"/>
  <c r="F198" i="1"/>
  <c r="C198" i="1"/>
  <c r="U197" i="1"/>
  <c r="T197" i="1"/>
  <c r="S197" i="1"/>
  <c r="R197" i="1"/>
  <c r="Q197" i="1"/>
  <c r="P197" i="1"/>
  <c r="O197" i="1"/>
  <c r="N197" i="1"/>
  <c r="X197" i="1" s="1"/>
  <c r="M197" i="1"/>
  <c r="L197" i="1"/>
  <c r="H197" i="1"/>
  <c r="F197" i="1"/>
  <c r="C197" i="1"/>
  <c r="U196" i="1"/>
  <c r="T196" i="1"/>
  <c r="S196" i="1"/>
  <c r="R196" i="1"/>
  <c r="Q196" i="1"/>
  <c r="P196" i="1"/>
  <c r="O196" i="1"/>
  <c r="N196" i="1"/>
  <c r="M196" i="1"/>
  <c r="L196" i="1"/>
  <c r="H196" i="1"/>
  <c r="F196" i="1"/>
  <c r="C196" i="1"/>
  <c r="U195" i="1"/>
  <c r="T195" i="1"/>
  <c r="S195" i="1"/>
  <c r="R195" i="1"/>
  <c r="Q195" i="1"/>
  <c r="P195" i="1"/>
  <c r="O195" i="1"/>
  <c r="N195" i="1"/>
  <c r="M195" i="1"/>
  <c r="L195" i="1"/>
  <c r="H195" i="1"/>
  <c r="F195" i="1"/>
  <c r="C195" i="1"/>
  <c r="U194" i="1"/>
  <c r="T194" i="1"/>
  <c r="S194" i="1"/>
  <c r="R194" i="1"/>
  <c r="Q194" i="1"/>
  <c r="P194" i="1"/>
  <c r="O194" i="1"/>
  <c r="N194" i="1"/>
  <c r="M194" i="1"/>
  <c r="L194" i="1"/>
  <c r="H194" i="1"/>
  <c r="F194" i="1"/>
  <c r="C194" i="1"/>
  <c r="U193" i="1"/>
  <c r="T193" i="1"/>
  <c r="S193" i="1"/>
  <c r="R193" i="1"/>
  <c r="Q193" i="1"/>
  <c r="P193" i="1"/>
  <c r="O193" i="1"/>
  <c r="N193" i="1"/>
  <c r="X193" i="1" s="1"/>
  <c r="M193" i="1"/>
  <c r="L193" i="1"/>
  <c r="J193" i="1"/>
  <c r="H193" i="1"/>
  <c r="F193" i="1"/>
  <c r="C193" i="1"/>
  <c r="U192" i="1"/>
  <c r="T192" i="1"/>
  <c r="S192" i="1"/>
  <c r="R192" i="1"/>
  <c r="Q192" i="1"/>
  <c r="P192" i="1"/>
  <c r="O192" i="1"/>
  <c r="N192" i="1"/>
  <c r="X192" i="1" s="1"/>
  <c r="M192" i="1"/>
  <c r="L192" i="1"/>
  <c r="H192" i="1"/>
  <c r="F192" i="1"/>
  <c r="C192" i="1"/>
  <c r="U191" i="1"/>
  <c r="T191" i="1"/>
  <c r="S191" i="1"/>
  <c r="R191" i="1"/>
  <c r="Q191" i="1"/>
  <c r="P191" i="1"/>
  <c r="O191" i="1"/>
  <c r="N191" i="1"/>
  <c r="X191" i="1" s="1"/>
  <c r="M191" i="1"/>
  <c r="L191" i="1"/>
  <c r="H191" i="1"/>
  <c r="F191" i="1"/>
  <c r="C191" i="1"/>
  <c r="U190" i="1"/>
  <c r="T190" i="1"/>
  <c r="S190" i="1"/>
  <c r="R190" i="1"/>
  <c r="Q190" i="1"/>
  <c r="P190" i="1"/>
  <c r="O190" i="1"/>
  <c r="N190" i="1"/>
  <c r="M190" i="1"/>
  <c r="L190" i="1"/>
  <c r="H190" i="1"/>
  <c r="F190" i="1"/>
  <c r="C190" i="1"/>
  <c r="U189" i="1"/>
  <c r="T189" i="1"/>
  <c r="S189" i="1"/>
  <c r="R189" i="1"/>
  <c r="Q189" i="1"/>
  <c r="P189" i="1"/>
  <c r="O189" i="1"/>
  <c r="N189" i="1"/>
  <c r="M189" i="1"/>
  <c r="L189" i="1"/>
  <c r="H189" i="1"/>
  <c r="F189" i="1"/>
  <c r="C189" i="1"/>
  <c r="U188" i="1"/>
  <c r="T188" i="1"/>
  <c r="S188" i="1"/>
  <c r="R188" i="1"/>
  <c r="Q188" i="1"/>
  <c r="P188" i="1"/>
  <c r="O188" i="1"/>
  <c r="N188" i="1"/>
  <c r="M188" i="1"/>
  <c r="L188" i="1"/>
  <c r="H188" i="1"/>
  <c r="F188" i="1"/>
  <c r="C188" i="1"/>
  <c r="U187" i="1"/>
  <c r="T187" i="1"/>
  <c r="S187" i="1"/>
  <c r="R187" i="1"/>
  <c r="Q187" i="1"/>
  <c r="P187" i="1"/>
  <c r="O187" i="1"/>
  <c r="N187" i="1"/>
  <c r="M187" i="1"/>
  <c r="L187" i="1"/>
  <c r="H187" i="1"/>
  <c r="F187" i="1"/>
  <c r="C187" i="1"/>
  <c r="U186" i="1"/>
  <c r="T186" i="1"/>
  <c r="S186" i="1"/>
  <c r="R186" i="1"/>
  <c r="Q186" i="1"/>
  <c r="P186" i="1"/>
  <c r="O186" i="1"/>
  <c r="N186" i="1"/>
  <c r="M186" i="1"/>
  <c r="L186" i="1"/>
  <c r="H186" i="1"/>
  <c r="F186" i="1"/>
  <c r="C186" i="1"/>
  <c r="U185" i="1"/>
  <c r="T185" i="1"/>
  <c r="S185" i="1"/>
  <c r="R185" i="1"/>
  <c r="Q185" i="1"/>
  <c r="P185" i="1"/>
  <c r="O185" i="1"/>
  <c r="N185" i="1"/>
  <c r="X185" i="1" s="1"/>
  <c r="M185" i="1"/>
  <c r="L185" i="1"/>
  <c r="H185" i="1"/>
  <c r="F185" i="1"/>
  <c r="C185" i="1"/>
  <c r="U184" i="1"/>
  <c r="T184" i="1"/>
  <c r="S184" i="1"/>
  <c r="R184" i="1"/>
  <c r="Q184" i="1"/>
  <c r="P184" i="1"/>
  <c r="O184" i="1"/>
  <c r="N184" i="1"/>
  <c r="X184" i="1" s="1"/>
  <c r="M184" i="1"/>
  <c r="L184" i="1"/>
  <c r="H184" i="1"/>
  <c r="F184" i="1"/>
  <c r="C184" i="1"/>
  <c r="U183" i="1"/>
  <c r="T183" i="1"/>
  <c r="S183" i="1"/>
  <c r="R183" i="1"/>
  <c r="Q183" i="1"/>
  <c r="P183" i="1"/>
  <c r="O183" i="1"/>
  <c r="N183" i="1"/>
  <c r="M183" i="1"/>
  <c r="L183" i="1"/>
  <c r="J183" i="1"/>
  <c r="H183" i="1"/>
  <c r="F183" i="1"/>
  <c r="C183" i="1"/>
  <c r="U182" i="1"/>
  <c r="T182" i="1"/>
  <c r="S182" i="1"/>
  <c r="R182" i="1"/>
  <c r="Q182" i="1"/>
  <c r="P182" i="1"/>
  <c r="O182" i="1"/>
  <c r="N182" i="1"/>
  <c r="M182" i="1"/>
  <c r="L182" i="1"/>
  <c r="H182" i="1"/>
  <c r="F182" i="1"/>
  <c r="C182" i="1"/>
  <c r="U181" i="1"/>
  <c r="T181" i="1"/>
  <c r="S181" i="1"/>
  <c r="R181" i="1"/>
  <c r="Q181" i="1"/>
  <c r="P181" i="1"/>
  <c r="O181" i="1"/>
  <c r="N181" i="1"/>
  <c r="X181" i="1" s="1"/>
  <c r="M181" i="1"/>
  <c r="L181" i="1"/>
  <c r="H181" i="1"/>
  <c r="F181" i="1"/>
  <c r="C181" i="1"/>
  <c r="U180" i="1"/>
  <c r="T180" i="1"/>
  <c r="S180" i="1"/>
  <c r="R180" i="1"/>
  <c r="Q180" i="1"/>
  <c r="P180" i="1"/>
  <c r="O180" i="1"/>
  <c r="N180" i="1"/>
  <c r="M180" i="1"/>
  <c r="L180" i="1"/>
  <c r="H180" i="1"/>
  <c r="F180" i="1"/>
  <c r="C180" i="1"/>
  <c r="U179" i="1"/>
  <c r="T179" i="1"/>
  <c r="S179" i="1"/>
  <c r="R179" i="1"/>
  <c r="Q179" i="1"/>
  <c r="P179" i="1"/>
  <c r="O179" i="1"/>
  <c r="N179" i="1"/>
  <c r="M179" i="1"/>
  <c r="L179" i="1"/>
  <c r="H179" i="1"/>
  <c r="F179" i="1"/>
  <c r="C179" i="1"/>
  <c r="U178" i="1"/>
  <c r="T178" i="1"/>
  <c r="S178" i="1"/>
  <c r="R178" i="1"/>
  <c r="Q178" i="1"/>
  <c r="P178" i="1"/>
  <c r="O178" i="1"/>
  <c r="N178" i="1"/>
  <c r="M178" i="1"/>
  <c r="L178" i="1"/>
  <c r="H178" i="1"/>
  <c r="F178" i="1"/>
  <c r="C178" i="1"/>
  <c r="U177" i="1"/>
  <c r="T177" i="1"/>
  <c r="S177" i="1"/>
  <c r="R177" i="1"/>
  <c r="Q177" i="1"/>
  <c r="P177" i="1"/>
  <c r="O177" i="1"/>
  <c r="N177" i="1"/>
  <c r="M177" i="1"/>
  <c r="J177" i="1" s="1"/>
  <c r="L177" i="1"/>
  <c r="H177" i="1"/>
  <c r="F177" i="1"/>
  <c r="C177" i="1"/>
  <c r="U176" i="1"/>
  <c r="T176" i="1"/>
  <c r="S176" i="1"/>
  <c r="R176" i="1"/>
  <c r="Q176" i="1"/>
  <c r="P176" i="1"/>
  <c r="O176" i="1"/>
  <c r="N176" i="1"/>
  <c r="J176" i="1" s="1"/>
  <c r="M176" i="1"/>
  <c r="L176" i="1"/>
  <c r="H176" i="1"/>
  <c r="F176" i="1"/>
  <c r="C176" i="1"/>
  <c r="U175" i="1"/>
  <c r="T175" i="1"/>
  <c r="S175" i="1"/>
  <c r="R175" i="1"/>
  <c r="Q175" i="1"/>
  <c r="P175" i="1"/>
  <c r="O175" i="1"/>
  <c r="N175" i="1"/>
  <c r="M175" i="1"/>
  <c r="L175" i="1"/>
  <c r="H175" i="1"/>
  <c r="F175" i="1"/>
  <c r="C175" i="1"/>
  <c r="U174" i="1"/>
  <c r="T174" i="1"/>
  <c r="S174" i="1"/>
  <c r="R174" i="1"/>
  <c r="Q174" i="1"/>
  <c r="P174" i="1"/>
  <c r="O174" i="1"/>
  <c r="N174" i="1"/>
  <c r="M174" i="1"/>
  <c r="L174" i="1"/>
  <c r="H174" i="1"/>
  <c r="F174" i="1"/>
  <c r="C174" i="1"/>
  <c r="U173" i="1"/>
  <c r="T173" i="1"/>
  <c r="S173" i="1"/>
  <c r="R173" i="1"/>
  <c r="Q173" i="1"/>
  <c r="P173" i="1"/>
  <c r="O173" i="1"/>
  <c r="N173" i="1"/>
  <c r="X173" i="1" s="1"/>
  <c r="M173" i="1"/>
  <c r="L173" i="1"/>
  <c r="H173" i="1"/>
  <c r="F173" i="1"/>
  <c r="C173" i="1"/>
  <c r="U172" i="1"/>
  <c r="T172" i="1"/>
  <c r="S172" i="1"/>
  <c r="R172" i="1"/>
  <c r="Q172" i="1"/>
  <c r="P172" i="1"/>
  <c r="O172" i="1"/>
  <c r="N172" i="1"/>
  <c r="M172" i="1"/>
  <c r="L172" i="1"/>
  <c r="H172" i="1"/>
  <c r="F172" i="1"/>
  <c r="C172" i="1"/>
  <c r="U171" i="1"/>
  <c r="T171" i="1"/>
  <c r="S171" i="1"/>
  <c r="R171" i="1"/>
  <c r="Q171" i="1"/>
  <c r="P171" i="1"/>
  <c r="O171" i="1"/>
  <c r="N171" i="1"/>
  <c r="M171" i="1"/>
  <c r="L171" i="1"/>
  <c r="H171" i="1"/>
  <c r="F171" i="1"/>
  <c r="C171" i="1"/>
  <c r="U170" i="1"/>
  <c r="T170" i="1"/>
  <c r="S170" i="1"/>
  <c r="R170" i="1"/>
  <c r="Q170" i="1"/>
  <c r="P170" i="1"/>
  <c r="O170" i="1"/>
  <c r="N170" i="1"/>
  <c r="M170" i="1"/>
  <c r="L170" i="1"/>
  <c r="H170" i="1"/>
  <c r="F170" i="1"/>
  <c r="C170" i="1"/>
  <c r="U169" i="1"/>
  <c r="T169" i="1"/>
  <c r="S169" i="1"/>
  <c r="R169" i="1"/>
  <c r="Q169" i="1"/>
  <c r="P169" i="1"/>
  <c r="O169" i="1"/>
  <c r="N169" i="1"/>
  <c r="X169" i="1" s="1"/>
  <c r="M169" i="1"/>
  <c r="L169" i="1"/>
  <c r="H169" i="1"/>
  <c r="F169" i="1"/>
  <c r="C169" i="1"/>
  <c r="U168" i="1"/>
  <c r="T168" i="1"/>
  <c r="S168" i="1"/>
  <c r="R168" i="1"/>
  <c r="Q168" i="1"/>
  <c r="P168" i="1"/>
  <c r="O168" i="1"/>
  <c r="N168" i="1"/>
  <c r="X168" i="1" s="1"/>
  <c r="M168" i="1"/>
  <c r="L168" i="1"/>
  <c r="H168" i="1"/>
  <c r="F168" i="1"/>
  <c r="C168" i="1"/>
  <c r="U167" i="1"/>
  <c r="T167" i="1"/>
  <c r="S167" i="1"/>
  <c r="R167" i="1"/>
  <c r="Q167" i="1"/>
  <c r="P167" i="1"/>
  <c r="O167" i="1"/>
  <c r="N167" i="1"/>
  <c r="J167" i="1" s="1"/>
  <c r="M167" i="1"/>
  <c r="L167" i="1"/>
  <c r="H167" i="1"/>
  <c r="F167" i="1"/>
  <c r="C167" i="1"/>
  <c r="U166" i="1"/>
  <c r="T166" i="1"/>
  <c r="S166" i="1"/>
  <c r="R166" i="1"/>
  <c r="Q166" i="1"/>
  <c r="P166" i="1"/>
  <c r="O166" i="1"/>
  <c r="N166" i="1"/>
  <c r="X166" i="1" s="1"/>
  <c r="M166" i="1"/>
  <c r="L166" i="1"/>
  <c r="H166" i="1"/>
  <c r="F166" i="1"/>
  <c r="C166" i="1"/>
  <c r="U165" i="1"/>
  <c r="T165" i="1"/>
  <c r="S165" i="1"/>
  <c r="R165" i="1"/>
  <c r="Q165" i="1"/>
  <c r="P165" i="1"/>
  <c r="O165" i="1"/>
  <c r="N165" i="1"/>
  <c r="X165" i="1" s="1"/>
  <c r="M165" i="1"/>
  <c r="L165" i="1"/>
  <c r="H165" i="1"/>
  <c r="F165" i="1"/>
  <c r="C165" i="1"/>
  <c r="U164" i="1"/>
  <c r="T164" i="1"/>
  <c r="S164" i="1"/>
  <c r="R164" i="1"/>
  <c r="Q164" i="1"/>
  <c r="P164" i="1"/>
  <c r="O164" i="1"/>
  <c r="N164" i="1"/>
  <c r="M164" i="1"/>
  <c r="L164" i="1"/>
  <c r="H164" i="1"/>
  <c r="F164" i="1"/>
  <c r="C164" i="1"/>
  <c r="U163" i="1"/>
  <c r="T163" i="1"/>
  <c r="S163" i="1"/>
  <c r="R163" i="1"/>
  <c r="Q163" i="1"/>
  <c r="P163" i="1"/>
  <c r="O163" i="1"/>
  <c r="N163" i="1"/>
  <c r="M163" i="1"/>
  <c r="L163" i="1"/>
  <c r="H163" i="1"/>
  <c r="F163" i="1"/>
  <c r="C163" i="1"/>
  <c r="U162" i="1"/>
  <c r="T162" i="1"/>
  <c r="S162" i="1"/>
  <c r="R162" i="1"/>
  <c r="Q162" i="1"/>
  <c r="P162" i="1"/>
  <c r="O162" i="1"/>
  <c r="N162" i="1"/>
  <c r="M162" i="1"/>
  <c r="L162" i="1"/>
  <c r="H162" i="1"/>
  <c r="F162" i="1"/>
  <c r="C162" i="1"/>
  <c r="U161" i="1"/>
  <c r="T161" i="1"/>
  <c r="S161" i="1"/>
  <c r="R161" i="1"/>
  <c r="Q161" i="1"/>
  <c r="P161" i="1"/>
  <c r="O161" i="1"/>
  <c r="N161" i="1"/>
  <c r="X161" i="1" s="1"/>
  <c r="M161" i="1"/>
  <c r="L161" i="1"/>
  <c r="H161" i="1"/>
  <c r="F161" i="1"/>
  <c r="C161" i="1"/>
  <c r="U160" i="1"/>
  <c r="T160" i="1"/>
  <c r="S160" i="1"/>
  <c r="R160" i="1"/>
  <c r="Q160" i="1"/>
  <c r="P160" i="1"/>
  <c r="O160" i="1"/>
  <c r="N160" i="1"/>
  <c r="M160" i="1"/>
  <c r="L160" i="1"/>
  <c r="H160" i="1"/>
  <c r="F160" i="1"/>
  <c r="C160" i="1"/>
  <c r="U159" i="1"/>
  <c r="T159" i="1"/>
  <c r="S159" i="1"/>
  <c r="R159" i="1"/>
  <c r="Q159" i="1"/>
  <c r="P159" i="1"/>
  <c r="O159" i="1"/>
  <c r="N159" i="1"/>
  <c r="X159" i="1" s="1"/>
  <c r="M159" i="1"/>
  <c r="L159" i="1"/>
  <c r="H159" i="1"/>
  <c r="F159" i="1"/>
  <c r="C159" i="1"/>
  <c r="U158" i="1"/>
  <c r="T158" i="1"/>
  <c r="S158" i="1"/>
  <c r="R158" i="1"/>
  <c r="Q158" i="1"/>
  <c r="P158" i="1"/>
  <c r="O158" i="1"/>
  <c r="N158" i="1"/>
  <c r="M158" i="1"/>
  <c r="L158" i="1"/>
  <c r="J158" i="1" s="1"/>
  <c r="H158" i="1"/>
  <c r="F158" i="1"/>
  <c r="C158" i="1"/>
  <c r="U157" i="1"/>
  <c r="T157" i="1"/>
  <c r="S157" i="1"/>
  <c r="R157" i="1"/>
  <c r="Q157" i="1"/>
  <c r="P157" i="1"/>
  <c r="O157" i="1"/>
  <c r="N157" i="1"/>
  <c r="M157" i="1"/>
  <c r="L157" i="1"/>
  <c r="H157" i="1"/>
  <c r="F157" i="1"/>
  <c r="C157" i="1"/>
  <c r="U156" i="1"/>
  <c r="T156" i="1"/>
  <c r="S156" i="1"/>
  <c r="R156" i="1"/>
  <c r="Q156" i="1"/>
  <c r="P156" i="1"/>
  <c r="O156" i="1"/>
  <c r="N156" i="1"/>
  <c r="M156" i="1"/>
  <c r="L156" i="1"/>
  <c r="H156" i="1"/>
  <c r="F156" i="1"/>
  <c r="C156" i="1"/>
  <c r="U155" i="1"/>
  <c r="T155" i="1"/>
  <c r="S155" i="1"/>
  <c r="R155" i="1"/>
  <c r="Q155" i="1"/>
  <c r="P155" i="1"/>
  <c r="O155" i="1"/>
  <c r="N155" i="1"/>
  <c r="M155" i="1"/>
  <c r="L155" i="1"/>
  <c r="H155" i="1"/>
  <c r="F155" i="1"/>
  <c r="C155" i="1"/>
  <c r="U154" i="1"/>
  <c r="T154" i="1"/>
  <c r="S154" i="1"/>
  <c r="R154" i="1"/>
  <c r="Q154" i="1"/>
  <c r="P154" i="1"/>
  <c r="O154" i="1"/>
  <c r="N154" i="1"/>
  <c r="M154" i="1"/>
  <c r="L154" i="1"/>
  <c r="H154" i="1"/>
  <c r="F154" i="1"/>
  <c r="C154" i="1"/>
  <c r="U153" i="1"/>
  <c r="T153" i="1"/>
  <c r="S153" i="1"/>
  <c r="R153" i="1"/>
  <c r="Q153" i="1"/>
  <c r="P153" i="1"/>
  <c r="O153" i="1"/>
  <c r="N153" i="1"/>
  <c r="M153" i="1"/>
  <c r="L153" i="1"/>
  <c r="H153" i="1"/>
  <c r="F153" i="1"/>
  <c r="C153" i="1"/>
  <c r="U152" i="1"/>
  <c r="T152" i="1"/>
  <c r="S152" i="1"/>
  <c r="R152" i="1"/>
  <c r="Q152" i="1"/>
  <c r="P152" i="1"/>
  <c r="O152" i="1"/>
  <c r="N152" i="1"/>
  <c r="M152" i="1"/>
  <c r="L152" i="1"/>
  <c r="J152" i="1"/>
  <c r="H152" i="1"/>
  <c r="F152" i="1"/>
  <c r="C152" i="1"/>
  <c r="U151" i="1"/>
  <c r="T151" i="1"/>
  <c r="S151" i="1"/>
  <c r="R151" i="1"/>
  <c r="Q151" i="1"/>
  <c r="P151" i="1"/>
  <c r="O151" i="1"/>
  <c r="N151" i="1"/>
  <c r="M151" i="1"/>
  <c r="L151" i="1"/>
  <c r="H151" i="1"/>
  <c r="F151" i="1"/>
  <c r="C151" i="1"/>
  <c r="U150" i="1"/>
  <c r="T150" i="1"/>
  <c r="S150" i="1"/>
  <c r="R150" i="1"/>
  <c r="Q150" i="1"/>
  <c r="P150" i="1"/>
  <c r="O150" i="1"/>
  <c r="N150" i="1"/>
  <c r="M150" i="1"/>
  <c r="L150" i="1"/>
  <c r="H150" i="1"/>
  <c r="F150" i="1"/>
  <c r="C150" i="1"/>
  <c r="U149" i="1"/>
  <c r="T149" i="1"/>
  <c r="S149" i="1"/>
  <c r="R149" i="1"/>
  <c r="Q149" i="1"/>
  <c r="P149" i="1"/>
  <c r="O149" i="1"/>
  <c r="N149" i="1"/>
  <c r="M149" i="1"/>
  <c r="L149" i="1"/>
  <c r="H149" i="1"/>
  <c r="F149" i="1"/>
  <c r="C149" i="1"/>
  <c r="U148" i="1"/>
  <c r="T148" i="1"/>
  <c r="S148" i="1"/>
  <c r="R148" i="1"/>
  <c r="Q148" i="1"/>
  <c r="P148" i="1"/>
  <c r="O148" i="1"/>
  <c r="N148" i="1"/>
  <c r="M148" i="1"/>
  <c r="L148" i="1"/>
  <c r="H148" i="1"/>
  <c r="F148" i="1"/>
  <c r="C148" i="1"/>
  <c r="U147" i="1"/>
  <c r="T147" i="1"/>
  <c r="S147" i="1"/>
  <c r="R147" i="1"/>
  <c r="Q147" i="1"/>
  <c r="P147" i="1"/>
  <c r="O147" i="1"/>
  <c r="N147" i="1"/>
  <c r="M147" i="1"/>
  <c r="L147" i="1"/>
  <c r="H147" i="1"/>
  <c r="F147" i="1"/>
  <c r="C147" i="1"/>
  <c r="U146" i="1"/>
  <c r="T146" i="1"/>
  <c r="S146" i="1"/>
  <c r="R146" i="1"/>
  <c r="Q146" i="1"/>
  <c r="P146" i="1"/>
  <c r="O146" i="1"/>
  <c r="N146" i="1"/>
  <c r="M146" i="1"/>
  <c r="L146" i="1"/>
  <c r="H146" i="1"/>
  <c r="F146" i="1"/>
  <c r="C146" i="1"/>
  <c r="U145" i="1"/>
  <c r="T145" i="1"/>
  <c r="S145" i="1"/>
  <c r="R145" i="1"/>
  <c r="Q145" i="1"/>
  <c r="P145" i="1"/>
  <c r="O145" i="1"/>
  <c r="N145" i="1"/>
  <c r="X145" i="1" s="1"/>
  <c r="M145" i="1"/>
  <c r="L145" i="1"/>
  <c r="H145" i="1"/>
  <c r="F145" i="1"/>
  <c r="C145" i="1"/>
  <c r="U144" i="1"/>
  <c r="T144" i="1"/>
  <c r="S144" i="1"/>
  <c r="R144" i="1"/>
  <c r="Q144" i="1"/>
  <c r="P144" i="1"/>
  <c r="O144" i="1"/>
  <c r="N144" i="1"/>
  <c r="M144" i="1"/>
  <c r="L144" i="1"/>
  <c r="H144" i="1"/>
  <c r="F144" i="1"/>
  <c r="C144" i="1"/>
  <c r="U143" i="1"/>
  <c r="T143" i="1"/>
  <c r="S143" i="1"/>
  <c r="R143" i="1"/>
  <c r="Q143" i="1"/>
  <c r="P143" i="1"/>
  <c r="O143" i="1"/>
  <c r="N143" i="1"/>
  <c r="J143" i="1" s="1"/>
  <c r="M143" i="1"/>
  <c r="L143" i="1"/>
  <c r="H143" i="1"/>
  <c r="F143" i="1"/>
  <c r="C143" i="1"/>
  <c r="U142" i="1"/>
  <c r="T142" i="1"/>
  <c r="S142" i="1"/>
  <c r="R142" i="1"/>
  <c r="Q142" i="1"/>
  <c r="P142" i="1"/>
  <c r="O142" i="1"/>
  <c r="N142" i="1"/>
  <c r="J142" i="1" s="1"/>
  <c r="M142" i="1"/>
  <c r="L142" i="1"/>
  <c r="H142" i="1"/>
  <c r="F142" i="1"/>
  <c r="C142" i="1"/>
  <c r="U141" i="1"/>
  <c r="T141" i="1"/>
  <c r="S141" i="1"/>
  <c r="R141" i="1"/>
  <c r="Q141" i="1"/>
  <c r="P141" i="1"/>
  <c r="O141" i="1"/>
  <c r="N141" i="1"/>
  <c r="M141" i="1"/>
  <c r="L141" i="1"/>
  <c r="H141" i="1"/>
  <c r="F141" i="1"/>
  <c r="C141" i="1"/>
  <c r="U140" i="1"/>
  <c r="T140" i="1"/>
  <c r="S140" i="1"/>
  <c r="R140" i="1"/>
  <c r="Q140" i="1"/>
  <c r="P140" i="1"/>
  <c r="O140" i="1"/>
  <c r="N140" i="1"/>
  <c r="M140" i="1"/>
  <c r="L140" i="1"/>
  <c r="H140" i="1"/>
  <c r="F140" i="1"/>
  <c r="C140" i="1"/>
  <c r="U139" i="1"/>
  <c r="T139" i="1"/>
  <c r="S139" i="1"/>
  <c r="R139" i="1"/>
  <c r="Q139" i="1"/>
  <c r="P139" i="1"/>
  <c r="O139" i="1"/>
  <c r="N139" i="1"/>
  <c r="M139" i="1"/>
  <c r="L139" i="1"/>
  <c r="H139" i="1"/>
  <c r="F139" i="1"/>
  <c r="C139" i="1"/>
  <c r="U138" i="1"/>
  <c r="T138" i="1"/>
  <c r="S138" i="1"/>
  <c r="R138" i="1"/>
  <c r="Q138" i="1"/>
  <c r="P138" i="1"/>
  <c r="O138" i="1"/>
  <c r="N138" i="1"/>
  <c r="M138" i="1"/>
  <c r="L138" i="1"/>
  <c r="H138" i="1"/>
  <c r="F138" i="1"/>
  <c r="C138" i="1"/>
  <c r="U137" i="1"/>
  <c r="T137" i="1"/>
  <c r="S137" i="1"/>
  <c r="R137" i="1"/>
  <c r="Q137" i="1"/>
  <c r="P137" i="1"/>
  <c r="O137" i="1"/>
  <c r="N137" i="1"/>
  <c r="X137" i="1" s="1"/>
  <c r="M137" i="1"/>
  <c r="L137" i="1"/>
  <c r="H137" i="1"/>
  <c r="F137" i="1"/>
  <c r="C137" i="1"/>
  <c r="U136" i="1"/>
  <c r="T136" i="1"/>
  <c r="S136" i="1"/>
  <c r="R136" i="1"/>
  <c r="Q136" i="1"/>
  <c r="P136" i="1"/>
  <c r="O136" i="1"/>
  <c r="N136" i="1"/>
  <c r="M136" i="1"/>
  <c r="L136" i="1"/>
  <c r="H136" i="1"/>
  <c r="F136" i="1"/>
  <c r="C136" i="1"/>
  <c r="U135" i="1"/>
  <c r="T135" i="1"/>
  <c r="S135" i="1"/>
  <c r="R135" i="1"/>
  <c r="Q135" i="1"/>
  <c r="P135" i="1"/>
  <c r="O135" i="1"/>
  <c r="N135" i="1"/>
  <c r="M135" i="1"/>
  <c r="L135" i="1"/>
  <c r="H135" i="1"/>
  <c r="F135" i="1"/>
  <c r="C135" i="1"/>
  <c r="U134" i="1"/>
  <c r="T134" i="1"/>
  <c r="S134" i="1"/>
  <c r="R134" i="1"/>
  <c r="Q134" i="1"/>
  <c r="P134" i="1"/>
  <c r="O134" i="1"/>
  <c r="N134" i="1"/>
  <c r="M134" i="1"/>
  <c r="L134" i="1"/>
  <c r="H134" i="1"/>
  <c r="F134" i="1"/>
  <c r="C134" i="1"/>
  <c r="U133" i="1"/>
  <c r="T133" i="1"/>
  <c r="S133" i="1"/>
  <c r="R133" i="1"/>
  <c r="Q133" i="1"/>
  <c r="P133" i="1"/>
  <c r="O133" i="1"/>
  <c r="N133" i="1"/>
  <c r="J133" i="1" s="1"/>
  <c r="M133" i="1"/>
  <c r="L133" i="1"/>
  <c r="H133" i="1"/>
  <c r="F133" i="1"/>
  <c r="C133" i="1"/>
  <c r="U132" i="1"/>
  <c r="T132" i="1"/>
  <c r="S132" i="1"/>
  <c r="R132" i="1"/>
  <c r="Q132" i="1"/>
  <c r="P132" i="1"/>
  <c r="O132" i="1"/>
  <c r="N132" i="1"/>
  <c r="M132" i="1"/>
  <c r="L132" i="1"/>
  <c r="H132" i="1"/>
  <c r="F132" i="1"/>
  <c r="C132" i="1"/>
  <c r="U131" i="1"/>
  <c r="T131" i="1"/>
  <c r="S131" i="1"/>
  <c r="R131" i="1"/>
  <c r="Q131" i="1"/>
  <c r="P131" i="1"/>
  <c r="O131" i="1"/>
  <c r="N131" i="1"/>
  <c r="M131" i="1"/>
  <c r="L131" i="1"/>
  <c r="H131" i="1"/>
  <c r="F131" i="1"/>
  <c r="C131" i="1"/>
  <c r="U130" i="1"/>
  <c r="T130" i="1"/>
  <c r="S130" i="1"/>
  <c r="R130" i="1"/>
  <c r="Q130" i="1"/>
  <c r="P130" i="1"/>
  <c r="O130" i="1"/>
  <c r="N130" i="1"/>
  <c r="M130" i="1"/>
  <c r="L130" i="1"/>
  <c r="H130" i="1"/>
  <c r="F130" i="1"/>
  <c r="C130" i="1"/>
  <c r="U129" i="1"/>
  <c r="T129" i="1"/>
  <c r="S129" i="1"/>
  <c r="R129" i="1"/>
  <c r="Q129" i="1"/>
  <c r="P129" i="1"/>
  <c r="O129" i="1"/>
  <c r="N129" i="1"/>
  <c r="X129" i="1" s="1"/>
  <c r="M129" i="1"/>
  <c r="L129" i="1"/>
  <c r="H129" i="1"/>
  <c r="F129" i="1"/>
  <c r="C129" i="1"/>
  <c r="U128" i="1"/>
  <c r="T128" i="1"/>
  <c r="S128" i="1"/>
  <c r="R128" i="1"/>
  <c r="Q128" i="1"/>
  <c r="P128" i="1"/>
  <c r="O128" i="1"/>
  <c r="N128" i="1"/>
  <c r="J128" i="1" s="1"/>
  <c r="M128" i="1"/>
  <c r="L128" i="1"/>
  <c r="H128" i="1"/>
  <c r="F128" i="1"/>
  <c r="C128" i="1"/>
  <c r="U127" i="1"/>
  <c r="T127" i="1"/>
  <c r="S127" i="1"/>
  <c r="R127" i="1"/>
  <c r="Q127" i="1"/>
  <c r="P127" i="1"/>
  <c r="O127" i="1"/>
  <c r="N127" i="1"/>
  <c r="J127" i="1" s="1"/>
  <c r="M127" i="1"/>
  <c r="L127" i="1"/>
  <c r="H127" i="1"/>
  <c r="F127" i="1"/>
  <c r="C127" i="1"/>
  <c r="U126" i="1"/>
  <c r="T126" i="1"/>
  <c r="S126" i="1"/>
  <c r="R126" i="1"/>
  <c r="Q126" i="1"/>
  <c r="P126" i="1"/>
  <c r="O126" i="1"/>
  <c r="N126" i="1"/>
  <c r="M126" i="1"/>
  <c r="L126" i="1"/>
  <c r="H126" i="1"/>
  <c r="F126" i="1"/>
  <c r="C126" i="1"/>
  <c r="U125" i="1"/>
  <c r="T125" i="1"/>
  <c r="S125" i="1"/>
  <c r="R125" i="1"/>
  <c r="Q125" i="1"/>
  <c r="P125" i="1"/>
  <c r="O125" i="1"/>
  <c r="N125" i="1"/>
  <c r="J125" i="1" s="1"/>
  <c r="M125" i="1"/>
  <c r="L125" i="1"/>
  <c r="H125" i="1"/>
  <c r="F125" i="1"/>
  <c r="C125" i="1"/>
  <c r="U124" i="1"/>
  <c r="T124" i="1"/>
  <c r="S124" i="1"/>
  <c r="R124" i="1"/>
  <c r="Q124" i="1"/>
  <c r="P124" i="1"/>
  <c r="O124" i="1"/>
  <c r="N124" i="1"/>
  <c r="M124" i="1"/>
  <c r="L124" i="1"/>
  <c r="H124" i="1"/>
  <c r="F124" i="1"/>
  <c r="C124" i="1"/>
  <c r="U123" i="1"/>
  <c r="T123" i="1"/>
  <c r="S123" i="1"/>
  <c r="R123" i="1"/>
  <c r="Q123" i="1"/>
  <c r="P123" i="1"/>
  <c r="O123" i="1"/>
  <c r="N123" i="1"/>
  <c r="M123" i="1"/>
  <c r="L123" i="1"/>
  <c r="H123" i="1"/>
  <c r="F123" i="1"/>
  <c r="C123" i="1"/>
  <c r="U122" i="1"/>
  <c r="T122" i="1"/>
  <c r="S122" i="1"/>
  <c r="R122" i="1"/>
  <c r="Q122" i="1"/>
  <c r="P122" i="1"/>
  <c r="O122" i="1"/>
  <c r="N122" i="1"/>
  <c r="M122" i="1"/>
  <c r="L122" i="1"/>
  <c r="H122" i="1"/>
  <c r="F122" i="1"/>
  <c r="C122" i="1"/>
  <c r="U121" i="1"/>
  <c r="T121" i="1"/>
  <c r="S121" i="1"/>
  <c r="R121" i="1"/>
  <c r="Q121" i="1"/>
  <c r="P121" i="1"/>
  <c r="O121" i="1"/>
  <c r="N121" i="1"/>
  <c r="M121" i="1"/>
  <c r="L121" i="1"/>
  <c r="H121" i="1"/>
  <c r="F121" i="1"/>
  <c r="C121" i="1"/>
  <c r="U120" i="1"/>
  <c r="T120" i="1"/>
  <c r="S120" i="1"/>
  <c r="R120" i="1"/>
  <c r="Q120" i="1"/>
  <c r="P120" i="1"/>
  <c r="O120" i="1"/>
  <c r="N120" i="1"/>
  <c r="M120" i="1"/>
  <c r="L120" i="1"/>
  <c r="H120" i="1"/>
  <c r="F120" i="1"/>
  <c r="C120" i="1"/>
  <c r="U119" i="1"/>
  <c r="T119" i="1"/>
  <c r="S119" i="1"/>
  <c r="R119" i="1"/>
  <c r="Q119" i="1"/>
  <c r="P119" i="1"/>
  <c r="O119" i="1"/>
  <c r="N119" i="1"/>
  <c r="M119" i="1"/>
  <c r="L119" i="1"/>
  <c r="H119" i="1"/>
  <c r="F119" i="1"/>
  <c r="C119" i="1"/>
  <c r="U118" i="1"/>
  <c r="T118" i="1"/>
  <c r="S118" i="1"/>
  <c r="R118" i="1"/>
  <c r="Q118" i="1"/>
  <c r="P118" i="1"/>
  <c r="O118" i="1"/>
  <c r="N118" i="1"/>
  <c r="M118" i="1"/>
  <c r="L118" i="1"/>
  <c r="H118" i="1"/>
  <c r="F118" i="1"/>
  <c r="C118" i="1"/>
  <c r="U117" i="1"/>
  <c r="T117" i="1"/>
  <c r="S117" i="1"/>
  <c r="R117" i="1"/>
  <c r="Q117" i="1"/>
  <c r="P117" i="1"/>
  <c r="O117" i="1"/>
  <c r="N117" i="1"/>
  <c r="J117" i="1" s="1"/>
  <c r="M117" i="1"/>
  <c r="L117" i="1"/>
  <c r="H117" i="1"/>
  <c r="F117" i="1"/>
  <c r="C117" i="1"/>
  <c r="U116" i="1"/>
  <c r="T116" i="1"/>
  <c r="S116" i="1"/>
  <c r="R116" i="1"/>
  <c r="Q116" i="1"/>
  <c r="P116" i="1"/>
  <c r="O116" i="1"/>
  <c r="N116" i="1"/>
  <c r="J116" i="1" s="1"/>
  <c r="M116" i="1"/>
  <c r="L116" i="1"/>
  <c r="H116" i="1"/>
  <c r="F116" i="1"/>
  <c r="C116" i="1"/>
  <c r="U115" i="1"/>
  <c r="T115" i="1"/>
  <c r="S115" i="1"/>
  <c r="R115" i="1"/>
  <c r="Q115" i="1"/>
  <c r="P115" i="1"/>
  <c r="O115" i="1"/>
  <c r="N115" i="1"/>
  <c r="M115" i="1"/>
  <c r="L115" i="1"/>
  <c r="H115" i="1"/>
  <c r="F115" i="1"/>
  <c r="C115" i="1"/>
  <c r="U114" i="1"/>
  <c r="T114" i="1"/>
  <c r="S114" i="1"/>
  <c r="R114" i="1"/>
  <c r="Q114" i="1"/>
  <c r="P114" i="1"/>
  <c r="O114" i="1"/>
  <c r="N114" i="1"/>
  <c r="J114" i="1" s="1"/>
  <c r="M114" i="1"/>
  <c r="L114" i="1"/>
  <c r="H114" i="1"/>
  <c r="F114" i="1"/>
  <c r="C114" i="1"/>
  <c r="U113" i="1"/>
  <c r="T113" i="1"/>
  <c r="S113" i="1"/>
  <c r="R113" i="1"/>
  <c r="Q113" i="1"/>
  <c r="P113" i="1"/>
  <c r="O113" i="1"/>
  <c r="N113" i="1"/>
  <c r="J113" i="1" s="1"/>
  <c r="M113" i="1"/>
  <c r="L113" i="1"/>
  <c r="H113" i="1"/>
  <c r="F113" i="1"/>
  <c r="C113" i="1"/>
  <c r="U112" i="1"/>
  <c r="T112" i="1"/>
  <c r="S112" i="1"/>
  <c r="R112" i="1"/>
  <c r="Q112" i="1"/>
  <c r="P112" i="1"/>
  <c r="O112" i="1"/>
  <c r="N112" i="1"/>
  <c r="M112" i="1"/>
  <c r="L112" i="1"/>
  <c r="H112" i="1"/>
  <c r="F112" i="1"/>
  <c r="C112" i="1"/>
  <c r="U111" i="1"/>
  <c r="T111" i="1"/>
  <c r="S111" i="1"/>
  <c r="R111" i="1"/>
  <c r="Q111" i="1"/>
  <c r="P111" i="1"/>
  <c r="O111" i="1"/>
  <c r="N111" i="1"/>
  <c r="M111" i="1"/>
  <c r="L111" i="1"/>
  <c r="H111" i="1"/>
  <c r="F111" i="1"/>
  <c r="C111" i="1"/>
  <c r="U110" i="1"/>
  <c r="T110" i="1"/>
  <c r="S110" i="1"/>
  <c r="R110" i="1"/>
  <c r="Q110" i="1"/>
  <c r="P110" i="1"/>
  <c r="O110" i="1"/>
  <c r="N110" i="1"/>
  <c r="M110" i="1"/>
  <c r="L110" i="1"/>
  <c r="H110" i="1"/>
  <c r="F110" i="1"/>
  <c r="C110" i="1"/>
  <c r="U109" i="1"/>
  <c r="T109" i="1"/>
  <c r="S109" i="1"/>
  <c r="R109" i="1"/>
  <c r="Q109" i="1"/>
  <c r="P109" i="1"/>
  <c r="O109" i="1"/>
  <c r="N109" i="1"/>
  <c r="M109" i="1"/>
  <c r="L109" i="1"/>
  <c r="H109" i="1"/>
  <c r="F109" i="1"/>
  <c r="C109" i="1"/>
  <c r="U108" i="1"/>
  <c r="T108" i="1"/>
  <c r="S108" i="1"/>
  <c r="R108" i="1"/>
  <c r="Q108" i="1"/>
  <c r="P108" i="1"/>
  <c r="O108" i="1"/>
  <c r="N108" i="1"/>
  <c r="M108" i="1"/>
  <c r="L108" i="1"/>
  <c r="H108" i="1"/>
  <c r="F108" i="1"/>
  <c r="C108" i="1"/>
  <c r="U107" i="1"/>
  <c r="T107" i="1"/>
  <c r="S107" i="1"/>
  <c r="R107" i="1"/>
  <c r="Q107" i="1"/>
  <c r="P107" i="1"/>
  <c r="O107" i="1"/>
  <c r="N107" i="1"/>
  <c r="M107" i="1"/>
  <c r="L107" i="1"/>
  <c r="H107" i="1"/>
  <c r="F107" i="1"/>
  <c r="C107" i="1"/>
  <c r="U106" i="1"/>
  <c r="T106" i="1"/>
  <c r="S106" i="1"/>
  <c r="R106" i="1"/>
  <c r="Q106" i="1"/>
  <c r="P106" i="1"/>
  <c r="O106" i="1"/>
  <c r="N106" i="1"/>
  <c r="J106" i="1" s="1"/>
  <c r="M106" i="1"/>
  <c r="L106" i="1"/>
  <c r="H106" i="1"/>
  <c r="F106" i="1"/>
  <c r="C106" i="1"/>
  <c r="U105" i="1"/>
  <c r="T105" i="1"/>
  <c r="S105" i="1"/>
  <c r="R105" i="1"/>
  <c r="Q105" i="1"/>
  <c r="P105" i="1"/>
  <c r="O105" i="1"/>
  <c r="N105" i="1"/>
  <c r="J105" i="1" s="1"/>
  <c r="M105" i="1"/>
  <c r="L105" i="1"/>
  <c r="H105" i="1"/>
  <c r="F105" i="1"/>
  <c r="C105" i="1"/>
  <c r="U104" i="1"/>
  <c r="T104" i="1"/>
  <c r="S104" i="1"/>
  <c r="R104" i="1"/>
  <c r="Q104" i="1"/>
  <c r="P104" i="1"/>
  <c r="O104" i="1"/>
  <c r="N104" i="1"/>
  <c r="M104" i="1"/>
  <c r="L104" i="1"/>
  <c r="H104" i="1"/>
  <c r="F104" i="1"/>
  <c r="C104" i="1"/>
  <c r="U103" i="1"/>
  <c r="T103" i="1"/>
  <c r="S103" i="1"/>
  <c r="R103" i="1"/>
  <c r="Q103" i="1"/>
  <c r="P103" i="1"/>
  <c r="O103" i="1"/>
  <c r="N103" i="1"/>
  <c r="M103" i="1"/>
  <c r="L103" i="1"/>
  <c r="H103" i="1"/>
  <c r="F103" i="1"/>
  <c r="C103" i="1"/>
  <c r="U102" i="1"/>
  <c r="T102" i="1"/>
  <c r="S102" i="1"/>
  <c r="R102" i="1"/>
  <c r="Q102" i="1"/>
  <c r="P102" i="1"/>
  <c r="O102" i="1"/>
  <c r="N102" i="1"/>
  <c r="M102" i="1"/>
  <c r="L102" i="1"/>
  <c r="H102" i="1"/>
  <c r="F102" i="1"/>
  <c r="C102" i="1"/>
  <c r="U101" i="1"/>
  <c r="T101" i="1"/>
  <c r="S101" i="1"/>
  <c r="R101" i="1"/>
  <c r="Q101" i="1"/>
  <c r="P101" i="1"/>
  <c r="O101" i="1"/>
  <c r="N101" i="1"/>
  <c r="M101" i="1"/>
  <c r="L101" i="1"/>
  <c r="H101" i="1"/>
  <c r="F101" i="1"/>
  <c r="C101" i="1"/>
  <c r="U100" i="1"/>
  <c r="T100" i="1"/>
  <c r="S100" i="1"/>
  <c r="R100" i="1"/>
  <c r="Q100" i="1"/>
  <c r="P100" i="1"/>
  <c r="O100" i="1"/>
  <c r="N100" i="1"/>
  <c r="M100" i="1"/>
  <c r="L100" i="1"/>
  <c r="H100" i="1"/>
  <c r="F100" i="1"/>
  <c r="C100" i="1"/>
  <c r="U99" i="1"/>
  <c r="T99" i="1"/>
  <c r="S99" i="1"/>
  <c r="R99" i="1"/>
  <c r="Q99" i="1"/>
  <c r="P99" i="1"/>
  <c r="O99" i="1"/>
  <c r="N99" i="1"/>
  <c r="M99" i="1"/>
  <c r="L99" i="1"/>
  <c r="H99" i="1"/>
  <c r="F99" i="1"/>
  <c r="C99" i="1"/>
  <c r="U98" i="1"/>
  <c r="T98" i="1"/>
  <c r="S98" i="1"/>
  <c r="R98" i="1"/>
  <c r="Q98" i="1"/>
  <c r="P98" i="1"/>
  <c r="O98" i="1"/>
  <c r="N98" i="1"/>
  <c r="M98" i="1"/>
  <c r="L98" i="1"/>
  <c r="H98" i="1"/>
  <c r="F98" i="1"/>
  <c r="C98" i="1"/>
  <c r="U97" i="1"/>
  <c r="T97" i="1"/>
  <c r="S97" i="1"/>
  <c r="R97" i="1"/>
  <c r="Q97" i="1"/>
  <c r="P97" i="1"/>
  <c r="O97" i="1"/>
  <c r="N97" i="1"/>
  <c r="X97" i="1" s="1"/>
  <c r="M97" i="1"/>
  <c r="L97" i="1"/>
  <c r="H97" i="1"/>
  <c r="F97" i="1"/>
  <c r="C97" i="1"/>
  <c r="U96" i="1"/>
  <c r="T96" i="1"/>
  <c r="S96" i="1"/>
  <c r="R96" i="1"/>
  <c r="Q96" i="1"/>
  <c r="P96" i="1"/>
  <c r="O96" i="1"/>
  <c r="N96" i="1"/>
  <c r="M96" i="1"/>
  <c r="L96" i="1"/>
  <c r="H96" i="1"/>
  <c r="F96" i="1"/>
  <c r="C96" i="1"/>
  <c r="U95" i="1"/>
  <c r="T95" i="1"/>
  <c r="S95" i="1"/>
  <c r="R95" i="1"/>
  <c r="Q95" i="1"/>
  <c r="P95" i="1"/>
  <c r="O95" i="1"/>
  <c r="N95" i="1"/>
  <c r="M95" i="1"/>
  <c r="X95" i="1" s="1"/>
  <c r="L95" i="1"/>
  <c r="H95" i="1"/>
  <c r="F95" i="1"/>
  <c r="C95" i="1"/>
  <c r="U94" i="1"/>
  <c r="T94" i="1"/>
  <c r="S94" i="1"/>
  <c r="R94" i="1"/>
  <c r="Q94" i="1"/>
  <c r="P94" i="1"/>
  <c r="O94" i="1"/>
  <c r="N94" i="1"/>
  <c r="M94" i="1"/>
  <c r="L94" i="1"/>
  <c r="H94" i="1"/>
  <c r="F94" i="1"/>
  <c r="C94" i="1"/>
  <c r="U93" i="1"/>
  <c r="T93" i="1"/>
  <c r="S93" i="1"/>
  <c r="R93" i="1"/>
  <c r="Q93" i="1"/>
  <c r="P93" i="1"/>
  <c r="O93" i="1"/>
  <c r="N93" i="1"/>
  <c r="M93" i="1"/>
  <c r="L93" i="1"/>
  <c r="H93" i="1"/>
  <c r="F93" i="1"/>
  <c r="C93" i="1"/>
  <c r="U92" i="1"/>
  <c r="T92" i="1"/>
  <c r="S92" i="1"/>
  <c r="R92" i="1"/>
  <c r="Q92" i="1"/>
  <c r="P92" i="1"/>
  <c r="O92" i="1"/>
  <c r="N92" i="1"/>
  <c r="M92" i="1"/>
  <c r="L92" i="1"/>
  <c r="H92" i="1"/>
  <c r="F92" i="1"/>
  <c r="C92" i="1"/>
  <c r="U91" i="1"/>
  <c r="T91" i="1"/>
  <c r="S91" i="1"/>
  <c r="R91" i="1"/>
  <c r="Q91" i="1"/>
  <c r="P91" i="1"/>
  <c r="O91" i="1"/>
  <c r="N91" i="1"/>
  <c r="M91" i="1"/>
  <c r="L91" i="1"/>
  <c r="H91" i="1"/>
  <c r="F91" i="1"/>
  <c r="C91" i="1"/>
  <c r="U90" i="1"/>
  <c r="T90" i="1"/>
  <c r="S90" i="1"/>
  <c r="R90" i="1"/>
  <c r="Q90" i="1"/>
  <c r="P90" i="1"/>
  <c r="O90" i="1"/>
  <c r="N90" i="1"/>
  <c r="M90" i="1"/>
  <c r="L90" i="1"/>
  <c r="H90" i="1"/>
  <c r="F90" i="1"/>
  <c r="C90" i="1"/>
  <c r="U89" i="1"/>
  <c r="T89" i="1"/>
  <c r="S89" i="1"/>
  <c r="R89" i="1"/>
  <c r="Q89" i="1"/>
  <c r="P89" i="1"/>
  <c r="O89" i="1"/>
  <c r="N89" i="1"/>
  <c r="J89" i="1" s="1"/>
  <c r="M89" i="1"/>
  <c r="L89" i="1"/>
  <c r="H89" i="1"/>
  <c r="F89" i="1"/>
  <c r="C89" i="1"/>
  <c r="U88" i="1"/>
  <c r="T88" i="1"/>
  <c r="S88" i="1"/>
  <c r="R88" i="1"/>
  <c r="Q88" i="1"/>
  <c r="P88" i="1"/>
  <c r="O88" i="1"/>
  <c r="N88" i="1"/>
  <c r="M88" i="1"/>
  <c r="L88" i="1"/>
  <c r="H88" i="1"/>
  <c r="F88" i="1"/>
  <c r="C88" i="1"/>
  <c r="U87" i="1"/>
  <c r="T87" i="1"/>
  <c r="S87" i="1"/>
  <c r="R87" i="1"/>
  <c r="Q87" i="1"/>
  <c r="P87" i="1"/>
  <c r="O87" i="1"/>
  <c r="N87" i="1"/>
  <c r="M87" i="1"/>
  <c r="L87" i="1"/>
  <c r="H87" i="1"/>
  <c r="F87" i="1"/>
  <c r="C87" i="1"/>
  <c r="U86" i="1"/>
  <c r="T86" i="1"/>
  <c r="S86" i="1"/>
  <c r="R86" i="1"/>
  <c r="Q86" i="1"/>
  <c r="P86" i="1"/>
  <c r="O86" i="1"/>
  <c r="N86" i="1"/>
  <c r="M86" i="1"/>
  <c r="L86" i="1"/>
  <c r="H86" i="1"/>
  <c r="F86" i="1"/>
  <c r="C86" i="1"/>
  <c r="U85" i="1"/>
  <c r="T85" i="1"/>
  <c r="S85" i="1"/>
  <c r="R85" i="1"/>
  <c r="Q85" i="1"/>
  <c r="P85" i="1"/>
  <c r="O85" i="1"/>
  <c r="N85" i="1"/>
  <c r="J85" i="1" s="1"/>
  <c r="M85" i="1"/>
  <c r="L85" i="1"/>
  <c r="H85" i="1"/>
  <c r="F85" i="1"/>
  <c r="C85" i="1"/>
  <c r="U84" i="1"/>
  <c r="T84" i="1"/>
  <c r="S84" i="1"/>
  <c r="R84" i="1"/>
  <c r="Q84" i="1"/>
  <c r="P84" i="1"/>
  <c r="O84" i="1"/>
  <c r="N84" i="1"/>
  <c r="J84" i="1" s="1"/>
  <c r="M84" i="1"/>
  <c r="L84" i="1"/>
  <c r="H84" i="1"/>
  <c r="F84" i="1"/>
  <c r="C84" i="1"/>
  <c r="U83" i="1"/>
  <c r="T83" i="1"/>
  <c r="S83" i="1"/>
  <c r="R83" i="1"/>
  <c r="Q83" i="1"/>
  <c r="P83" i="1"/>
  <c r="O83" i="1"/>
  <c r="N83" i="1"/>
  <c r="J83" i="1" s="1"/>
  <c r="M83" i="1"/>
  <c r="L83" i="1"/>
  <c r="H83" i="1"/>
  <c r="F83" i="1"/>
  <c r="C83" i="1"/>
  <c r="U82" i="1"/>
  <c r="T82" i="1"/>
  <c r="S82" i="1"/>
  <c r="R82" i="1"/>
  <c r="Q82" i="1"/>
  <c r="P82" i="1"/>
  <c r="O82" i="1"/>
  <c r="N82" i="1"/>
  <c r="M82" i="1"/>
  <c r="L82" i="1"/>
  <c r="J82" i="1"/>
  <c r="H82" i="1"/>
  <c r="F82" i="1"/>
  <c r="C82" i="1"/>
  <c r="U81" i="1"/>
  <c r="T81" i="1"/>
  <c r="S81" i="1"/>
  <c r="R81" i="1"/>
  <c r="Q81" i="1"/>
  <c r="P81" i="1"/>
  <c r="O81" i="1"/>
  <c r="N81" i="1"/>
  <c r="M81" i="1"/>
  <c r="L81" i="1"/>
  <c r="H81" i="1"/>
  <c r="F81" i="1"/>
  <c r="C81" i="1"/>
  <c r="U80" i="1"/>
  <c r="T80" i="1"/>
  <c r="S80" i="1"/>
  <c r="R80" i="1"/>
  <c r="Q80" i="1"/>
  <c r="P80" i="1"/>
  <c r="O80" i="1"/>
  <c r="N80" i="1"/>
  <c r="M80" i="1"/>
  <c r="L80" i="1"/>
  <c r="H80" i="1"/>
  <c r="F80" i="1"/>
  <c r="C80" i="1"/>
  <c r="U79" i="1"/>
  <c r="T79" i="1"/>
  <c r="S79" i="1"/>
  <c r="R79" i="1"/>
  <c r="Q79" i="1"/>
  <c r="P79" i="1"/>
  <c r="O79" i="1"/>
  <c r="N79" i="1"/>
  <c r="M79" i="1"/>
  <c r="L79" i="1"/>
  <c r="H79" i="1"/>
  <c r="F79" i="1"/>
  <c r="C79" i="1"/>
  <c r="U78" i="1"/>
  <c r="T78" i="1"/>
  <c r="S78" i="1"/>
  <c r="R78" i="1"/>
  <c r="Q78" i="1"/>
  <c r="P78" i="1"/>
  <c r="O78" i="1"/>
  <c r="N78" i="1"/>
  <c r="J78" i="1" s="1"/>
  <c r="M78" i="1"/>
  <c r="L78" i="1"/>
  <c r="H78" i="1"/>
  <c r="F78" i="1"/>
  <c r="C78" i="1"/>
  <c r="U77" i="1"/>
  <c r="T77" i="1"/>
  <c r="S77" i="1"/>
  <c r="R77" i="1"/>
  <c r="Q77" i="1"/>
  <c r="P77" i="1"/>
  <c r="O77" i="1"/>
  <c r="N77" i="1"/>
  <c r="M77" i="1"/>
  <c r="L77" i="1"/>
  <c r="H77" i="1"/>
  <c r="F77" i="1"/>
  <c r="C77" i="1"/>
  <c r="U76" i="1"/>
  <c r="T76" i="1"/>
  <c r="S76" i="1"/>
  <c r="R76" i="1"/>
  <c r="Q76" i="1"/>
  <c r="P76" i="1"/>
  <c r="O76" i="1"/>
  <c r="N76" i="1"/>
  <c r="M76" i="1"/>
  <c r="L76" i="1"/>
  <c r="J76" i="1" s="1"/>
  <c r="H76" i="1"/>
  <c r="F76" i="1"/>
  <c r="C76" i="1"/>
  <c r="U75" i="1"/>
  <c r="T75" i="1"/>
  <c r="S75" i="1"/>
  <c r="R75" i="1"/>
  <c r="Q75" i="1"/>
  <c r="P75" i="1"/>
  <c r="O75" i="1"/>
  <c r="N75" i="1"/>
  <c r="M75" i="1"/>
  <c r="L75" i="1"/>
  <c r="H75" i="1"/>
  <c r="F75" i="1"/>
  <c r="C75" i="1"/>
  <c r="U74" i="1"/>
  <c r="T74" i="1"/>
  <c r="S74" i="1"/>
  <c r="R74" i="1"/>
  <c r="Q74" i="1"/>
  <c r="P74" i="1"/>
  <c r="O74" i="1"/>
  <c r="N74" i="1"/>
  <c r="M74" i="1"/>
  <c r="L74" i="1"/>
  <c r="H74" i="1"/>
  <c r="F74" i="1"/>
  <c r="C74" i="1"/>
  <c r="U73" i="1"/>
  <c r="T73" i="1"/>
  <c r="S73" i="1"/>
  <c r="R73" i="1"/>
  <c r="Q73" i="1"/>
  <c r="P73" i="1"/>
  <c r="O73" i="1"/>
  <c r="N73" i="1"/>
  <c r="M73" i="1"/>
  <c r="L73" i="1"/>
  <c r="J73" i="1"/>
  <c r="H73" i="1"/>
  <c r="F73" i="1"/>
  <c r="C73" i="1"/>
  <c r="U72" i="1"/>
  <c r="T72" i="1"/>
  <c r="S72" i="1"/>
  <c r="R72" i="1"/>
  <c r="Q72" i="1"/>
  <c r="P72" i="1"/>
  <c r="O72" i="1"/>
  <c r="N72" i="1"/>
  <c r="X72" i="1" s="1"/>
  <c r="M72" i="1"/>
  <c r="L72" i="1"/>
  <c r="H72" i="1"/>
  <c r="F72" i="1"/>
  <c r="C72" i="1"/>
  <c r="U71" i="1"/>
  <c r="T71" i="1"/>
  <c r="S71" i="1"/>
  <c r="R71" i="1"/>
  <c r="Q71" i="1"/>
  <c r="P71" i="1"/>
  <c r="O71" i="1"/>
  <c r="N71" i="1"/>
  <c r="M71" i="1"/>
  <c r="L71" i="1"/>
  <c r="H71" i="1"/>
  <c r="F71" i="1"/>
  <c r="C71" i="1"/>
  <c r="U70" i="1"/>
  <c r="T70" i="1"/>
  <c r="S70" i="1"/>
  <c r="R70" i="1"/>
  <c r="Q70" i="1"/>
  <c r="P70" i="1"/>
  <c r="O70" i="1"/>
  <c r="N70" i="1"/>
  <c r="M70" i="1"/>
  <c r="L70" i="1"/>
  <c r="H70" i="1"/>
  <c r="F70" i="1"/>
  <c r="C70" i="1"/>
  <c r="U69" i="1"/>
  <c r="T69" i="1"/>
  <c r="S69" i="1"/>
  <c r="R69" i="1"/>
  <c r="Q69" i="1"/>
  <c r="P69" i="1"/>
  <c r="O69" i="1"/>
  <c r="N69" i="1"/>
  <c r="X69" i="1" s="1"/>
  <c r="M69" i="1"/>
  <c r="L69" i="1"/>
  <c r="H69" i="1"/>
  <c r="F69" i="1"/>
  <c r="C69" i="1"/>
  <c r="U68" i="1"/>
  <c r="T68" i="1"/>
  <c r="S68" i="1"/>
  <c r="R68" i="1"/>
  <c r="Q68" i="1"/>
  <c r="P68" i="1"/>
  <c r="O68" i="1"/>
  <c r="N68" i="1"/>
  <c r="X68" i="1" s="1"/>
  <c r="M68" i="1"/>
  <c r="L68" i="1"/>
  <c r="H68" i="1"/>
  <c r="F68" i="1"/>
  <c r="C68" i="1"/>
  <c r="U67" i="1"/>
  <c r="T67" i="1"/>
  <c r="S67" i="1"/>
  <c r="R67" i="1"/>
  <c r="Q67" i="1"/>
  <c r="P67" i="1"/>
  <c r="O67" i="1"/>
  <c r="N67" i="1"/>
  <c r="J67" i="1" s="1"/>
  <c r="M67" i="1"/>
  <c r="L67" i="1"/>
  <c r="H67" i="1"/>
  <c r="F67" i="1"/>
  <c r="C67" i="1"/>
  <c r="U66" i="1"/>
  <c r="T66" i="1"/>
  <c r="S66" i="1"/>
  <c r="R66" i="1"/>
  <c r="Q66" i="1"/>
  <c r="P66" i="1"/>
  <c r="O66" i="1"/>
  <c r="N66" i="1"/>
  <c r="X66" i="1" s="1"/>
  <c r="M66" i="1"/>
  <c r="L66" i="1"/>
  <c r="H66" i="1"/>
  <c r="F66" i="1"/>
  <c r="C66" i="1"/>
  <c r="U65" i="1"/>
  <c r="T65" i="1"/>
  <c r="S65" i="1"/>
  <c r="R65" i="1"/>
  <c r="Q65" i="1"/>
  <c r="P65" i="1"/>
  <c r="O65" i="1"/>
  <c r="N65" i="1"/>
  <c r="M65" i="1"/>
  <c r="L65" i="1"/>
  <c r="H65" i="1"/>
  <c r="F65" i="1"/>
  <c r="C65" i="1"/>
  <c r="U64" i="1"/>
  <c r="T64" i="1"/>
  <c r="S64" i="1"/>
  <c r="R64" i="1"/>
  <c r="Q64" i="1"/>
  <c r="P64" i="1"/>
  <c r="O64" i="1"/>
  <c r="N64" i="1"/>
  <c r="M64" i="1"/>
  <c r="L64" i="1"/>
  <c r="H64" i="1"/>
  <c r="F64" i="1"/>
  <c r="C64" i="1"/>
  <c r="U63" i="1"/>
  <c r="T63" i="1"/>
  <c r="S63" i="1"/>
  <c r="R63" i="1"/>
  <c r="Q63" i="1"/>
  <c r="P63" i="1"/>
  <c r="O63" i="1"/>
  <c r="N63" i="1"/>
  <c r="M63" i="1"/>
  <c r="L63" i="1"/>
  <c r="H63" i="1"/>
  <c r="F63" i="1"/>
  <c r="C63" i="1"/>
  <c r="U62" i="1"/>
  <c r="T62" i="1"/>
  <c r="S62" i="1"/>
  <c r="R62" i="1"/>
  <c r="Q62" i="1"/>
  <c r="P62" i="1"/>
  <c r="O62" i="1"/>
  <c r="N62" i="1"/>
  <c r="M62" i="1"/>
  <c r="L62" i="1"/>
  <c r="H62" i="1"/>
  <c r="F62" i="1"/>
  <c r="C62" i="1"/>
  <c r="U61" i="1"/>
  <c r="T61" i="1"/>
  <c r="S61" i="1"/>
  <c r="R61" i="1"/>
  <c r="Q61" i="1"/>
  <c r="P61" i="1"/>
  <c r="O61" i="1"/>
  <c r="N61" i="1"/>
  <c r="M61" i="1"/>
  <c r="L61" i="1"/>
  <c r="H61" i="1"/>
  <c r="F61" i="1"/>
  <c r="C61" i="1"/>
  <c r="U60" i="1"/>
  <c r="T60" i="1"/>
  <c r="S60" i="1"/>
  <c r="R60" i="1"/>
  <c r="Q60" i="1"/>
  <c r="P60" i="1"/>
  <c r="O60" i="1"/>
  <c r="N60" i="1"/>
  <c r="J60" i="1" s="1"/>
  <c r="M60" i="1"/>
  <c r="L60" i="1"/>
  <c r="H60" i="1"/>
  <c r="F60" i="1"/>
  <c r="C60" i="1"/>
  <c r="U59" i="1"/>
  <c r="T59" i="1"/>
  <c r="S59" i="1"/>
  <c r="R59" i="1"/>
  <c r="Q59" i="1"/>
  <c r="P59" i="1"/>
  <c r="O59" i="1"/>
  <c r="N59" i="1"/>
  <c r="M59" i="1"/>
  <c r="L59" i="1"/>
  <c r="H59" i="1"/>
  <c r="F59" i="1"/>
  <c r="C59" i="1"/>
  <c r="U58" i="1"/>
  <c r="T58" i="1"/>
  <c r="S58" i="1"/>
  <c r="R58" i="1"/>
  <c r="Q58" i="1"/>
  <c r="P58" i="1"/>
  <c r="O58" i="1"/>
  <c r="N58" i="1"/>
  <c r="J58" i="1" s="1"/>
  <c r="M58" i="1"/>
  <c r="L58" i="1"/>
  <c r="H58" i="1"/>
  <c r="F58" i="1"/>
  <c r="C58" i="1"/>
  <c r="U57" i="1"/>
  <c r="T57" i="1"/>
  <c r="S57" i="1"/>
  <c r="R57" i="1"/>
  <c r="Q57" i="1"/>
  <c r="P57" i="1"/>
  <c r="O57" i="1"/>
  <c r="N57" i="1"/>
  <c r="J57" i="1" s="1"/>
  <c r="M57" i="1"/>
  <c r="L57" i="1"/>
  <c r="H57" i="1"/>
  <c r="F57" i="1"/>
  <c r="C57" i="1"/>
  <c r="U56" i="1"/>
  <c r="T56" i="1"/>
  <c r="S56" i="1"/>
  <c r="R56" i="1"/>
  <c r="Q56" i="1"/>
  <c r="P56" i="1"/>
  <c r="O56" i="1"/>
  <c r="N56" i="1"/>
  <c r="M56" i="1"/>
  <c r="L56" i="1"/>
  <c r="H56" i="1"/>
  <c r="F56" i="1"/>
  <c r="C56" i="1"/>
  <c r="U55" i="1"/>
  <c r="T55" i="1"/>
  <c r="S55" i="1"/>
  <c r="R55" i="1"/>
  <c r="Q55" i="1"/>
  <c r="P55" i="1"/>
  <c r="O55" i="1"/>
  <c r="N55" i="1"/>
  <c r="M55" i="1"/>
  <c r="L55" i="1"/>
  <c r="H55" i="1"/>
  <c r="F55" i="1"/>
  <c r="C55" i="1"/>
  <c r="U54" i="1"/>
  <c r="T54" i="1"/>
  <c r="S54" i="1"/>
  <c r="R54" i="1"/>
  <c r="Q54" i="1"/>
  <c r="P54" i="1"/>
  <c r="O54" i="1"/>
  <c r="N54" i="1"/>
  <c r="M54" i="1"/>
  <c r="L54" i="1"/>
  <c r="H54" i="1"/>
  <c r="F54" i="1"/>
  <c r="C54" i="1"/>
  <c r="U53" i="1"/>
  <c r="T53" i="1"/>
  <c r="S53" i="1"/>
  <c r="R53" i="1"/>
  <c r="Q53" i="1"/>
  <c r="P53" i="1"/>
  <c r="O53" i="1"/>
  <c r="N53" i="1"/>
  <c r="M53" i="1"/>
  <c r="L53" i="1"/>
  <c r="H53" i="1"/>
  <c r="F53" i="1"/>
  <c r="C53" i="1"/>
  <c r="U52" i="1"/>
  <c r="T52" i="1"/>
  <c r="S52" i="1"/>
  <c r="R52" i="1"/>
  <c r="Q52" i="1"/>
  <c r="P52" i="1"/>
  <c r="O52" i="1"/>
  <c r="N52" i="1"/>
  <c r="X52" i="1" s="1"/>
  <c r="M52" i="1"/>
  <c r="L52" i="1"/>
  <c r="H52" i="1"/>
  <c r="F52" i="1"/>
  <c r="C52" i="1"/>
  <c r="U51" i="1"/>
  <c r="T51" i="1"/>
  <c r="S51" i="1"/>
  <c r="R51" i="1"/>
  <c r="Q51" i="1"/>
  <c r="P51" i="1"/>
  <c r="O51" i="1"/>
  <c r="N51" i="1"/>
  <c r="X51" i="1" s="1"/>
  <c r="M51" i="1"/>
  <c r="L51" i="1"/>
  <c r="J51" i="1"/>
  <c r="H51" i="1"/>
  <c r="F51" i="1"/>
  <c r="C51" i="1"/>
  <c r="U50" i="1"/>
  <c r="T50" i="1"/>
  <c r="S50" i="1"/>
  <c r="R50" i="1"/>
  <c r="Q50" i="1"/>
  <c r="P50" i="1"/>
  <c r="O50" i="1"/>
  <c r="N50" i="1"/>
  <c r="X50" i="1" s="1"/>
  <c r="M50" i="1"/>
  <c r="L50" i="1"/>
  <c r="J50" i="1"/>
  <c r="H50" i="1"/>
  <c r="F50" i="1"/>
  <c r="C50" i="1"/>
  <c r="U49" i="1"/>
  <c r="T49" i="1"/>
  <c r="S49" i="1"/>
  <c r="R49" i="1"/>
  <c r="Q49" i="1"/>
  <c r="P49" i="1"/>
  <c r="O49" i="1"/>
  <c r="N49" i="1"/>
  <c r="J49" i="1" s="1"/>
  <c r="M49" i="1"/>
  <c r="L49" i="1"/>
  <c r="H49" i="1"/>
  <c r="F49" i="1"/>
  <c r="C49" i="1"/>
  <c r="U48" i="1"/>
  <c r="T48" i="1"/>
  <c r="S48" i="1"/>
  <c r="R48" i="1"/>
  <c r="Q48" i="1"/>
  <c r="P48" i="1"/>
  <c r="O48" i="1"/>
  <c r="N48" i="1"/>
  <c r="M48" i="1"/>
  <c r="L48" i="1"/>
  <c r="H48" i="1"/>
  <c r="F48" i="1"/>
  <c r="C48" i="1"/>
  <c r="U47" i="1"/>
  <c r="T47" i="1"/>
  <c r="S47" i="1"/>
  <c r="R47" i="1"/>
  <c r="Q47" i="1"/>
  <c r="P47" i="1"/>
  <c r="O47" i="1"/>
  <c r="N47" i="1"/>
  <c r="M47" i="1"/>
  <c r="L47" i="1"/>
  <c r="H47" i="1"/>
  <c r="F47" i="1"/>
  <c r="C47" i="1"/>
  <c r="U46" i="1"/>
  <c r="T46" i="1"/>
  <c r="S46" i="1"/>
  <c r="R46" i="1"/>
  <c r="Q46" i="1"/>
  <c r="P46" i="1"/>
  <c r="O46" i="1"/>
  <c r="N46" i="1"/>
  <c r="J46" i="1" s="1"/>
  <c r="M46" i="1"/>
  <c r="L46" i="1"/>
  <c r="H46" i="1"/>
  <c r="F46" i="1"/>
  <c r="C46" i="1"/>
  <c r="U45" i="1"/>
  <c r="T45" i="1"/>
  <c r="S45" i="1"/>
  <c r="R45" i="1"/>
  <c r="Q45" i="1"/>
  <c r="P45" i="1"/>
  <c r="O45" i="1"/>
  <c r="N45" i="1"/>
  <c r="M45" i="1"/>
  <c r="L45" i="1"/>
  <c r="J45" i="1" s="1"/>
  <c r="H45" i="1"/>
  <c r="F45" i="1"/>
  <c r="C45" i="1"/>
  <c r="U44" i="1"/>
  <c r="T44" i="1"/>
  <c r="S44" i="1"/>
  <c r="R44" i="1"/>
  <c r="Q44" i="1"/>
  <c r="P44" i="1"/>
  <c r="O44" i="1"/>
  <c r="N44" i="1"/>
  <c r="X44" i="1" s="1"/>
  <c r="M44" i="1"/>
  <c r="L44" i="1"/>
  <c r="J44" i="1"/>
  <c r="H44" i="1"/>
  <c r="F44" i="1"/>
  <c r="C44" i="1"/>
  <c r="U43" i="1"/>
  <c r="T43" i="1"/>
  <c r="S43" i="1"/>
  <c r="R43" i="1"/>
  <c r="Q43" i="1"/>
  <c r="P43" i="1"/>
  <c r="O43" i="1"/>
  <c r="N43" i="1"/>
  <c r="J43" i="1" s="1"/>
  <c r="M43" i="1"/>
  <c r="L43" i="1"/>
  <c r="H43" i="1"/>
  <c r="F43" i="1"/>
  <c r="C43" i="1"/>
  <c r="U42" i="1"/>
  <c r="T42" i="1"/>
  <c r="S42" i="1"/>
  <c r="R42" i="1"/>
  <c r="Q42" i="1"/>
  <c r="P42" i="1"/>
  <c r="O42" i="1"/>
  <c r="N42" i="1"/>
  <c r="M42" i="1"/>
  <c r="L42" i="1"/>
  <c r="H42" i="1"/>
  <c r="F42" i="1"/>
  <c r="C42" i="1"/>
  <c r="U41" i="1"/>
  <c r="T41" i="1"/>
  <c r="S41" i="1"/>
  <c r="R41" i="1"/>
  <c r="Q41" i="1"/>
  <c r="P41" i="1"/>
  <c r="O41" i="1"/>
  <c r="N41" i="1"/>
  <c r="M41" i="1"/>
  <c r="L41" i="1"/>
  <c r="J41" i="1"/>
  <c r="H41" i="1"/>
  <c r="F41" i="1"/>
  <c r="C41" i="1"/>
  <c r="U40" i="1"/>
  <c r="T40" i="1"/>
  <c r="S40" i="1"/>
  <c r="R40" i="1"/>
  <c r="Q40" i="1"/>
  <c r="P40" i="1"/>
  <c r="O40" i="1"/>
  <c r="N40" i="1"/>
  <c r="M40" i="1"/>
  <c r="L40" i="1"/>
  <c r="H40" i="1"/>
  <c r="F40" i="1"/>
  <c r="C40" i="1"/>
  <c r="U39" i="1"/>
  <c r="T39" i="1"/>
  <c r="S39" i="1"/>
  <c r="R39" i="1"/>
  <c r="Q39" i="1"/>
  <c r="P39" i="1"/>
  <c r="O39" i="1"/>
  <c r="N39" i="1"/>
  <c r="M39" i="1"/>
  <c r="L39" i="1"/>
  <c r="H39" i="1"/>
  <c r="F39" i="1"/>
  <c r="C39" i="1"/>
  <c r="U38" i="1"/>
  <c r="T38" i="1"/>
  <c r="S38" i="1"/>
  <c r="R38" i="1"/>
  <c r="Q38" i="1"/>
  <c r="P38" i="1"/>
  <c r="O38" i="1"/>
  <c r="N38" i="1"/>
  <c r="X38" i="1" s="1"/>
  <c r="M38" i="1"/>
  <c r="L38" i="1"/>
  <c r="H38" i="1"/>
  <c r="F38" i="1"/>
  <c r="C38" i="1"/>
  <c r="U37" i="1"/>
  <c r="T37" i="1"/>
  <c r="S37" i="1"/>
  <c r="R37" i="1"/>
  <c r="Q37" i="1"/>
  <c r="P37" i="1"/>
  <c r="O37" i="1"/>
  <c r="N37" i="1"/>
  <c r="M37" i="1"/>
  <c r="L37" i="1"/>
  <c r="H37" i="1"/>
  <c r="F37" i="1"/>
  <c r="C37" i="1"/>
  <c r="U36" i="1"/>
  <c r="T36" i="1"/>
  <c r="S36" i="1"/>
  <c r="R36" i="1"/>
  <c r="Q36" i="1"/>
  <c r="P36" i="1"/>
  <c r="O36" i="1"/>
  <c r="N36" i="1"/>
  <c r="M36" i="1"/>
  <c r="L36" i="1"/>
  <c r="H36" i="1"/>
  <c r="F36" i="1"/>
  <c r="C36" i="1"/>
  <c r="U35" i="1"/>
  <c r="T35" i="1"/>
  <c r="S35" i="1"/>
  <c r="R35" i="1"/>
  <c r="Q35" i="1"/>
  <c r="P35" i="1"/>
  <c r="O35" i="1"/>
  <c r="N35" i="1"/>
  <c r="J35" i="1" s="1"/>
  <c r="M35" i="1"/>
  <c r="L35" i="1"/>
  <c r="H35" i="1"/>
  <c r="F35" i="1"/>
  <c r="C35" i="1"/>
  <c r="U34" i="1"/>
  <c r="T34" i="1"/>
  <c r="S34" i="1"/>
  <c r="R34" i="1"/>
  <c r="Q34" i="1"/>
  <c r="P34" i="1"/>
  <c r="O34" i="1"/>
  <c r="N34" i="1"/>
  <c r="J34" i="1" s="1"/>
  <c r="M34" i="1"/>
  <c r="L34" i="1"/>
  <c r="H34" i="1"/>
  <c r="F34" i="1"/>
  <c r="C34" i="1"/>
  <c r="U33" i="1"/>
  <c r="T33" i="1"/>
  <c r="S33" i="1"/>
  <c r="R33" i="1"/>
  <c r="Q33" i="1"/>
  <c r="P33" i="1"/>
  <c r="O33" i="1"/>
  <c r="N33" i="1"/>
  <c r="M33" i="1"/>
  <c r="L33" i="1"/>
  <c r="H33" i="1"/>
  <c r="F33" i="1"/>
  <c r="C33" i="1"/>
  <c r="U32" i="1"/>
  <c r="T32" i="1"/>
  <c r="S32" i="1"/>
  <c r="R32" i="1"/>
  <c r="Q32" i="1"/>
  <c r="P32" i="1"/>
  <c r="O32" i="1"/>
  <c r="N32" i="1"/>
  <c r="M32" i="1"/>
  <c r="L32" i="1"/>
  <c r="H32" i="1"/>
  <c r="F32" i="1"/>
  <c r="C32" i="1"/>
  <c r="U31" i="1"/>
  <c r="T31" i="1"/>
  <c r="S31" i="1"/>
  <c r="R31" i="1"/>
  <c r="Q31" i="1"/>
  <c r="P31" i="1"/>
  <c r="O31" i="1"/>
  <c r="N31" i="1"/>
  <c r="M31" i="1"/>
  <c r="L31" i="1"/>
  <c r="H31" i="1"/>
  <c r="F31" i="1"/>
  <c r="C31" i="1"/>
  <c r="U30" i="1"/>
  <c r="T30" i="1"/>
  <c r="S30" i="1"/>
  <c r="R30" i="1"/>
  <c r="Q30" i="1"/>
  <c r="P30" i="1"/>
  <c r="O30" i="1"/>
  <c r="N30" i="1"/>
  <c r="M30" i="1"/>
  <c r="L30" i="1"/>
  <c r="H30" i="1"/>
  <c r="F30" i="1"/>
  <c r="C30" i="1"/>
  <c r="U29" i="1"/>
  <c r="T29" i="1"/>
  <c r="S29" i="1"/>
  <c r="R29" i="1"/>
  <c r="Q29" i="1"/>
  <c r="P29" i="1"/>
  <c r="O29" i="1"/>
  <c r="N29" i="1"/>
  <c r="M29" i="1"/>
  <c r="L29" i="1"/>
  <c r="H29" i="1"/>
  <c r="F29" i="1"/>
  <c r="C29" i="1"/>
  <c r="U28" i="1"/>
  <c r="T28" i="1"/>
  <c r="S28" i="1"/>
  <c r="R28" i="1"/>
  <c r="Q28" i="1"/>
  <c r="P28" i="1"/>
  <c r="O28" i="1"/>
  <c r="N28" i="1"/>
  <c r="J28" i="1" s="1"/>
  <c r="M28" i="1"/>
  <c r="L28" i="1"/>
  <c r="H28" i="1"/>
  <c r="F28" i="1"/>
  <c r="C28" i="1"/>
  <c r="U27" i="1"/>
  <c r="T27" i="1"/>
  <c r="S27" i="1"/>
  <c r="R27" i="1"/>
  <c r="Q27" i="1"/>
  <c r="P27" i="1"/>
  <c r="O27" i="1"/>
  <c r="N27" i="1"/>
  <c r="X27" i="1" s="1"/>
  <c r="M27" i="1"/>
  <c r="L27" i="1"/>
  <c r="J27" i="1"/>
  <c r="H27" i="1"/>
  <c r="F27" i="1"/>
  <c r="C27" i="1"/>
  <c r="U26" i="1"/>
  <c r="T26" i="1"/>
  <c r="S26" i="1"/>
  <c r="R26" i="1"/>
  <c r="Q26" i="1"/>
  <c r="P26" i="1"/>
  <c r="O26" i="1"/>
  <c r="N26" i="1"/>
  <c r="M26" i="1"/>
  <c r="L26" i="1"/>
  <c r="H26" i="1"/>
  <c r="F26" i="1"/>
  <c r="C26" i="1"/>
  <c r="U25" i="1"/>
  <c r="T25" i="1"/>
  <c r="S25" i="1"/>
  <c r="R25" i="1"/>
  <c r="Q25" i="1"/>
  <c r="P25" i="1"/>
  <c r="O25" i="1"/>
  <c r="N25" i="1"/>
  <c r="M25" i="1"/>
  <c r="L25" i="1"/>
  <c r="H25" i="1"/>
  <c r="F25" i="1"/>
  <c r="C25" i="1"/>
  <c r="U24" i="1"/>
  <c r="T24" i="1"/>
  <c r="S24" i="1"/>
  <c r="R24" i="1"/>
  <c r="Q24" i="1"/>
  <c r="P24" i="1"/>
  <c r="O24" i="1"/>
  <c r="N24" i="1"/>
  <c r="M24" i="1"/>
  <c r="L24" i="1"/>
  <c r="H24" i="1"/>
  <c r="F24" i="1"/>
  <c r="C24" i="1"/>
  <c r="U23" i="1"/>
  <c r="T23" i="1"/>
  <c r="S23" i="1"/>
  <c r="R23" i="1"/>
  <c r="Q23" i="1"/>
  <c r="P23" i="1"/>
  <c r="O23" i="1"/>
  <c r="N23" i="1"/>
  <c r="M23" i="1"/>
  <c r="L23" i="1"/>
  <c r="H23" i="1"/>
  <c r="F23" i="1"/>
  <c r="C23" i="1"/>
  <c r="U22" i="1"/>
  <c r="T22" i="1"/>
  <c r="S22" i="1"/>
  <c r="R22" i="1"/>
  <c r="Q22" i="1"/>
  <c r="P22" i="1"/>
  <c r="O22" i="1"/>
  <c r="N22" i="1"/>
  <c r="X22" i="1" s="1"/>
  <c r="M22" i="1"/>
  <c r="L22" i="1"/>
  <c r="H22" i="1"/>
  <c r="F22" i="1"/>
  <c r="C22" i="1"/>
  <c r="U21" i="1"/>
  <c r="T21" i="1"/>
  <c r="S21" i="1"/>
  <c r="R21" i="1"/>
  <c r="Q21" i="1"/>
  <c r="P21" i="1"/>
  <c r="O21" i="1"/>
  <c r="N21" i="1"/>
  <c r="X21" i="1" s="1"/>
  <c r="M21" i="1"/>
  <c r="L21" i="1"/>
  <c r="J21" i="1"/>
  <c r="H21" i="1"/>
  <c r="F21" i="1"/>
  <c r="C21" i="1"/>
  <c r="U20" i="1"/>
  <c r="T20" i="1"/>
  <c r="S20" i="1"/>
  <c r="R20" i="1"/>
  <c r="Q20" i="1"/>
  <c r="P20" i="1"/>
  <c r="O20" i="1"/>
  <c r="N20" i="1"/>
  <c r="M20" i="1"/>
  <c r="L20" i="1"/>
  <c r="H20" i="1"/>
  <c r="F20" i="1"/>
  <c r="C20" i="1"/>
  <c r="U19" i="1"/>
  <c r="T19" i="1"/>
  <c r="S19" i="1"/>
  <c r="R19" i="1"/>
  <c r="Q19" i="1"/>
  <c r="P19" i="1"/>
  <c r="O19" i="1"/>
  <c r="N19" i="1"/>
  <c r="M19" i="1"/>
  <c r="L19" i="1"/>
  <c r="H19" i="1"/>
  <c r="F19" i="1"/>
  <c r="C19" i="1"/>
  <c r="U18" i="1"/>
  <c r="T18" i="1"/>
  <c r="S18" i="1"/>
  <c r="R18" i="1"/>
  <c r="Q18" i="1"/>
  <c r="P18" i="1"/>
  <c r="O18" i="1"/>
  <c r="N18" i="1"/>
  <c r="X18" i="1" s="1"/>
  <c r="M18" i="1"/>
  <c r="L18" i="1"/>
  <c r="J18" i="1"/>
  <c r="H18" i="1"/>
  <c r="F18" i="1"/>
  <c r="C18" i="1"/>
  <c r="U17" i="1"/>
  <c r="T17" i="1"/>
  <c r="S17" i="1"/>
  <c r="R17" i="1"/>
  <c r="Q17" i="1"/>
  <c r="P17" i="1"/>
  <c r="O17" i="1"/>
  <c r="N17" i="1"/>
  <c r="X17" i="1" s="1"/>
  <c r="M17" i="1"/>
  <c r="L17" i="1"/>
  <c r="H17" i="1"/>
  <c r="F17" i="1"/>
  <c r="C17" i="1"/>
  <c r="U16" i="1"/>
  <c r="T16" i="1"/>
  <c r="S16" i="1"/>
  <c r="R16" i="1"/>
  <c r="Q16" i="1"/>
  <c r="P16" i="1"/>
  <c r="O16" i="1"/>
  <c r="N16" i="1"/>
  <c r="M16" i="1"/>
  <c r="L16" i="1"/>
  <c r="H16" i="1"/>
  <c r="F16" i="1"/>
  <c r="C16" i="1"/>
  <c r="U15" i="1"/>
  <c r="T15" i="1"/>
  <c r="S15" i="1"/>
  <c r="R15" i="1"/>
  <c r="Q15" i="1"/>
  <c r="P15" i="1"/>
  <c r="O15" i="1"/>
  <c r="N15" i="1"/>
  <c r="M15" i="1"/>
  <c r="L15" i="1"/>
  <c r="H15" i="1"/>
  <c r="F15" i="1"/>
  <c r="C15" i="1"/>
  <c r="U14" i="1"/>
  <c r="T14" i="1"/>
  <c r="S14" i="1"/>
  <c r="R14" i="1"/>
  <c r="Q14" i="1"/>
  <c r="P14" i="1"/>
  <c r="O14" i="1"/>
  <c r="N14" i="1"/>
  <c r="M14" i="1"/>
  <c r="L14" i="1"/>
  <c r="H14" i="1"/>
  <c r="F14" i="1"/>
  <c r="C14" i="1"/>
  <c r="U13" i="1"/>
  <c r="T13" i="1"/>
  <c r="S13" i="1"/>
  <c r="R13" i="1"/>
  <c r="Q13" i="1"/>
  <c r="P13" i="1"/>
  <c r="O13" i="1"/>
  <c r="N13" i="1"/>
  <c r="M13" i="1"/>
  <c r="L13" i="1"/>
  <c r="H13" i="1"/>
  <c r="F13" i="1"/>
  <c r="C13" i="1"/>
  <c r="U12" i="1"/>
  <c r="T12" i="1"/>
  <c r="S12" i="1"/>
  <c r="R12" i="1"/>
  <c r="Q12" i="1"/>
  <c r="P12" i="1"/>
  <c r="O12" i="1"/>
  <c r="N12" i="1"/>
  <c r="M12" i="1"/>
  <c r="L12" i="1"/>
  <c r="J12" i="1"/>
  <c r="H12" i="1"/>
  <c r="F12" i="1"/>
  <c r="C12" i="1"/>
  <c r="U11" i="1"/>
  <c r="T11" i="1"/>
  <c r="S11" i="1"/>
  <c r="R11" i="1"/>
  <c r="Q11" i="1"/>
  <c r="P11" i="1"/>
  <c r="O11" i="1"/>
  <c r="N11" i="1"/>
  <c r="M11" i="1"/>
  <c r="L11" i="1"/>
  <c r="H11" i="1"/>
  <c r="F11" i="1"/>
  <c r="C11" i="1"/>
  <c r="U10" i="1"/>
  <c r="T10" i="1"/>
  <c r="S10" i="1"/>
  <c r="R10" i="1"/>
  <c r="Q10" i="1"/>
  <c r="P10" i="1"/>
  <c r="O10" i="1"/>
  <c r="N10" i="1"/>
  <c r="X10" i="1" s="1"/>
  <c r="M10" i="1"/>
  <c r="L10" i="1"/>
  <c r="H10" i="1"/>
  <c r="F10" i="1"/>
  <c r="C10" i="1"/>
  <c r="U9" i="1"/>
  <c r="T9" i="1"/>
  <c r="S9" i="1"/>
  <c r="R9" i="1"/>
  <c r="Q9" i="1"/>
  <c r="P9" i="1"/>
  <c r="O9" i="1"/>
  <c r="N9" i="1"/>
  <c r="X9" i="1" s="1"/>
  <c r="M9" i="1"/>
  <c r="L9" i="1"/>
  <c r="H9" i="1"/>
  <c r="F9" i="1"/>
  <c r="C9" i="1"/>
  <c r="U8" i="1"/>
  <c r="T8" i="1"/>
  <c r="S8" i="1"/>
  <c r="R8" i="1"/>
  <c r="Q8" i="1"/>
  <c r="P8" i="1"/>
  <c r="O8" i="1"/>
  <c r="N8" i="1"/>
  <c r="X8" i="1" s="1"/>
  <c r="M8" i="1"/>
  <c r="L8" i="1"/>
  <c r="H8" i="1"/>
  <c r="F8" i="1"/>
  <c r="C8" i="1"/>
  <c r="U7" i="1"/>
  <c r="T7" i="1"/>
  <c r="S7" i="1"/>
  <c r="R7" i="1"/>
  <c r="Q7" i="1"/>
  <c r="P7" i="1"/>
  <c r="O7" i="1"/>
  <c r="N7" i="1"/>
  <c r="M7" i="1"/>
  <c r="L7" i="1"/>
  <c r="J7" i="1" s="1"/>
  <c r="H7" i="1"/>
  <c r="F7" i="1"/>
  <c r="C7" i="1"/>
  <c r="U6" i="1"/>
  <c r="T6" i="1"/>
  <c r="S6" i="1"/>
  <c r="R6" i="1"/>
  <c r="Q6" i="1"/>
  <c r="P6" i="1"/>
  <c r="O6" i="1"/>
  <c r="N6" i="1"/>
  <c r="M6" i="1"/>
  <c r="L6" i="1"/>
  <c r="H6" i="1"/>
  <c r="F6" i="1"/>
  <c r="C6" i="1"/>
  <c r="U5" i="1"/>
  <c r="T5" i="1"/>
  <c r="S5" i="1"/>
  <c r="R5" i="1"/>
  <c r="Q5" i="1"/>
  <c r="P5" i="1"/>
  <c r="O5" i="1"/>
  <c r="N5" i="1"/>
  <c r="J5" i="1" s="1"/>
  <c r="M5" i="1"/>
  <c r="L5" i="1"/>
  <c r="H5" i="1"/>
  <c r="F5" i="1"/>
  <c r="C5" i="1"/>
  <c r="U4" i="1"/>
  <c r="T4" i="1"/>
  <c r="S4" i="1"/>
  <c r="R4" i="1"/>
  <c r="Q4" i="1"/>
  <c r="P4" i="1"/>
  <c r="O4" i="1"/>
  <c r="N4" i="1"/>
  <c r="M4" i="1"/>
  <c r="L4" i="1"/>
  <c r="J4" i="1"/>
  <c r="H4" i="1"/>
  <c r="F4" i="1"/>
  <c r="C4" i="1"/>
  <c r="U3" i="1"/>
  <c r="T3" i="1"/>
  <c r="S3" i="1"/>
  <c r="R3" i="1"/>
  <c r="Q3" i="1"/>
  <c r="P3" i="1"/>
  <c r="O3" i="1"/>
  <c r="N3" i="1"/>
  <c r="M3" i="1"/>
  <c r="L3" i="1"/>
  <c r="J3" i="1" s="1"/>
  <c r="H3" i="1"/>
  <c r="F3" i="1"/>
  <c r="C3" i="1"/>
  <c r="U2" i="1"/>
  <c r="T2" i="1"/>
  <c r="S2" i="1"/>
  <c r="R2" i="1"/>
  <c r="Q2" i="1"/>
  <c r="P2" i="1"/>
  <c r="O2" i="1"/>
  <c r="N2" i="1"/>
  <c r="X2" i="1" s="1"/>
  <c r="M2" i="1"/>
  <c r="L2" i="1"/>
  <c r="H2" i="1"/>
  <c r="F2" i="1"/>
  <c r="C2" i="1"/>
  <c r="X282" i="1" l="1"/>
  <c r="X285" i="1"/>
  <c r="X300" i="1"/>
  <c r="J118" i="1"/>
  <c r="J361" i="1"/>
  <c r="X444" i="1"/>
  <c r="X449" i="1"/>
  <c r="X452" i="1"/>
  <c r="X460" i="1"/>
  <c r="X468" i="1"/>
  <c r="X476" i="1"/>
  <c r="X484" i="1"/>
  <c r="J489" i="1"/>
  <c r="X492" i="1"/>
  <c r="J25" i="1"/>
  <c r="J37" i="1"/>
  <c r="J175" i="1"/>
  <c r="J208" i="1"/>
  <c r="X245" i="1"/>
  <c r="X270" i="1"/>
  <c r="X313" i="1"/>
  <c r="X330" i="1"/>
  <c r="X419" i="1"/>
  <c r="X465" i="1"/>
  <c r="X94" i="1"/>
  <c r="X261" i="1"/>
  <c r="J310" i="1"/>
  <c r="J333" i="1"/>
  <c r="X355" i="1"/>
  <c r="X363" i="1"/>
  <c r="X371" i="1"/>
  <c r="X379" i="1"/>
  <c r="X395" i="1"/>
  <c r="J403" i="1"/>
  <c r="J446" i="1"/>
  <c r="J454" i="1"/>
  <c r="J110" i="1"/>
  <c r="J33" i="1"/>
  <c r="J74" i="1"/>
  <c r="J17" i="1"/>
  <c r="J36" i="1"/>
  <c r="J59" i="1"/>
  <c r="J62" i="1"/>
  <c r="X93" i="1"/>
  <c r="X109" i="1"/>
  <c r="X141" i="1"/>
  <c r="J168" i="1"/>
  <c r="J174" i="1"/>
  <c r="J215" i="1"/>
  <c r="J233" i="1"/>
  <c r="J247" i="1"/>
  <c r="J258" i="1"/>
  <c r="J269" i="1"/>
  <c r="J324" i="1"/>
  <c r="X352" i="1"/>
  <c r="X360" i="1"/>
  <c r="X376" i="1"/>
  <c r="X384" i="1"/>
  <c r="J451" i="1"/>
  <c r="J467" i="1"/>
  <c r="J483" i="1"/>
  <c r="J496" i="1"/>
  <c r="J19" i="1"/>
  <c r="J42" i="1"/>
  <c r="J136" i="1"/>
  <c r="J6" i="1"/>
  <c r="J8" i="1"/>
  <c r="J11" i="1"/>
  <c r="X182" i="1"/>
  <c r="X207" i="1"/>
  <c r="J209" i="1"/>
  <c r="J240" i="1"/>
  <c r="J277" i="1"/>
  <c r="X289" i="1"/>
  <c r="J317" i="1"/>
  <c r="J335" i="1"/>
  <c r="J349" i="1"/>
  <c r="J480" i="1"/>
  <c r="J86" i="1"/>
  <c r="J13" i="1"/>
  <c r="J65" i="1"/>
  <c r="J26" i="1"/>
  <c r="J66" i="1"/>
  <c r="J81" i="1"/>
  <c r="X87" i="1"/>
  <c r="X103" i="1"/>
  <c r="X111" i="1"/>
  <c r="X119" i="1"/>
  <c r="X135" i="1"/>
  <c r="X151" i="1"/>
  <c r="X190" i="1"/>
  <c r="J298" i="1"/>
  <c r="X306" i="1"/>
  <c r="X326" i="1"/>
  <c r="J337" i="1"/>
  <c r="J354" i="1"/>
  <c r="J362" i="1"/>
  <c r="J378" i="1"/>
  <c r="J418" i="1"/>
  <c r="X426" i="1"/>
  <c r="X493" i="1"/>
  <c r="J495" i="1"/>
  <c r="J102" i="1"/>
  <c r="J20" i="1"/>
  <c r="J29" i="1"/>
  <c r="J108" i="1"/>
  <c r="J161" i="1"/>
  <c r="J225" i="1"/>
  <c r="J231" i="1"/>
  <c r="X257" i="1"/>
  <c r="J276" i="1"/>
  <c r="J294" i="1"/>
  <c r="J297" i="1"/>
  <c r="X311" i="1"/>
  <c r="X314" i="1"/>
  <c r="J323" i="1"/>
  <c r="X340" i="1"/>
  <c r="J375" i="1"/>
  <c r="J383" i="1"/>
  <c r="X396" i="1"/>
  <c r="J399" i="1"/>
  <c r="X404" i="1"/>
  <c r="J442" i="1"/>
  <c r="X447" i="1"/>
  <c r="X455" i="1"/>
  <c r="X479" i="1"/>
  <c r="X105" i="1"/>
  <c r="J159" i="1"/>
  <c r="J184" i="1"/>
  <c r="J190" i="1"/>
  <c r="J200" i="1"/>
  <c r="J206" i="1"/>
  <c r="J216" i="1"/>
  <c r="J257" i="1"/>
  <c r="J263" i="1"/>
  <c r="J278" i="1"/>
  <c r="X281" i="1"/>
  <c r="X303" i="1"/>
  <c r="X307" i="1"/>
  <c r="J318" i="1"/>
  <c r="X327" i="1"/>
  <c r="J338" i="1"/>
  <c r="X339" i="1"/>
  <c r="X358" i="1"/>
  <c r="X368" i="1"/>
  <c r="X378" i="1"/>
  <c r="X418" i="1"/>
  <c r="X436" i="1"/>
  <c r="X439" i="1"/>
  <c r="X442" i="1"/>
  <c r="X464" i="1"/>
  <c r="X480" i="1"/>
  <c r="J267" i="1"/>
  <c r="X280" i="1"/>
  <c r="J286" i="1"/>
  <c r="X295" i="1"/>
  <c r="X302" i="1"/>
  <c r="J314" i="1"/>
  <c r="J326" i="1"/>
  <c r="X334" i="1"/>
  <c r="X342" i="1"/>
  <c r="X345" i="1"/>
  <c r="X361" i="1"/>
  <c r="X387" i="1"/>
  <c r="X402" i="1"/>
  <c r="X467" i="1"/>
  <c r="X483" i="1"/>
  <c r="X490" i="1"/>
  <c r="X48" i="1"/>
  <c r="J61" i="1"/>
  <c r="X64" i="1"/>
  <c r="X101" i="1"/>
  <c r="J120" i="1"/>
  <c r="J144" i="1"/>
  <c r="X150" i="1"/>
  <c r="J153" i="1"/>
  <c r="X222" i="1"/>
  <c r="X273" i="1"/>
  <c r="X279" i="1"/>
  <c r="X283" i="1"/>
  <c r="X290" i="1"/>
  <c r="X298" i="1"/>
  <c r="X301" i="1"/>
  <c r="X310" i="1"/>
  <c r="X333" i="1"/>
  <c r="X341" i="1"/>
  <c r="J377" i="1"/>
  <c r="X377" i="1"/>
  <c r="X411" i="1"/>
  <c r="J417" i="1"/>
  <c r="X417" i="1"/>
  <c r="X423" i="1"/>
  <c r="J435" i="1"/>
  <c r="X435" i="1"/>
  <c r="X463" i="1"/>
  <c r="J470" i="1"/>
  <c r="X470" i="1"/>
  <c r="X473" i="1"/>
  <c r="J486" i="1"/>
  <c r="X486" i="1"/>
  <c r="X386" i="1"/>
  <c r="X32" i="1"/>
  <c r="X117" i="1"/>
  <c r="X4" i="1"/>
  <c r="J2" i="1"/>
  <c r="X24" i="1"/>
  <c r="J54" i="1"/>
  <c r="J70" i="1"/>
  <c r="X79" i="1"/>
  <c r="X89" i="1"/>
  <c r="J92" i="1"/>
  <c r="X143" i="1"/>
  <c r="X174" i="1"/>
  <c r="J182" i="1"/>
  <c r="J192" i="1"/>
  <c r="J198" i="1"/>
  <c r="J214" i="1"/>
  <c r="X253" i="1"/>
  <c r="J265" i="1"/>
  <c r="X269" i="1"/>
  <c r="J272" i="1"/>
  <c r="J288" i="1"/>
  <c r="X297" i="1"/>
  <c r="J304" i="1"/>
  <c r="J308" i="1"/>
  <c r="X309" i="1"/>
  <c r="J312" i="1"/>
  <c r="J320" i="1"/>
  <c r="J328" i="1"/>
  <c r="X329" i="1"/>
  <c r="J370" i="1"/>
  <c r="X370" i="1"/>
  <c r="J407" i="1"/>
  <c r="X407" i="1"/>
  <c r="J410" i="1"/>
  <c r="X410" i="1"/>
  <c r="J462" i="1"/>
  <c r="X462" i="1"/>
  <c r="X469" i="1"/>
  <c r="X55" i="1"/>
  <c r="X80" i="1"/>
  <c r="X86" i="1"/>
  <c r="X113" i="1"/>
  <c r="X125" i="1"/>
  <c r="X392" i="1"/>
  <c r="X459" i="1"/>
  <c r="J10" i="1"/>
  <c r="X3" i="1"/>
  <c r="X7" i="1"/>
  <c r="J14" i="1"/>
  <c r="X47" i="1"/>
  <c r="J53" i="1"/>
  <c r="X63" i="1"/>
  <c r="J75" i="1"/>
  <c r="X85" i="1"/>
  <c r="X121" i="1"/>
  <c r="J151" i="1"/>
  <c r="X158" i="1"/>
  <c r="J166" i="1"/>
  <c r="X183" i="1"/>
  <c r="X215" i="1"/>
  <c r="J223" i="1"/>
  <c r="J239" i="1"/>
  <c r="J249" i="1"/>
  <c r="X262" i="1"/>
  <c r="J271" i="1"/>
  <c r="X336" i="1"/>
  <c r="X347" i="1"/>
  <c r="X353" i="1"/>
  <c r="X366" i="1"/>
  <c r="J373" i="1"/>
  <c r="J422" i="1"/>
  <c r="X422" i="1"/>
  <c r="J425" i="1"/>
  <c r="X425" i="1"/>
  <c r="J434" i="1"/>
  <c r="X458" i="1"/>
  <c r="J472" i="1"/>
  <c r="J475" i="1"/>
  <c r="X475" i="1"/>
  <c r="J501" i="1"/>
  <c r="X71" i="1"/>
  <c r="X354" i="1"/>
  <c r="X40" i="1"/>
  <c r="X56" i="1"/>
  <c r="X127" i="1"/>
  <c r="X133" i="1"/>
  <c r="X167" i="1"/>
  <c r="J185" i="1"/>
  <c r="J191" i="1"/>
  <c r="J201" i="1"/>
  <c r="J207" i="1"/>
  <c r="X230" i="1"/>
  <c r="X246" i="1"/>
  <c r="J264" i="1"/>
  <c r="J268" i="1"/>
  <c r="X296" i="1"/>
  <c r="X331" i="1"/>
  <c r="J359" i="1"/>
  <c r="J369" i="1"/>
  <c r="X369" i="1"/>
  <c r="J385" i="1"/>
  <c r="X388" i="1"/>
  <c r="J391" i="1"/>
  <c r="J394" i="1"/>
  <c r="X394" i="1"/>
  <c r="X400" i="1"/>
  <c r="J443" i="1"/>
  <c r="X443" i="1"/>
  <c r="X461" i="1"/>
  <c r="J478" i="1"/>
  <c r="X478" i="1"/>
  <c r="J481" i="1"/>
  <c r="X481" i="1"/>
  <c r="J491" i="1"/>
  <c r="X5" i="1"/>
  <c r="X116" i="1"/>
  <c r="J9" i="1"/>
  <c r="X6" i="1"/>
  <c r="X16" i="1"/>
  <c r="J30" i="1"/>
  <c r="J52" i="1"/>
  <c r="J68" i="1"/>
  <c r="J150" i="1"/>
  <c r="J160" i="1"/>
  <c r="J169" i="1"/>
  <c r="J217" i="1"/>
  <c r="J222" i="1"/>
  <c r="J238" i="1"/>
  <c r="J248" i="1"/>
  <c r="J254" i="1"/>
  <c r="J270" i="1"/>
  <c r="X274" i="1"/>
  <c r="X284" i="1"/>
  <c r="X291" i="1"/>
  <c r="X299" i="1"/>
  <c r="X324" i="1"/>
  <c r="X335" i="1"/>
  <c r="X346" i="1"/>
  <c r="X362" i="1"/>
  <c r="X403" i="1"/>
  <c r="X412" i="1"/>
  <c r="X415" i="1"/>
  <c r="X471" i="1"/>
  <c r="X474" i="1"/>
  <c r="J487" i="1"/>
  <c r="X77" i="1"/>
  <c r="J22" i="1"/>
  <c r="X25" i="1"/>
  <c r="X33" i="1"/>
  <c r="J38" i="1"/>
  <c r="X41" i="1"/>
  <c r="X49" i="1"/>
  <c r="X57" i="1"/>
  <c r="X65" i="1"/>
  <c r="X73" i="1"/>
  <c r="X81" i="1"/>
  <c r="J88" i="1"/>
  <c r="X88" i="1"/>
  <c r="J93" i="1"/>
  <c r="J99" i="1"/>
  <c r="X99" i="1"/>
  <c r="J69" i="1"/>
  <c r="J77" i="1"/>
  <c r="J126" i="1"/>
  <c r="X126" i="1"/>
  <c r="X92" i="1"/>
  <c r="J104" i="1"/>
  <c r="X104" i="1"/>
  <c r="J109" i="1"/>
  <c r="X110" i="1"/>
  <c r="J115" i="1"/>
  <c r="X115" i="1"/>
  <c r="J140" i="1"/>
  <c r="X140" i="1"/>
  <c r="X23" i="1"/>
  <c r="X39" i="1"/>
  <c r="X70" i="1"/>
  <c r="X78" i="1"/>
  <c r="J91" i="1"/>
  <c r="X91" i="1"/>
  <c r="X13" i="1"/>
  <c r="X30" i="1"/>
  <c r="X29" i="1"/>
  <c r="X108" i="1"/>
  <c r="J124" i="1"/>
  <c r="X124" i="1"/>
  <c r="J134" i="1"/>
  <c r="X134" i="1"/>
  <c r="X15" i="1"/>
  <c r="X46" i="1"/>
  <c r="X37" i="1"/>
  <c r="X53" i="1"/>
  <c r="X11" i="1"/>
  <c r="X20" i="1"/>
  <c r="X28" i="1"/>
  <c r="X36" i="1"/>
  <c r="X60" i="1"/>
  <c r="X76" i="1"/>
  <c r="X84" i="1"/>
  <c r="J96" i="1"/>
  <c r="X96" i="1"/>
  <c r="J101" i="1"/>
  <c r="X102" i="1"/>
  <c r="J107" i="1"/>
  <c r="X107" i="1"/>
  <c r="X31" i="1"/>
  <c r="X14" i="1"/>
  <c r="X12" i="1"/>
  <c r="X61" i="1"/>
  <c r="J16" i="1"/>
  <c r="X19" i="1"/>
  <c r="J24" i="1"/>
  <c r="J32" i="1"/>
  <c r="X35" i="1"/>
  <c r="J40" i="1"/>
  <c r="X43" i="1"/>
  <c r="J48" i="1"/>
  <c r="J56" i="1"/>
  <c r="X59" i="1"/>
  <c r="J64" i="1"/>
  <c r="X67" i="1"/>
  <c r="J72" i="1"/>
  <c r="X75" i="1"/>
  <c r="J80" i="1"/>
  <c r="X83" i="1"/>
  <c r="J100" i="1"/>
  <c r="X54" i="1"/>
  <c r="X62" i="1"/>
  <c r="X45" i="1"/>
  <c r="J15" i="1"/>
  <c r="J23" i="1"/>
  <c r="X26" i="1"/>
  <c r="J31" i="1"/>
  <c r="X34" i="1"/>
  <c r="J39" i="1"/>
  <c r="X42" i="1"/>
  <c r="J47" i="1"/>
  <c r="J55" i="1"/>
  <c r="X58" i="1"/>
  <c r="J63" i="1"/>
  <c r="J71" i="1"/>
  <c r="X74" i="1"/>
  <c r="J79" i="1"/>
  <c r="X82" i="1"/>
  <c r="J94" i="1"/>
  <c r="X100" i="1"/>
  <c r="J112" i="1"/>
  <c r="X112" i="1"/>
  <c r="X118" i="1"/>
  <c r="J132" i="1"/>
  <c r="X132" i="1"/>
  <c r="X260" i="1"/>
  <c r="J260" i="1"/>
  <c r="J141" i="1"/>
  <c r="X142" i="1"/>
  <c r="X148" i="1"/>
  <c r="J148" i="1"/>
  <c r="X154" i="1"/>
  <c r="J154" i="1"/>
  <c r="X164" i="1"/>
  <c r="J164" i="1"/>
  <c r="X170" i="1"/>
  <c r="J170" i="1"/>
  <c r="X180" i="1"/>
  <c r="J180" i="1"/>
  <c r="X186" i="1"/>
  <c r="J186" i="1"/>
  <c r="X196" i="1"/>
  <c r="J196" i="1"/>
  <c r="X202" i="1"/>
  <c r="J202" i="1"/>
  <c r="X212" i="1"/>
  <c r="J212" i="1"/>
  <c r="J218" i="1"/>
  <c r="X228" i="1"/>
  <c r="J228" i="1"/>
  <c r="X244" i="1"/>
  <c r="J244" i="1"/>
  <c r="J123" i="1"/>
  <c r="J131" i="1"/>
  <c r="J139" i="1"/>
  <c r="X147" i="1"/>
  <c r="J147" i="1"/>
  <c r="X153" i="1"/>
  <c r="X163" i="1"/>
  <c r="J163" i="1"/>
  <c r="X179" i="1"/>
  <c r="J179" i="1"/>
  <c r="X195" i="1"/>
  <c r="J195" i="1"/>
  <c r="X211" i="1"/>
  <c r="J211" i="1"/>
  <c r="X227" i="1"/>
  <c r="J227" i="1"/>
  <c r="J98" i="1"/>
  <c r="J122" i="1"/>
  <c r="X123" i="1"/>
  <c r="J130" i="1"/>
  <c r="X131" i="1"/>
  <c r="J138" i="1"/>
  <c r="X139" i="1"/>
  <c r="J146" i="1"/>
  <c r="J90" i="1"/>
  <c r="X90" i="1"/>
  <c r="J97" i="1"/>
  <c r="X98" i="1"/>
  <c r="X106" i="1"/>
  <c r="X114" i="1"/>
  <c r="J121" i="1"/>
  <c r="X122" i="1"/>
  <c r="J129" i="1"/>
  <c r="X130" i="1"/>
  <c r="J137" i="1"/>
  <c r="X138" i="1"/>
  <c r="J145" i="1"/>
  <c r="X146" i="1"/>
  <c r="X156" i="1"/>
  <c r="J156" i="1"/>
  <c r="X162" i="1"/>
  <c r="J162" i="1"/>
  <c r="X172" i="1"/>
  <c r="J172" i="1"/>
  <c r="X178" i="1"/>
  <c r="J178" i="1"/>
  <c r="X188" i="1"/>
  <c r="J188" i="1"/>
  <c r="X194" i="1"/>
  <c r="J194" i="1"/>
  <c r="X204" i="1"/>
  <c r="J204" i="1"/>
  <c r="X210" i="1"/>
  <c r="J210" i="1"/>
  <c r="X220" i="1"/>
  <c r="J220" i="1"/>
  <c r="X236" i="1"/>
  <c r="J236" i="1"/>
  <c r="X252" i="1"/>
  <c r="J252" i="1"/>
  <c r="J87" i="1"/>
  <c r="J95" i="1"/>
  <c r="J103" i="1"/>
  <c r="J111" i="1"/>
  <c r="J119" i="1"/>
  <c r="X120" i="1"/>
  <c r="X128" i="1"/>
  <c r="J135" i="1"/>
  <c r="X136" i="1"/>
  <c r="X144" i="1"/>
  <c r="X155" i="1"/>
  <c r="J155" i="1"/>
  <c r="X171" i="1"/>
  <c r="J171" i="1"/>
  <c r="X187" i="1"/>
  <c r="J187" i="1"/>
  <c r="X203" i="1"/>
  <c r="J203" i="1"/>
  <c r="X219" i="1"/>
  <c r="J219" i="1"/>
  <c r="X149" i="1"/>
  <c r="X157" i="1"/>
  <c r="X189" i="1"/>
  <c r="X205" i="1"/>
  <c r="J226" i="1"/>
  <c r="X229" i="1"/>
  <c r="J234" i="1"/>
  <c r="X237" i="1"/>
  <c r="J242" i="1"/>
  <c r="J250" i="1"/>
  <c r="J274" i="1"/>
  <c r="J290" i="1"/>
  <c r="J301" i="1"/>
  <c r="J315" i="1"/>
  <c r="J327" i="1"/>
  <c r="J339" i="1"/>
  <c r="X235" i="1"/>
  <c r="X267" i="1"/>
  <c r="J287" i="1"/>
  <c r="J299" i="1"/>
  <c r="X218" i="1"/>
  <c r="X258" i="1"/>
  <c r="J351" i="1"/>
  <c r="X351" i="1"/>
  <c r="X217" i="1"/>
  <c r="J149" i="1"/>
  <c r="X152" i="1"/>
  <c r="J157" i="1"/>
  <c r="X160" i="1"/>
  <c r="J165" i="1"/>
  <c r="J173" i="1"/>
  <c r="X176" i="1"/>
  <c r="J181" i="1"/>
  <c r="J189" i="1"/>
  <c r="J197" i="1"/>
  <c r="J205" i="1"/>
  <c r="X208" i="1"/>
  <c r="J213" i="1"/>
  <c r="J221" i="1"/>
  <c r="X224" i="1"/>
  <c r="J229" i="1"/>
  <c r="X232" i="1"/>
  <c r="J237" i="1"/>
  <c r="J245" i="1"/>
  <c r="J253" i="1"/>
  <c r="X256" i="1"/>
  <c r="J261" i="1"/>
  <c r="X272" i="1"/>
  <c r="J284" i="1"/>
  <c r="J296" i="1"/>
  <c r="J309" i="1"/>
  <c r="J322" i="1"/>
  <c r="J331" i="1"/>
  <c r="X177" i="1"/>
  <c r="X233" i="1"/>
  <c r="X175" i="1"/>
  <c r="X247" i="1"/>
  <c r="X255" i="1"/>
  <c r="J283" i="1"/>
  <c r="J295" i="1"/>
  <c r="J306" i="1"/>
  <c r="J319" i="1"/>
  <c r="J330" i="1"/>
  <c r="J341" i="1"/>
  <c r="X344" i="1"/>
  <c r="J235" i="1"/>
  <c r="J243" i="1"/>
  <c r="J251" i="1"/>
  <c r="J259" i="1"/>
  <c r="J282" i="1"/>
  <c r="J291" i="1"/>
  <c r="J305" i="1"/>
  <c r="J316" i="1"/>
  <c r="J329" i="1"/>
  <c r="J340" i="1"/>
  <c r="J343" i="1"/>
  <c r="X343" i="1"/>
  <c r="J448" i="1"/>
  <c r="X448" i="1"/>
  <c r="J424" i="1"/>
  <c r="X424" i="1"/>
  <c r="J352" i="1"/>
  <c r="J360" i="1"/>
  <c r="J376" i="1"/>
  <c r="J384" i="1"/>
  <c r="X385" i="1"/>
  <c r="X393" i="1"/>
  <c r="X401" i="1"/>
  <c r="J408" i="1"/>
  <c r="X409" i="1"/>
  <c r="J416" i="1"/>
  <c r="X416" i="1"/>
  <c r="X430" i="1"/>
  <c r="J429" i="1"/>
  <c r="X429" i="1"/>
  <c r="X441" i="1"/>
  <c r="J350" i="1"/>
  <c r="J358" i="1"/>
  <c r="X359" i="1"/>
  <c r="X367" i="1"/>
  <c r="J374" i="1"/>
  <c r="X375" i="1"/>
  <c r="X383" i="1"/>
  <c r="J390" i="1"/>
  <c r="X391" i="1"/>
  <c r="J398" i="1"/>
  <c r="X399" i="1"/>
  <c r="J406" i="1"/>
  <c r="J440" i="1"/>
  <c r="X440" i="1"/>
  <c r="J456" i="1"/>
  <c r="X456" i="1"/>
  <c r="J381" i="1"/>
  <c r="X382" i="1"/>
  <c r="J389" i="1"/>
  <c r="X390" i="1"/>
  <c r="J397" i="1"/>
  <c r="X398" i="1"/>
  <c r="J405" i="1"/>
  <c r="X406" i="1"/>
  <c r="J413" i="1"/>
  <c r="X414" i="1"/>
  <c r="X421" i="1"/>
  <c r="J427" i="1"/>
  <c r="J433" i="1"/>
  <c r="X434" i="1"/>
  <c r="J450" i="1"/>
  <c r="X451" i="1"/>
  <c r="X349" i="1"/>
  <c r="J356" i="1"/>
  <c r="X357" i="1"/>
  <c r="J364" i="1"/>
  <c r="X365" i="1"/>
  <c r="J372" i="1"/>
  <c r="X373" i="1"/>
  <c r="J380" i="1"/>
  <c r="X381" i="1"/>
  <c r="J388" i="1"/>
  <c r="X389" i="1"/>
  <c r="J396" i="1"/>
  <c r="X397" i="1"/>
  <c r="J404" i="1"/>
  <c r="X405" i="1"/>
  <c r="J412" i="1"/>
  <c r="X413" i="1"/>
  <c r="J419" i="1"/>
  <c r="X420" i="1"/>
  <c r="X427" i="1"/>
  <c r="X433" i="1"/>
  <c r="X445" i="1"/>
  <c r="J449" i="1"/>
  <c r="X450" i="1"/>
  <c r="X348" i="1"/>
  <c r="J355" i="1"/>
  <c r="X356" i="1"/>
  <c r="J363" i="1"/>
  <c r="X364" i="1"/>
  <c r="J371" i="1"/>
  <c r="X372" i="1"/>
  <c r="J379" i="1"/>
  <c r="X380" i="1"/>
  <c r="J395" i="1"/>
  <c r="J432" i="1"/>
  <c r="X432" i="1"/>
  <c r="J438" i="1"/>
  <c r="X438" i="1"/>
  <c r="J428" i="1"/>
  <c r="X437" i="1"/>
  <c r="J444" i="1"/>
  <c r="J452" i="1"/>
  <c r="X453" i="1"/>
  <c r="J460" i="1"/>
  <c r="J468" i="1"/>
  <c r="J476" i="1"/>
  <c r="J484" i="1"/>
  <c r="X494" i="1"/>
  <c r="X499" i="1"/>
  <c r="J499" i="1"/>
  <c r="J466" i="1"/>
  <c r="J474" i="1"/>
  <c r="J482" i="1"/>
  <c r="J457" i="1"/>
  <c r="J465" i="1"/>
  <c r="X491" i="1"/>
  <c r="X498" i="1"/>
  <c r="J498" i="1"/>
  <c r="J423" i="1"/>
  <c r="J431" i="1"/>
  <c r="J447" i="1"/>
  <c r="J455" i="1"/>
  <c r="J471" i="1"/>
  <c r="J479" i="1"/>
  <c r="X488" i="1"/>
  <c r="X497" i="1"/>
  <c r="J497" i="1"/>
  <c r="X487" i="1"/>
  <c r="J445" i="1"/>
  <c r="X446" i="1"/>
  <c r="X454" i="1"/>
  <c r="J461" i="1"/>
  <c r="J469" i="1"/>
  <c r="J477" i="1"/>
  <c r="J485" i="1"/>
  <c r="X500" i="1"/>
  <c r="J500" i="1"/>
</calcChain>
</file>

<file path=xl/sharedStrings.xml><?xml version="1.0" encoding="utf-8"?>
<sst xmlns="http://schemas.openxmlformats.org/spreadsheetml/2006/main" count="4027" uniqueCount="249">
  <si>
    <t>date</t>
  </si>
  <si>
    <t>hour</t>
  </si>
  <si>
    <t>member_id</t>
  </si>
  <si>
    <t>sex</t>
  </si>
  <si>
    <t>hot_cold</t>
  </si>
  <si>
    <t>price</t>
  </si>
  <si>
    <t>Meal_Type</t>
  </si>
  <si>
    <t>Serve_Type</t>
  </si>
  <si>
    <t>income_persentage</t>
  </si>
  <si>
    <t>Restaurant_Type</t>
  </si>
  <si>
    <t>City</t>
  </si>
  <si>
    <t>11:18:00.0000000</t>
  </si>
  <si>
    <t>20:28:00.0000000</t>
  </si>
  <si>
    <t>21:09:00.0000000</t>
  </si>
  <si>
    <t>21:13:00.0000000</t>
  </si>
  <si>
    <t>16:17:00.0000000</t>
  </si>
  <si>
    <t>19:39:00.0000000</t>
  </si>
  <si>
    <t>12:32:00.0000000</t>
  </si>
  <si>
    <t>20:12:00.0000000</t>
  </si>
  <si>
    <t>12:34:00.0000000</t>
  </si>
  <si>
    <t>20:55:00.0000000</t>
  </si>
  <si>
    <t>11:48:00.0000000</t>
  </si>
  <si>
    <t>12:54:00.0000000</t>
  </si>
  <si>
    <t>17:49:00.0000000</t>
  </si>
  <si>
    <t>21:19:00.0000000</t>
  </si>
  <si>
    <t>18:56:00.0000000</t>
  </si>
  <si>
    <t>12:47:00.0000000</t>
  </si>
  <si>
    <t>12:36:00.0000000</t>
  </si>
  <si>
    <t>21:16:00.0000000</t>
  </si>
  <si>
    <t>21:14:00.0000000</t>
  </si>
  <si>
    <t>16:46:00.0000000</t>
  </si>
  <si>
    <t>19:26:00.0000000</t>
  </si>
  <si>
    <t>14:56:00.0000000</t>
  </si>
  <si>
    <t>13:35:00.0000000</t>
  </si>
  <si>
    <t>12:41:00.0000000</t>
  </si>
  <si>
    <t>22:00:00.0000000</t>
  </si>
  <si>
    <t>21:38:00.0000000</t>
  </si>
  <si>
    <t>21:29:00.0000000</t>
  </si>
  <si>
    <t>11:26:00.0000000</t>
  </si>
  <si>
    <t>11:56:00.0000000</t>
  </si>
  <si>
    <t>11:20:00.0000000</t>
  </si>
  <si>
    <t>21:37:00.0000000</t>
  </si>
  <si>
    <t>20:04:00.0000000</t>
  </si>
  <si>
    <t>13:04:00.0000000</t>
  </si>
  <si>
    <t>15:18:00.0000000</t>
  </si>
  <si>
    <t>13:09:00.0000000</t>
  </si>
  <si>
    <t>13:44:00.0000000</t>
  </si>
  <si>
    <t>20:24:00.0000000</t>
  </si>
  <si>
    <t>17:07:00.0000000</t>
  </si>
  <si>
    <t>21:58:00.0000000</t>
  </si>
  <si>
    <t>22:28:00.0000000</t>
  </si>
  <si>
    <t>11:17:00.0000000</t>
  </si>
  <si>
    <t>19:15:00.0000000</t>
  </si>
  <si>
    <t>11:21:00.0000000</t>
  </si>
  <si>
    <t>12:31:00.0000000</t>
  </si>
  <si>
    <t>13:14:00.0000000</t>
  </si>
  <si>
    <t>15:23:00.0000000</t>
  </si>
  <si>
    <t>20:36:00.0000000</t>
  </si>
  <si>
    <t>21:50:00.0000000</t>
  </si>
  <si>
    <t>11:03:00.0000000</t>
  </si>
  <si>
    <t>13:41:00.0000000</t>
  </si>
  <si>
    <t>12:23:00.0000000</t>
  </si>
  <si>
    <t>21:43:00.0000000</t>
  </si>
  <si>
    <t>21:30:00.0000000</t>
  </si>
  <si>
    <t>20:35:00.0000000</t>
  </si>
  <si>
    <t>11:16:00.0000000</t>
  </si>
  <si>
    <t>21:51:00.0000000</t>
  </si>
  <si>
    <t>11:41:00.0000000</t>
  </si>
  <si>
    <t>19:07:00.0000000</t>
  </si>
  <si>
    <t>12:37:00.0000000</t>
  </si>
  <si>
    <t>12:25:00.0000000</t>
  </si>
  <si>
    <t>22:25:00.0000000</t>
  </si>
  <si>
    <t>20:21:00.0000000</t>
  </si>
  <si>
    <t>12:14:00.0000000</t>
  </si>
  <si>
    <t>19:02:00.0000000</t>
  </si>
  <si>
    <t>19:32:00.0000000</t>
  </si>
  <si>
    <t>16:56:00.0000000</t>
  </si>
  <si>
    <t>21:49:00.0000000</t>
  </si>
  <si>
    <t>11:34:00.0000000</t>
  </si>
  <si>
    <t>20:01:00.0000000</t>
  </si>
  <si>
    <t>20:41:00.0000000</t>
  </si>
  <si>
    <t>12:20:00.0000000</t>
  </si>
  <si>
    <t>12:13:00.0000000</t>
  </si>
  <si>
    <t>13:54:00.0000000</t>
  </si>
  <si>
    <t>13:49:00.0000000</t>
  </si>
  <si>
    <t>21:08:00.0000000</t>
  </si>
  <si>
    <t>21:00:00.0000000</t>
  </si>
  <si>
    <t>13:02:00.0000000</t>
  </si>
  <si>
    <t>21:27:00.0000000</t>
  </si>
  <si>
    <t>14:36:00.0000000</t>
  </si>
  <si>
    <t>11:51:00.0000000</t>
  </si>
  <si>
    <t>16:34:00.0000000</t>
  </si>
  <si>
    <t>20:06:00.0000000</t>
  </si>
  <si>
    <t>15:25:00.0000000</t>
  </si>
  <si>
    <t>19:43:00.0000000</t>
  </si>
  <si>
    <t>13:47:00.0000000</t>
  </si>
  <si>
    <t>11:40:00.0000000</t>
  </si>
  <si>
    <t>20:02:00.0000000</t>
  </si>
  <si>
    <t>19:47:00.0000000</t>
  </si>
  <si>
    <t>21:48:00.0000000</t>
  </si>
  <si>
    <t>14:43:00.0000000</t>
  </si>
  <si>
    <t>12:46:00.0000000</t>
  </si>
  <si>
    <t>12:44:00.0000000</t>
  </si>
  <si>
    <t>22:08:00.0000000</t>
  </si>
  <si>
    <t>16:35:00.0000000</t>
  </si>
  <si>
    <t>11:42:00.0000000</t>
  </si>
  <si>
    <t>12:50:00.0000000</t>
  </si>
  <si>
    <t>22:04:00.0000000</t>
  </si>
  <si>
    <t>14:04:00.0000000</t>
  </si>
  <si>
    <t>11:01:00.0000000</t>
  </si>
  <si>
    <t>12:40:00.0000000</t>
  </si>
  <si>
    <t>11:38:00.0000000</t>
  </si>
  <si>
    <t>19:05:00.0000000</t>
  </si>
  <si>
    <t>21:31:00.0000000</t>
  </si>
  <si>
    <t>19:17:00.0000000</t>
  </si>
  <si>
    <t>19:56:00.0000000</t>
  </si>
  <si>
    <t>11:00:00.0000000</t>
  </si>
  <si>
    <t>21:06:00.0000000</t>
  </si>
  <si>
    <t>11:43:00.0000000</t>
  </si>
  <si>
    <t>20:11:00.0000000</t>
  </si>
  <si>
    <t>12:12:00.0000000</t>
  </si>
  <si>
    <t>19:25:00.0000000</t>
  </si>
  <si>
    <t>12:39:00.0000000</t>
  </si>
  <si>
    <t>19:33:00.0000000</t>
  </si>
  <si>
    <t>12:55:00.0000000</t>
  </si>
  <si>
    <t>13:34:00.0000000</t>
  </si>
  <si>
    <t>19:53:00.0000000</t>
  </si>
  <si>
    <t>13:20:00.0000000</t>
  </si>
  <si>
    <t>19:16:00.0000000</t>
  </si>
  <si>
    <t>13:25:00.0000000</t>
  </si>
  <si>
    <t>13:21:00.0000000</t>
  </si>
  <si>
    <t>12:11:00.0000000</t>
  </si>
  <si>
    <t>20:47:00.0000000</t>
  </si>
  <si>
    <t>13:22:00.0000000</t>
  </si>
  <si>
    <t>13:45:00.0000000</t>
  </si>
  <si>
    <t>21:55:00.0000000</t>
  </si>
  <si>
    <t>20:16:00.0000000</t>
  </si>
  <si>
    <t>21:56:00.0000000</t>
  </si>
  <si>
    <t>11:06:00.0000000</t>
  </si>
  <si>
    <t>15:42:00.0000000</t>
  </si>
  <si>
    <t>12:09:00.0000000</t>
  </si>
  <si>
    <t>13:55:00.0000000</t>
  </si>
  <si>
    <t>21:04:00.0000000</t>
  </si>
  <si>
    <t>23:59:00.0000000</t>
  </si>
  <si>
    <t>13:11:00.0000000</t>
  </si>
  <si>
    <t>12:57:00.0000000</t>
  </si>
  <si>
    <t>21:41:00.0000000</t>
  </si>
  <si>
    <t>21:47:00.0000000</t>
  </si>
  <si>
    <t>11:05:00.0000000</t>
  </si>
  <si>
    <t>19:54:00.0000000</t>
  </si>
  <si>
    <t>15:56:00.0000000</t>
  </si>
  <si>
    <t>14:21:00.0000000</t>
  </si>
  <si>
    <t>21:53:00.0000000</t>
  </si>
  <si>
    <t>14:10:00.0000000</t>
  </si>
  <si>
    <t>21:36:00.0000000</t>
  </si>
  <si>
    <t>12:58:00.0000000</t>
  </si>
  <si>
    <t>22:51:00.0000000</t>
  </si>
  <si>
    <t>17:36:00.0000000</t>
  </si>
  <si>
    <t>23:47:00.0000000</t>
  </si>
  <si>
    <t>13:00:00.0000000</t>
  </si>
  <si>
    <t>18:00:00.0000000</t>
  </si>
  <si>
    <t>12:06:00.0000000</t>
  </si>
  <si>
    <t>20:54:00.0000000</t>
  </si>
  <si>
    <t>12:01:00.0000000</t>
  </si>
  <si>
    <t>13:07:00.0000000</t>
  </si>
  <si>
    <t>21:20:00.0000000</t>
  </si>
  <si>
    <t>22:31:00.0000000</t>
  </si>
  <si>
    <t>19:23:00.0000000</t>
  </si>
  <si>
    <t>12:16:00.0000000</t>
  </si>
  <si>
    <t>13:39:00.0000000</t>
  </si>
  <si>
    <t>12:10:00.0000000</t>
  </si>
  <si>
    <t>11:54:00.0000000</t>
  </si>
  <si>
    <t>16:13:00.0000000</t>
  </si>
  <si>
    <t>21:22:00.0000000</t>
  </si>
  <si>
    <t>12:21:00.0000000</t>
  </si>
  <si>
    <t>12:30:00.0000000</t>
  </si>
  <si>
    <t>13:52:00.0000000</t>
  </si>
  <si>
    <t>14:38:00.0000000</t>
  </si>
  <si>
    <t>13:18:00.0000000</t>
  </si>
  <si>
    <t>11:13:00.0000000</t>
  </si>
  <si>
    <t>11:30:00.0000000</t>
  </si>
  <si>
    <t>18:32:00.0000000</t>
  </si>
  <si>
    <t>19:37:00.0000000</t>
  </si>
  <si>
    <t>19:24:00.0000000</t>
  </si>
  <si>
    <t>23:40:00.0000000</t>
  </si>
  <si>
    <t>12:33:00.0000000</t>
  </si>
  <si>
    <t>19:21:00.0000000</t>
  </si>
  <si>
    <t>20:09:00.0000000</t>
  </si>
  <si>
    <t>12:22:00.0000000</t>
  </si>
  <si>
    <t>13:50:00.0000000</t>
  </si>
  <si>
    <t>20:40:00.0000000</t>
  </si>
  <si>
    <t>19:55:00.0000000</t>
  </si>
  <si>
    <t>14:40:00.0000000</t>
  </si>
  <si>
    <t>13:19:00.0000000</t>
  </si>
  <si>
    <t>18:39:00.0000000</t>
  </si>
  <si>
    <t>16:25:00.0000000</t>
  </si>
  <si>
    <t>21:25:00.0000000</t>
  </si>
  <si>
    <t>11:27:00.0000000</t>
  </si>
  <si>
    <t>19:50:00.0000000</t>
  </si>
  <si>
    <t>13:40:00.0000000</t>
  </si>
  <si>
    <t>20:17:00.0000000</t>
  </si>
  <si>
    <t>19:46:00.0000000</t>
  </si>
  <si>
    <t>15:10:00.0000000</t>
  </si>
  <si>
    <t>21:17:00.0000000</t>
  </si>
  <si>
    <t>19:18:00.0000000</t>
  </si>
  <si>
    <t>19:27:00.0000000</t>
  </si>
  <si>
    <t>20:10:00.0000000</t>
  </si>
  <si>
    <t>22:17:00.0000000</t>
  </si>
  <si>
    <t>22:26:00.0000000</t>
  </si>
  <si>
    <t>19:19:00.0000000</t>
  </si>
  <si>
    <t>15:58:00.0000000</t>
  </si>
  <si>
    <t>12:42:00.0000000</t>
  </si>
  <si>
    <t>19:20:00.0000000</t>
  </si>
  <si>
    <t>20:30:00.0000000</t>
  </si>
  <si>
    <t>23:02:00.0000000</t>
  </si>
  <si>
    <t>11:29:00.0000000</t>
  </si>
  <si>
    <t>11:28:00.0000000</t>
  </si>
  <si>
    <t>17:08:00.0000000</t>
  </si>
  <si>
    <t>14:29:00.0000000</t>
  </si>
  <si>
    <t>21:10:00.0000000</t>
  </si>
  <si>
    <t>M</t>
  </si>
  <si>
    <t>F</t>
  </si>
  <si>
    <t>Hot</t>
  </si>
  <si>
    <t>Cold</t>
  </si>
  <si>
    <t>Vegan</t>
  </si>
  <si>
    <t>Starter</t>
  </si>
  <si>
    <t>Main</t>
  </si>
  <si>
    <t>Desert</t>
  </si>
  <si>
    <t>Asian</t>
  </si>
  <si>
    <t>Mumbai</t>
  </si>
  <si>
    <t>Delhi</t>
  </si>
  <si>
    <t>Bangalore</t>
  </si>
  <si>
    <t>Chicken</t>
  </si>
  <si>
    <t>Mushroom</t>
  </si>
  <si>
    <t>Days_Since_Last_Order</t>
  </si>
  <si>
    <t>sex_encoded</t>
  </si>
  <si>
    <t>hot_cold_encoded</t>
  </si>
  <si>
    <t>MealType_Index</t>
  </si>
  <si>
    <t>MealType_Vegan</t>
  </si>
  <si>
    <t>MealType_Mushroom</t>
  </si>
  <si>
    <t>MealType_Chicken</t>
  </si>
  <si>
    <t>ServeType_Starter</t>
  </si>
  <si>
    <t>ServeType_Main</t>
  </si>
  <si>
    <t>ServeType_Desert</t>
  </si>
  <si>
    <t>City_Delhi</t>
  </si>
  <si>
    <t>City_Mumbai</t>
  </si>
  <si>
    <t>City_Bangalore</t>
  </si>
  <si>
    <t xml:space="preserve">Repaet labels </t>
  </si>
  <si>
    <t>Meal_Preference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</si>
</sst>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1"/>
  <sheetViews>
    <sheetView tabSelected="1" workbookViewId="0">
      <selection activeCell="Z10" sqref="Z10"/>
    </sheetView>
  </sheetViews>
  <sheetFormatPr baseColWidth="10" defaultColWidth="8.83203125" defaultRowHeight="15" x14ac:dyDescent="0.2"/>
  <sheetData>
    <row r="1" spans="1:27" ht="16" x14ac:dyDescent="0.2">
      <c r="A1" s="2" t="s">
        <v>0</v>
      </c>
      <c r="B1" s="2" t="s">
        <v>1</v>
      </c>
      <c r="C1" s="2" t="s">
        <v>234</v>
      </c>
      <c r="D1" s="2" t="s">
        <v>2</v>
      </c>
      <c r="E1" s="2" t="s">
        <v>3</v>
      </c>
      <c r="F1" s="2" t="s">
        <v>235</v>
      </c>
      <c r="G1" s="2" t="s">
        <v>4</v>
      </c>
      <c r="H1" s="2" t="s">
        <v>236</v>
      </c>
      <c r="I1" s="2" t="s">
        <v>5</v>
      </c>
      <c r="J1" s="3" t="s">
        <v>237</v>
      </c>
      <c r="K1" s="2" t="s">
        <v>6</v>
      </c>
      <c r="L1" s="2" t="s">
        <v>238</v>
      </c>
      <c r="M1" s="2" t="s">
        <v>239</v>
      </c>
      <c r="N1" s="2" t="s">
        <v>240</v>
      </c>
      <c r="O1" s="2" t="s">
        <v>241</v>
      </c>
      <c r="P1" s="2" t="s">
        <v>242</v>
      </c>
      <c r="Q1" s="2" t="s">
        <v>243</v>
      </c>
      <c r="R1" s="2" t="s">
        <v>244</v>
      </c>
      <c r="S1" s="2" t="s">
        <v>245</v>
      </c>
      <c r="T1" s="2" t="s">
        <v>246</v>
      </c>
      <c r="U1" s="2" t="s">
        <v>247</v>
      </c>
      <c r="V1" s="2" t="s">
        <v>8</v>
      </c>
      <c r="W1" s="2" t="s">
        <v>10</v>
      </c>
      <c r="X1" s="2" t="s">
        <v>248</v>
      </c>
      <c r="Y1" s="2" t="s">
        <v>7</v>
      </c>
      <c r="Z1" s="1" t="s">
        <v>9</v>
      </c>
      <c r="AA1" s="1" t="s">
        <v>10</v>
      </c>
    </row>
    <row r="2" spans="1:27" ht="17" x14ac:dyDescent="0.2">
      <c r="A2" s="4">
        <v>43831</v>
      </c>
      <c r="B2" s="5" t="s">
        <v>11</v>
      </c>
      <c r="C2" s="5">
        <f>MAX($A:$A)-A2</f>
        <v>180</v>
      </c>
      <c r="D2" s="5">
        <v>25</v>
      </c>
      <c r="E2" s="5" t="s">
        <v>220</v>
      </c>
      <c r="F2" s="5">
        <f>IF(E2="M", 1, 0)</f>
        <v>1</v>
      </c>
      <c r="G2" s="5" t="s">
        <v>222</v>
      </c>
      <c r="H2" s="5">
        <f>IF(G2="Hot", 1, 0)</f>
        <v>1</v>
      </c>
      <c r="I2" s="5">
        <v>34.29</v>
      </c>
      <c r="J2">
        <f>IF(N2=1,1,IF(M2=1,2,IF(L2=1,3,"")))</f>
        <v>1</v>
      </c>
      <c r="K2" s="5" t="s">
        <v>232</v>
      </c>
      <c r="L2" s="6">
        <f>IF(K2="Vegan",1,0)</f>
        <v>0</v>
      </c>
      <c r="M2" s="6">
        <f>IF(K2="Mushroom",1,0)</f>
        <v>0</v>
      </c>
      <c r="N2" s="6">
        <f>IF(K2="Chicken",1,0)</f>
        <v>1</v>
      </c>
      <c r="O2" s="6">
        <f>IF(Y2="Starter",1,0)</f>
        <v>1</v>
      </c>
      <c r="P2" s="6">
        <f>IF(Y2="Main",1,0)</f>
        <v>0</v>
      </c>
      <c r="Q2" s="6">
        <f>IF(Y2="Desert",1,0)</f>
        <v>0</v>
      </c>
      <c r="R2" s="6">
        <f>IF(W2="Delhi",1,0)</f>
        <v>0</v>
      </c>
      <c r="S2" s="6">
        <f>IF(W2="Mumbai",1,0)</f>
        <v>1</v>
      </c>
      <c r="T2" s="6">
        <f>IF(W2="Bangalore",1,0)</f>
        <v>0</v>
      </c>
      <c r="U2" s="5">
        <f>IF(COUNTIF(D:D, D2) &gt; 1, 1, 0)</f>
        <v>1</v>
      </c>
      <c r="V2" s="5">
        <v>0.05</v>
      </c>
      <c r="W2" s="5" t="s">
        <v>229</v>
      </c>
      <c r="X2" s="7" t="str">
        <f>IF(N2=1, "Chicken", IF(M2=1, "Mushroom", IF(L2=1, "Vegan", "Other")))</f>
        <v>Chicken</v>
      </c>
      <c r="Y2" s="5" t="s">
        <v>225</v>
      </c>
      <c r="Z2" t="s">
        <v>228</v>
      </c>
      <c r="AA2" t="s">
        <v>229</v>
      </c>
    </row>
    <row r="3" spans="1:27" ht="17" x14ac:dyDescent="0.2">
      <c r="A3" s="4">
        <v>43831</v>
      </c>
      <c r="B3" s="5" t="s">
        <v>11</v>
      </c>
      <c r="C3" s="5">
        <f>MAX($A:$A)-A3</f>
        <v>180</v>
      </c>
      <c r="D3" s="5">
        <v>251</v>
      </c>
      <c r="E3" s="5" t="s">
        <v>220</v>
      </c>
      <c r="F3" s="5">
        <f>IF(E3="M", 1, 0)</f>
        <v>1</v>
      </c>
      <c r="G3" s="5" t="s">
        <v>223</v>
      </c>
      <c r="H3" s="5">
        <f>IF(G3="Hot", 1, 0)</f>
        <v>0</v>
      </c>
      <c r="I3" s="5">
        <v>54.01</v>
      </c>
      <c r="J3">
        <f t="shared" ref="J3:J66" si="0">IF(N3=1,1,IF(M3=1,2,IF(L3=1,3,"")))</f>
        <v>3</v>
      </c>
      <c r="K3" s="5" t="s">
        <v>224</v>
      </c>
      <c r="L3" s="6">
        <f>IF(K3="Vegan",1,0)</f>
        <v>1</v>
      </c>
      <c r="M3" s="6">
        <f>IF(K3="Mushroom",1,0)</f>
        <v>0</v>
      </c>
      <c r="N3" s="6">
        <f>IF(K3="Chicken",1,0)</f>
        <v>0</v>
      </c>
      <c r="O3" s="6">
        <f>IF(Y3="Starter",1,0)</f>
        <v>1</v>
      </c>
      <c r="P3" s="6">
        <f>IF(Y3="Main",1,0)</f>
        <v>0</v>
      </c>
      <c r="Q3" s="6">
        <f>IF(Y3="Desert",1,0)</f>
        <v>0</v>
      </c>
      <c r="R3" s="6">
        <f>IF(W3="Delhi",1,0)</f>
        <v>0</v>
      </c>
      <c r="S3" s="6">
        <f>IF(W3="Mumbai",1,0)</f>
        <v>0</v>
      </c>
      <c r="T3" s="6">
        <f>IF(W3="Bangalore",1,0)</f>
        <v>1</v>
      </c>
      <c r="U3" s="5">
        <f>IF(COUNTIF(D:D, D3) &gt; 1, 1, 0)</f>
        <v>0</v>
      </c>
      <c r="V3" s="5">
        <v>0.05</v>
      </c>
      <c r="W3" s="5" t="s">
        <v>231</v>
      </c>
      <c r="X3" s="7" t="str">
        <f>IF(N3=1, "Chicken", IF(M3=1, "Mushroom", IF(L3=1, "Vegan", "Other")))</f>
        <v>Vegan</v>
      </c>
      <c r="Y3" s="5" t="s">
        <v>225</v>
      </c>
      <c r="Z3" t="s">
        <v>228</v>
      </c>
      <c r="AA3" t="s">
        <v>230</v>
      </c>
    </row>
    <row r="4" spans="1:27" ht="17" x14ac:dyDescent="0.2">
      <c r="A4" s="4">
        <v>43831</v>
      </c>
      <c r="B4" s="5" t="s">
        <v>11</v>
      </c>
      <c r="C4" s="5">
        <f>MAX($A:$A)-A4</f>
        <v>180</v>
      </c>
      <c r="D4" s="5">
        <v>252</v>
      </c>
      <c r="E4" s="5" t="s">
        <v>220</v>
      </c>
      <c r="F4" s="5">
        <f>IF(E4="M", 1, 0)</f>
        <v>1</v>
      </c>
      <c r="G4" s="5" t="s">
        <v>223</v>
      </c>
      <c r="H4" s="5">
        <f>IF(G4="Hot", 1, 0)</f>
        <v>0</v>
      </c>
      <c r="I4" s="5">
        <v>48.14</v>
      </c>
      <c r="J4">
        <f t="shared" si="0"/>
        <v>3</v>
      </c>
      <c r="K4" s="5" t="s">
        <v>224</v>
      </c>
      <c r="L4" s="6">
        <f>IF(K4="Vegan",1,0)</f>
        <v>1</v>
      </c>
      <c r="M4" s="6">
        <f>IF(K4="Mushroom",1,0)</f>
        <v>0</v>
      </c>
      <c r="N4" s="6">
        <f>IF(K4="Chicken",1,0)</f>
        <v>0</v>
      </c>
      <c r="O4" s="6">
        <f>IF(Y4="Starter",1,0)</f>
        <v>0</v>
      </c>
      <c r="P4" s="6">
        <f>IF(Y4="Main",1,0)</f>
        <v>1</v>
      </c>
      <c r="Q4" s="6">
        <f>IF(Y4="Desert",1,0)</f>
        <v>0</v>
      </c>
      <c r="R4" s="6">
        <f>IF(W4="Delhi",1,0)</f>
        <v>0</v>
      </c>
      <c r="S4" s="6">
        <f>IF(W4="Mumbai",1,0)</f>
        <v>1</v>
      </c>
      <c r="T4" s="6">
        <f>IF(W4="Bangalore",1,0)</f>
        <v>0</v>
      </c>
      <c r="U4" s="5">
        <f>IF(COUNTIF(D:D, D4) &gt; 1, 1, 0)</f>
        <v>1</v>
      </c>
      <c r="V4" s="5">
        <v>0.05</v>
      </c>
      <c r="W4" s="5" t="s">
        <v>229</v>
      </c>
      <c r="X4" s="7" t="str">
        <f>IF(N4=1, "Chicken", IF(M4=1, "Mushroom", IF(L4=1, "Vegan", "Other")))</f>
        <v>Vegan</v>
      </c>
      <c r="Y4" s="5" t="s">
        <v>226</v>
      </c>
      <c r="Z4" t="s">
        <v>228</v>
      </c>
      <c r="AA4" t="s">
        <v>231</v>
      </c>
    </row>
    <row r="5" spans="1:27" ht="17" x14ac:dyDescent="0.2">
      <c r="A5" s="4">
        <v>43831</v>
      </c>
      <c r="B5" s="5" t="s">
        <v>11</v>
      </c>
      <c r="C5" s="5">
        <f>MAX($A:$A)-A5</f>
        <v>180</v>
      </c>
      <c r="D5" s="5">
        <v>252</v>
      </c>
      <c r="E5" s="5" t="s">
        <v>220</v>
      </c>
      <c r="F5" s="5">
        <f>IF(E5="M", 1, 0)</f>
        <v>1</v>
      </c>
      <c r="G5" s="5" t="s">
        <v>223</v>
      </c>
      <c r="H5" s="5">
        <f>IF(G5="Hot", 1, 0)</f>
        <v>0</v>
      </c>
      <c r="I5" s="5">
        <v>22.42</v>
      </c>
      <c r="J5">
        <f t="shared" si="0"/>
        <v>3</v>
      </c>
      <c r="K5" s="5" t="s">
        <v>224</v>
      </c>
      <c r="L5" s="6">
        <f>IF(K5="Vegan",1,0)</f>
        <v>1</v>
      </c>
      <c r="M5" s="6">
        <f>IF(K5="Mushroom",1,0)</f>
        <v>0</v>
      </c>
      <c r="N5" s="6">
        <f>IF(K5="Chicken",1,0)</f>
        <v>0</v>
      </c>
      <c r="O5" s="6">
        <f>IF(Y5="Starter",1,0)</f>
        <v>0</v>
      </c>
      <c r="P5" s="6">
        <f>IF(Y5="Main",1,0)</f>
        <v>0</v>
      </c>
      <c r="Q5" s="6">
        <f>IF(Y5="Desert",1,0)</f>
        <v>1</v>
      </c>
      <c r="R5" s="6">
        <f>IF(W5="Delhi",1,0)</f>
        <v>0</v>
      </c>
      <c r="S5" s="6">
        <f>IF(W5="Mumbai",1,0)</f>
        <v>0</v>
      </c>
      <c r="T5" s="6">
        <f>IF(W5="Bangalore",1,0)</f>
        <v>1</v>
      </c>
      <c r="U5" s="5">
        <f>IF(COUNTIF(D:D, D5) &gt; 1, 1, 0)</f>
        <v>1</v>
      </c>
      <c r="V5" s="5">
        <v>0.05</v>
      </c>
      <c r="W5" s="5" t="s">
        <v>231</v>
      </c>
      <c r="X5" s="7" t="str">
        <f>IF(N5=1, "Chicken", IF(M5=1, "Mushroom", IF(L5=1, "Vegan", "Other")))</f>
        <v>Vegan</v>
      </c>
      <c r="Y5" s="5" t="s">
        <v>227</v>
      </c>
      <c r="Z5" t="s">
        <v>228</v>
      </c>
      <c r="AA5" t="s">
        <v>229</v>
      </c>
    </row>
    <row r="6" spans="1:27" ht="17" x14ac:dyDescent="0.2">
      <c r="A6" s="4">
        <v>43831</v>
      </c>
      <c r="B6" s="5" t="s">
        <v>115</v>
      </c>
      <c r="C6" s="5">
        <f>MAX($A:$A)-A6</f>
        <v>180</v>
      </c>
      <c r="D6" s="5">
        <v>65</v>
      </c>
      <c r="E6" s="5" t="s">
        <v>221</v>
      </c>
      <c r="F6" s="5">
        <f>IF(E6="M", 1, 0)</f>
        <v>0</v>
      </c>
      <c r="G6" s="5" t="s">
        <v>223</v>
      </c>
      <c r="H6" s="5">
        <f>IF(G6="Hot", 1, 0)</f>
        <v>0</v>
      </c>
      <c r="I6" s="5">
        <v>22.42</v>
      </c>
      <c r="J6">
        <f t="shared" si="0"/>
        <v>3</v>
      </c>
      <c r="K6" s="5" t="s">
        <v>224</v>
      </c>
      <c r="L6" s="6">
        <f>IF(K6="Vegan",1,0)</f>
        <v>1</v>
      </c>
      <c r="M6" s="6">
        <f>IF(K6="Mushroom",1,0)</f>
        <v>0</v>
      </c>
      <c r="N6" s="6">
        <f>IF(K6="Chicken",1,0)</f>
        <v>0</v>
      </c>
      <c r="O6" s="6">
        <f>IF(Y6="Starter",1,0)</f>
        <v>0</v>
      </c>
      <c r="P6" s="6">
        <f>IF(Y6="Main",1,0)</f>
        <v>0</v>
      </c>
      <c r="Q6" s="6">
        <f>IF(Y6="Desert",1,0)</f>
        <v>1</v>
      </c>
      <c r="R6" s="6">
        <f>IF(W6="Delhi",1,0)</f>
        <v>0</v>
      </c>
      <c r="S6" s="6">
        <f>IF(W6="Mumbai",1,0)</f>
        <v>1</v>
      </c>
      <c r="T6" s="6">
        <f>IF(W6="Bangalore",1,0)</f>
        <v>0</v>
      </c>
      <c r="U6" s="5">
        <f>IF(COUNTIF(D:D, D6) &gt; 1, 1, 0)</f>
        <v>1</v>
      </c>
      <c r="V6" s="5">
        <v>0.05</v>
      </c>
      <c r="W6" s="5" t="s">
        <v>229</v>
      </c>
      <c r="X6" s="7" t="str">
        <f>IF(N6=1, "Chicken", IF(M6=1, "Mushroom", IF(L6=1, "Vegan", "Other")))</f>
        <v>Vegan</v>
      </c>
      <c r="Y6" s="5" t="s">
        <v>227</v>
      </c>
      <c r="Z6" t="s">
        <v>228</v>
      </c>
      <c r="AA6" t="s">
        <v>230</v>
      </c>
    </row>
    <row r="7" spans="1:27" ht="17" x14ac:dyDescent="0.2">
      <c r="A7" s="4">
        <v>43831</v>
      </c>
      <c r="B7" s="5" t="s">
        <v>115</v>
      </c>
      <c r="C7" s="5">
        <f>MAX($A:$A)-A7</f>
        <v>180</v>
      </c>
      <c r="D7" s="5">
        <v>653</v>
      </c>
      <c r="E7" s="5" t="s">
        <v>221</v>
      </c>
      <c r="F7" s="5">
        <f>IF(E7="M", 1, 0)</f>
        <v>0</v>
      </c>
      <c r="G7" s="5" t="s">
        <v>223</v>
      </c>
      <c r="H7" s="5">
        <f>IF(G7="Hot", 1, 0)</f>
        <v>0</v>
      </c>
      <c r="I7" s="5">
        <v>33.950000000000003</v>
      </c>
      <c r="J7">
        <f t="shared" si="0"/>
        <v>3</v>
      </c>
      <c r="K7" s="5" t="s">
        <v>224</v>
      </c>
      <c r="L7" s="6">
        <f>IF(K7="Vegan",1,0)</f>
        <v>1</v>
      </c>
      <c r="M7" s="6">
        <f>IF(K7="Mushroom",1,0)</f>
        <v>0</v>
      </c>
      <c r="N7" s="6">
        <f>IF(K7="Chicken",1,0)</f>
        <v>0</v>
      </c>
      <c r="O7" s="6">
        <f>IF(Y7="Starter",1,0)</f>
        <v>0</v>
      </c>
      <c r="P7" s="6">
        <f>IF(Y7="Main",1,0)</f>
        <v>0</v>
      </c>
      <c r="Q7" s="6">
        <f>IF(Y7="Desert",1,0)</f>
        <v>1</v>
      </c>
      <c r="R7" s="6">
        <f>IF(W7="Delhi",1,0)</f>
        <v>1</v>
      </c>
      <c r="S7" s="6">
        <f>IF(W7="Mumbai",1,0)</f>
        <v>0</v>
      </c>
      <c r="T7" s="6">
        <f>IF(W7="Bangalore",1,0)</f>
        <v>0</v>
      </c>
      <c r="U7" s="5">
        <f>IF(COUNTIF(D:D, D7) &gt; 1, 1, 0)</f>
        <v>0</v>
      </c>
      <c r="V7" s="5">
        <v>0.05</v>
      </c>
      <c r="W7" s="5" t="s">
        <v>230</v>
      </c>
      <c r="X7" s="7" t="str">
        <f>IF(N7=1, "Chicken", IF(M7=1, "Mushroom", IF(L7=1, "Vegan", "Other")))</f>
        <v>Vegan</v>
      </c>
      <c r="Y7" s="5" t="s">
        <v>227</v>
      </c>
      <c r="Z7" t="s">
        <v>228</v>
      </c>
      <c r="AA7" t="s">
        <v>231</v>
      </c>
    </row>
    <row r="8" spans="1:27" ht="34" x14ac:dyDescent="0.2">
      <c r="A8" s="4">
        <v>43831</v>
      </c>
      <c r="B8" s="5" t="s">
        <v>115</v>
      </c>
      <c r="C8" s="5">
        <f>MAX($A:$A)-A8</f>
        <v>180</v>
      </c>
      <c r="D8" s="5">
        <v>65</v>
      </c>
      <c r="E8" s="5" t="s">
        <v>221</v>
      </c>
      <c r="F8" s="5">
        <f>IF(E8="M", 1, 0)</f>
        <v>0</v>
      </c>
      <c r="G8" s="5" t="s">
        <v>222</v>
      </c>
      <c r="H8" s="5">
        <f>IF(G8="Hot", 1, 0)</f>
        <v>1</v>
      </c>
      <c r="I8" s="5">
        <v>64.13</v>
      </c>
      <c r="J8">
        <f t="shared" si="0"/>
        <v>2</v>
      </c>
      <c r="K8" s="5" t="s">
        <v>233</v>
      </c>
      <c r="L8" s="6">
        <f>IF(K8="Vegan",1,0)</f>
        <v>0</v>
      </c>
      <c r="M8" s="6">
        <f>IF(K8="Mushroom",1,0)</f>
        <v>1</v>
      </c>
      <c r="N8" s="6">
        <f>IF(K8="Chicken",1,0)</f>
        <v>0</v>
      </c>
      <c r="O8" s="6">
        <f>IF(Y8="Starter",1,0)</f>
        <v>0</v>
      </c>
      <c r="P8" s="6">
        <f>IF(Y8="Main",1,0)</f>
        <v>0</v>
      </c>
      <c r="Q8" s="6">
        <f>IF(Y8="Desert",1,0)</f>
        <v>1</v>
      </c>
      <c r="R8" s="6">
        <f>IF(W8="Delhi",1,0)</f>
        <v>0</v>
      </c>
      <c r="S8" s="6">
        <f>IF(W8="Mumbai",1,0)</f>
        <v>0</v>
      </c>
      <c r="T8" s="6">
        <f>IF(W8="Bangalore",1,0)</f>
        <v>1</v>
      </c>
      <c r="U8" s="5">
        <f>IF(COUNTIF(D:D, D8) &gt; 1, 1, 0)</f>
        <v>1</v>
      </c>
      <c r="V8" s="5">
        <v>0.05</v>
      </c>
      <c r="W8" s="5" t="s">
        <v>231</v>
      </c>
      <c r="X8" s="7" t="str">
        <f>IF(N8=1, "Chicken", IF(M8=1, "Mushroom", IF(L8=1, "Vegan", "Other")))</f>
        <v>Mushroom</v>
      </c>
      <c r="Y8" s="5" t="s">
        <v>227</v>
      </c>
      <c r="Z8" t="s">
        <v>228</v>
      </c>
      <c r="AA8" t="s">
        <v>229</v>
      </c>
    </row>
    <row r="9" spans="1:27" ht="17" x14ac:dyDescent="0.2">
      <c r="A9" s="4">
        <v>43832</v>
      </c>
      <c r="B9" s="5" t="s">
        <v>15</v>
      </c>
      <c r="C9" s="5">
        <f>MAX($A:$A)-A9</f>
        <v>179</v>
      </c>
      <c r="D9" s="5">
        <v>59</v>
      </c>
      <c r="E9" s="5" t="s">
        <v>220</v>
      </c>
      <c r="F9" s="5">
        <f>IF(E9="M", 1, 0)</f>
        <v>1</v>
      </c>
      <c r="G9" s="5" t="s">
        <v>222</v>
      </c>
      <c r="H9" s="5">
        <f>IF(G9="Hot", 1, 0)</f>
        <v>1</v>
      </c>
      <c r="I9" s="5">
        <v>34.29</v>
      </c>
      <c r="J9">
        <f t="shared" si="0"/>
        <v>1</v>
      </c>
      <c r="K9" s="5" t="s">
        <v>232</v>
      </c>
      <c r="L9" s="6">
        <f>IF(K9="Vegan",1,0)</f>
        <v>0</v>
      </c>
      <c r="M9" s="6">
        <f>IF(K9="Mushroom",1,0)</f>
        <v>0</v>
      </c>
      <c r="N9" s="6">
        <f>IF(K9="Chicken",1,0)</f>
        <v>1</v>
      </c>
      <c r="O9" s="6">
        <f>IF(Y9="Starter",1,0)</f>
        <v>1</v>
      </c>
      <c r="P9" s="6">
        <f>IF(Y9="Main",1,0)</f>
        <v>0</v>
      </c>
      <c r="Q9" s="6">
        <f>IF(Y9="Desert",1,0)</f>
        <v>0</v>
      </c>
      <c r="R9" s="6">
        <f>IF(W9="Delhi",1,0)</f>
        <v>1</v>
      </c>
      <c r="S9" s="6">
        <f>IF(W9="Mumbai",1,0)</f>
        <v>0</v>
      </c>
      <c r="T9" s="6">
        <f>IF(W9="Bangalore",1,0)</f>
        <v>0</v>
      </c>
      <c r="U9" s="5">
        <f>IF(COUNTIF(D:D, D9) &gt; 1, 1, 0)</f>
        <v>1</v>
      </c>
      <c r="V9" s="5">
        <v>0.05</v>
      </c>
      <c r="W9" s="5" t="s">
        <v>230</v>
      </c>
      <c r="X9" s="7" t="str">
        <f>IF(N9=1, "Chicken", IF(M9=1, "Mushroom", IF(L9=1, "Vegan", "Other")))</f>
        <v>Chicken</v>
      </c>
      <c r="Y9" s="5" t="s">
        <v>225</v>
      </c>
      <c r="Z9" t="s">
        <v>228</v>
      </c>
      <c r="AA9" t="s">
        <v>230</v>
      </c>
    </row>
    <row r="10" spans="1:27" ht="17" x14ac:dyDescent="0.2">
      <c r="A10" s="4">
        <v>43832</v>
      </c>
      <c r="B10" s="5" t="s">
        <v>41</v>
      </c>
      <c r="C10" s="5">
        <f>MAX($A:$A)-A10</f>
        <v>179</v>
      </c>
      <c r="D10" s="5">
        <v>3</v>
      </c>
      <c r="E10" s="5" t="s">
        <v>221</v>
      </c>
      <c r="F10" s="5">
        <f>IF(E10="M", 1, 0)</f>
        <v>0</v>
      </c>
      <c r="G10" s="5" t="s">
        <v>222</v>
      </c>
      <c r="H10" s="5">
        <f>IF(G10="Hot", 1, 0)</f>
        <v>1</v>
      </c>
      <c r="I10" s="5">
        <v>35.119999999999997</v>
      </c>
      <c r="J10">
        <f t="shared" si="0"/>
        <v>1</v>
      </c>
      <c r="K10" s="5" t="s">
        <v>232</v>
      </c>
      <c r="L10" s="6">
        <f>IF(K10="Vegan",1,0)</f>
        <v>0</v>
      </c>
      <c r="M10" s="6">
        <f>IF(K10="Mushroom",1,0)</f>
        <v>0</v>
      </c>
      <c r="N10" s="6">
        <f>IF(K10="Chicken",1,0)</f>
        <v>1</v>
      </c>
      <c r="O10" s="6">
        <f>IF(Y10="Starter",1,0)</f>
        <v>1</v>
      </c>
      <c r="P10" s="6">
        <f>IF(Y10="Main",1,0)</f>
        <v>0</v>
      </c>
      <c r="Q10" s="6">
        <f>IF(Y10="Desert",1,0)</f>
        <v>0</v>
      </c>
      <c r="R10" s="6">
        <f>IF(W10="Delhi",1,0)</f>
        <v>0</v>
      </c>
      <c r="S10" s="6">
        <f>IF(W10="Mumbai",1,0)</f>
        <v>1</v>
      </c>
      <c r="T10" s="6">
        <f>IF(W10="Bangalore",1,0)</f>
        <v>0</v>
      </c>
      <c r="U10" s="5">
        <f>IF(COUNTIF(D:D, D10) &gt; 1, 1, 0)</f>
        <v>0</v>
      </c>
      <c r="V10" s="5">
        <v>0.05</v>
      </c>
      <c r="W10" s="5" t="s">
        <v>229</v>
      </c>
      <c r="X10" s="7" t="str">
        <f>IF(N10=1, "Chicken", IF(M10=1, "Mushroom", IF(L10=1, "Vegan", "Other")))</f>
        <v>Chicken</v>
      </c>
      <c r="Y10" s="5" t="s">
        <v>225</v>
      </c>
      <c r="Z10" t="s">
        <v>228</v>
      </c>
      <c r="AA10" t="s">
        <v>231</v>
      </c>
    </row>
    <row r="11" spans="1:27" ht="17" x14ac:dyDescent="0.2">
      <c r="A11" s="4">
        <v>43832</v>
      </c>
      <c r="B11" s="5" t="s">
        <v>26</v>
      </c>
      <c r="C11" s="5">
        <f>MAX($A:$A)-A11</f>
        <v>179</v>
      </c>
      <c r="D11" s="5">
        <v>65</v>
      </c>
      <c r="E11" s="5" t="s">
        <v>221</v>
      </c>
      <c r="F11" s="5">
        <f>IF(E11="M", 1, 0)</f>
        <v>0</v>
      </c>
      <c r="G11" s="5" t="s">
        <v>223</v>
      </c>
      <c r="H11" s="5">
        <f>IF(G11="Hot", 1, 0)</f>
        <v>0</v>
      </c>
      <c r="I11" s="5">
        <v>54.01</v>
      </c>
      <c r="J11">
        <f t="shared" si="0"/>
        <v>3</v>
      </c>
      <c r="K11" s="5" t="s">
        <v>224</v>
      </c>
      <c r="L11" s="6">
        <f>IF(K11="Vegan",1,0)</f>
        <v>1</v>
      </c>
      <c r="M11" s="6">
        <f>IF(K11="Mushroom",1,0)</f>
        <v>0</v>
      </c>
      <c r="N11" s="6">
        <f>IF(K11="Chicken",1,0)</f>
        <v>0</v>
      </c>
      <c r="O11" s="6">
        <f>IF(Y11="Starter",1,0)</f>
        <v>1</v>
      </c>
      <c r="P11" s="6">
        <f>IF(Y11="Main",1,0)</f>
        <v>0</v>
      </c>
      <c r="Q11" s="6">
        <f>IF(Y11="Desert",1,0)</f>
        <v>0</v>
      </c>
      <c r="R11" s="6">
        <f>IF(W11="Delhi",1,0)</f>
        <v>0</v>
      </c>
      <c r="S11" s="6">
        <f>IF(W11="Mumbai",1,0)</f>
        <v>0</v>
      </c>
      <c r="T11" s="6">
        <f>IF(W11="Bangalore",1,0)</f>
        <v>1</v>
      </c>
      <c r="U11" s="5">
        <f>IF(COUNTIF(D:D, D11) &gt; 1, 1, 0)</f>
        <v>1</v>
      </c>
      <c r="V11" s="5">
        <v>0.05</v>
      </c>
      <c r="W11" s="5" t="s">
        <v>231</v>
      </c>
      <c r="X11" s="7" t="str">
        <f>IF(N11=1, "Chicken", IF(M11=1, "Mushroom", IF(L11=1, "Vegan", "Other")))</f>
        <v>Vegan</v>
      </c>
      <c r="Y11" s="5" t="s">
        <v>225</v>
      </c>
      <c r="Z11" t="s">
        <v>228</v>
      </c>
      <c r="AA11" t="s">
        <v>229</v>
      </c>
    </row>
    <row r="12" spans="1:27" ht="17" x14ac:dyDescent="0.2">
      <c r="A12" s="4">
        <v>43832</v>
      </c>
      <c r="B12" s="5" t="s">
        <v>41</v>
      </c>
      <c r="C12" s="5">
        <f>MAX($A:$A)-A12</f>
        <v>179</v>
      </c>
      <c r="D12" s="5">
        <v>105</v>
      </c>
      <c r="E12" s="5" t="s">
        <v>221</v>
      </c>
      <c r="F12" s="5">
        <f>IF(E12="M", 1, 0)</f>
        <v>0</v>
      </c>
      <c r="G12" s="5" t="s">
        <v>223</v>
      </c>
      <c r="H12" s="5">
        <f>IF(G12="Hot", 1, 0)</f>
        <v>0</v>
      </c>
      <c r="I12" s="5">
        <v>48.14</v>
      </c>
      <c r="J12">
        <f t="shared" si="0"/>
        <v>3</v>
      </c>
      <c r="K12" s="5" t="s">
        <v>224</v>
      </c>
      <c r="L12" s="6">
        <f>IF(K12="Vegan",1,0)</f>
        <v>1</v>
      </c>
      <c r="M12" s="6">
        <f>IF(K12="Mushroom",1,0)</f>
        <v>0</v>
      </c>
      <c r="N12" s="6">
        <f>IF(K12="Chicken",1,0)</f>
        <v>0</v>
      </c>
      <c r="O12" s="6">
        <f>IF(Y12="Starter",1,0)</f>
        <v>0</v>
      </c>
      <c r="P12" s="6">
        <f>IF(Y12="Main",1,0)</f>
        <v>1</v>
      </c>
      <c r="Q12" s="6">
        <f>IF(Y12="Desert",1,0)</f>
        <v>0</v>
      </c>
      <c r="R12" s="6">
        <f>IF(W12="Delhi",1,0)</f>
        <v>1</v>
      </c>
      <c r="S12" s="6">
        <f>IF(W12="Mumbai",1,0)</f>
        <v>0</v>
      </c>
      <c r="T12" s="6">
        <f>IF(W12="Bangalore",1,0)</f>
        <v>0</v>
      </c>
      <c r="U12" s="5">
        <f>IF(COUNTIF(D:D, D12) &gt; 1, 1, 0)</f>
        <v>1</v>
      </c>
      <c r="V12" s="5">
        <v>0.05</v>
      </c>
      <c r="W12" s="5" t="s">
        <v>230</v>
      </c>
      <c r="X12" s="7" t="str">
        <f>IF(N12=1, "Chicken", IF(M12=1, "Mushroom", IF(L12=1, "Vegan", "Other")))</f>
        <v>Vegan</v>
      </c>
      <c r="Y12" s="5" t="s">
        <v>226</v>
      </c>
      <c r="Z12" t="s">
        <v>228</v>
      </c>
      <c r="AA12" t="s">
        <v>230</v>
      </c>
    </row>
    <row r="13" spans="1:27" ht="17" x14ac:dyDescent="0.2">
      <c r="A13" s="4">
        <v>43832</v>
      </c>
      <c r="B13" s="5" t="s">
        <v>128</v>
      </c>
      <c r="C13" s="5">
        <f>MAX($A:$A)-A13</f>
        <v>179</v>
      </c>
      <c r="D13" s="5">
        <v>59</v>
      </c>
      <c r="E13" s="5" t="s">
        <v>220</v>
      </c>
      <c r="F13" s="5">
        <f>IF(E13="M", 1, 0)</f>
        <v>1</v>
      </c>
      <c r="G13" s="5" t="s">
        <v>223</v>
      </c>
      <c r="H13" s="5">
        <f>IF(G13="Hot", 1, 0)</f>
        <v>0</v>
      </c>
      <c r="I13" s="5">
        <v>33.950000000000003</v>
      </c>
      <c r="J13">
        <f t="shared" si="0"/>
        <v>3</v>
      </c>
      <c r="K13" s="5" t="s">
        <v>224</v>
      </c>
      <c r="L13" s="6">
        <f>IF(K13="Vegan",1,0)</f>
        <v>1</v>
      </c>
      <c r="M13" s="6">
        <f>IF(K13="Mushroom",1,0)</f>
        <v>0</v>
      </c>
      <c r="N13" s="6">
        <f>IF(K13="Chicken",1,0)</f>
        <v>0</v>
      </c>
      <c r="O13" s="6">
        <f>IF(Y13="Starter",1,0)</f>
        <v>0</v>
      </c>
      <c r="P13" s="6">
        <f>IF(Y13="Main",1,0)</f>
        <v>0</v>
      </c>
      <c r="Q13" s="6">
        <f>IF(Y13="Desert",1,0)</f>
        <v>1</v>
      </c>
      <c r="R13" s="6">
        <f>IF(W13="Delhi",1,0)</f>
        <v>1</v>
      </c>
      <c r="S13" s="6">
        <f>IF(W13="Mumbai",1,0)</f>
        <v>0</v>
      </c>
      <c r="T13" s="6">
        <f>IF(W13="Bangalore",1,0)</f>
        <v>0</v>
      </c>
      <c r="U13" s="5">
        <f>IF(COUNTIF(D:D, D13) &gt; 1, 1, 0)</f>
        <v>1</v>
      </c>
      <c r="V13" s="5">
        <v>0.05</v>
      </c>
      <c r="W13" s="5" t="s">
        <v>230</v>
      </c>
      <c r="X13" s="7" t="str">
        <f>IF(N13=1, "Chicken", IF(M13=1, "Mushroom", IF(L13=1, "Vegan", "Other")))</f>
        <v>Vegan</v>
      </c>
      <c r="Y13" s="5" t="s">
        <v>227</v>
      </c>
      <c r="Z13" t="s">
        <v>228</v>
      </c>
      <c r="AA13" t="s">
        <v>231</v>
      </c>
    </row>
    <row r="14" spans="1:27" ht="34" x14ac:dyDescent="0.2">
      <c r="A14" s="4">
        <v>43832</v>
      </c>
      <c r="B14" s="5" t="s">
        <v>41</v>
      </c>
      <c r="C14" s="5">
        <f>MAX($A:$A)-A14</f>
        <v>179</v>
      </c>
      <c r="D14" s="5">
        <v>10566</v>
      </c>
      <c r="E14" s="5" t="s">
        <v>221</v>
      </c>
      <c r="F14" s="5">
        <f>IF(E14="M", 1, 0)</f>
        <v>0</v>
      </c>
      <c r="G14" s="5" t="s">
        <v>222</v>
      </c>
      <c r="H14" s="5">
        <f>IF(G14="Hot", 1, 0)</f>
        <v>1</v>
      </c>
      <c r="I14" s="5">
        <v>38.729999999999997</v>
      </c>
      <c r="J14">
        <f t="shared" si="0"/>
        <v>2</v>
      </c>
      <c r="K14" s="5" t="s">
        <v>233</v>
      </c>
      <c r="L14" s="6">
        <f>IF(K14="Vegan",1,0)</f>
        <v>0</v>
      </c>
      <c r="M14" s="6">
        <f>IF(K14="Mushroom",1,0)</f>
        <v>1</v>
      </c>
      <c r="N14" s="6">
        <f>IF(K14="Chicken",1,0)</f>
        <v>0</v>
      </c>
      <c r="O14" s="6">
        <f>IF(Y14="Starter",1,0)</f>
        <v>0</v>
      </c>
      <c r="P14" s="6">
        <f>IF(Y14="Main",1,0)</f>
        <v>0</v>
      </c>
      <c r="Q14" s="6">
        <f>IF(Y14="Desert",1,0)</f>
        <v>1</v>
      </c>
      <c r="R14" s="6">
        <f>IF(W14="Delhi",1,0)</f>
        <v>0</v>
      </c>
      <c r="S14" s="6">
        <f>IF(W14="Mumbai",1,0)</f>
        <v>1</v>
      </c>
      <c r="T14" s="6">
        <f>IF(W14="Bangalore",1,0)</f>
        <v>0</v>
      </c>
      <c r="U14" s="5">
        <f>IF(COUNTIF(D:D, D14) &gt; 1, 1, 0)</f>
        <v>0</v>
      </c>
      <c r="V14" s="5">
        <v>0.05</v>
      </c>
      <c r="W14" s="5" t="s">
        <v>229</v>
      </c>
      <c r="X14" s="7" t="str">
        <f>IF(N14=1, "Chicken", IF(M14=1, "Mushroom", IF(L14=1, "Vegan", "Other")))</f>
        <v>Mushroom</v>
      </c>
      <c r="Y14" s="5" t="s">
        <v>227</v>
      </c>
      <c r="Z14" t="s">
        <v>228</v>
      </c>
      <c r="AA14" t="s">
        <v>229</v>
      </c>
    </row>
    <row r="15" spans="1:27" ht="34" x14ac:dyDescent="0.2">
      <c r="A15" s="4">
        <v>43832</v>
      </c>
      <c r="B15" s="5" t="s">
        <v>128</v>
      </c>
      <c r="C15" s="5">
        <f>MAX($A:$A)-A15</f>
        <v>179</v>
      </c>
      <c r="D15" s="5">
        <v>59</v>
      </c>
      <c r="E15" s="5" t="s">
        <v>220</v>
      </c>
      <c r="F15" s="5">
        <f>IF(E15="M", 1, 0)</f>
        <v>1</v>
      </c>
      <c r="G15" s="5" t="s">
        <v>223</v>
      </c>
      <c r="H15" s="5">
        <f>IF(G15="Hot", 1, 0)</f>
        <v>0</v>
      </c>
      <c r="I15" s="5">
        <v>48.31</v>
      </c>
      <c r="J15">
        <f t="shared" si="0"/>
        <v>2</v>
      </c>
      <c r="K15" s="5" t="s">
        <v>233</v>
      </c>
      <c r="L15" s="6">
        <f>IF(K15="Vegan",1,0)</f>
        <v>0</v>
      </c>
      <c r="M15" s="6">
        <f>IF(K15="Mushroom",1,0)</f>
        <v>1</v>
      </c>
      <c r="N15" s="6">
        <f>IF(K15="Chicken",1,0)</f>
        <v>0</v>
      </c>
      <c r="O15" s="6">
        <f>IF(Y15="Starter",1,0)</f>
        <v>0</v>
      </c>
      <c r="P15" s="6">
        <f>IF(Y15="Main",1,0)</f>
        <v>0</v>
      </c>
      <c r="Q15" s="6">
        <f>IF(Y15="Desert",1,0)</f>
        <v>1</v>
      </c>
      <c r="R15" s="6">
        <f>IF(W15="Delhi",1,0)</f>
        <v>0</v>
      </c>
      <c r="S15" s="6">
        <f>IF(W15="Mumbai",1,0)</f>
        <v>1</v>
      </c>
      <c r="T15" s="6">
        <f>IF(W15="Bangalore",1,0)</f>
        <v>0</v>
      </c>
      <c r="U15" s="5">
        <f>IF(COUNTIF(D:D, D15) &gt; 1, 1, 0)</f>
        <v>1</v>
      </c>
      <c r="V15" s="5">
        <v>0.05</v>
      </c>
      <c r="W15" s="5" t="s">
        <v>229</v>
      </c>
      <c r="X15" s="7" t="str">
        <f>IF(N15=1, "Chicken", IF(M15=1, "Mushroom", IF(L15=1, "Vegan", "Other")))</f>
        <v>Mushroom</v>
      </c>
      <c r="Y15" s="5" t="s">
        <v>227</v>
      </c>
      <c r="Z15" t="s">
        <v>228</v>
      </c>
      <c r="AA15" t="s">
        <v>230</v>
      </c>
    </row>
    <row r="16" spans="1:27" ht="34" x14ac:dyDescent="0.2">
      <c r="A16" s="4">
        <v>43832</v>
      </c>
      <c r="B16" s="5" t="s">
        <v>128</v>
      </c>
      <c r="C16" s="5">
        <f>MAX($A:$A)-A16</f>
        <v>179</v>
      </c>
      <c r="D16" s="5">
        <v>592</v>
      </c>
      <c r="E16" s="5" t="s">
        <v>220</v>
      </c>
      <c r="F16" s="5">
        <f>IF(E16="M", 1, 0)</f>
        <v>1</v>
      </c>
      <c r="G16" s="5" t="s">
        <v>223</v>
      </c>
      <c r="H16" s="5">
        <f>IF(G16="Hot", 1, 0)</f>
        <v>0</v>
      </c>
      <c r="I16" s="5">
        <v>48.31</v>
      </c>
      <c r="J16">
        <f t="shared" si="0"/>
        <v>2</v>
      </c>
      <c r="K16" s="5" t="s">
        <v>233</v>
      </c>
      <c r="L16" s="6">
        <f>IF(K16="Vegan",1,0)</f>
        <v>0</v>
      </c>
      <c r="M16" s="6">
        <f>IF(K16="Mushroom",1,0)</f>
        <v>1</v>
      </c>
      <c r="N16" s="6">
        <f>IF(K16="Chicken",1,0)</f>
        <v>0</v>
      </c>
      <c r="O16" s="6">
        <f>IF(Y16="Starter",1,0)</f>
        <v>0</v>
      </c>
      <c r="P16" s="6">
        <f>IF(Y16="Main",1,0)</f>
        <v>0</v>
      </c>
      <c r="Q16" s="6">
        <f>IF(Y16="Desert",1,0)</f>
        <v>1</v>
      </c>
      <c r="R16" s="6">
        <f>IF(W16="Delhi",1,0)</f>
        <v>1</v>
      </c>
      <c r="S16" s="6">
        <f>IF(W16="Mumbai",1,0)</f>
        <v>0</v>
      </c>
      <c r="T16" s="6">
        <f>IF(W16="Bangalore",1,0)</f>
        <v>0</v>
      </c>
      <c r="U16" s="5">
        <f>IF(COUNTIF(D:D, D16) &gt; 1, 1, 0)</f>
        <v>0</v>
      </c>
      <c r="V16" s="5">
        <v>0.05</v>
      </c>
      <c r="W16" s="5" t="s">
        <v>230</v>
      </c>
      <c r="X16" s="7" t="str">
        <f>IF(N16=1, "Chicken", IF(M16=1, "Mushroom", IF(L16=1, "Vegan", "Other")))</f>
        <v>Mushroom</v>
      </c>
      <c r="Y16" s="5" t="s">
        <v>227</v>
      </c>
      <c r="Z16" t="s">
        <v>228</v>
      </c>
      <c r="AA16" t="s">
        <v>231</v>
      </c>
    </row>
    <row r="17" spans="1:27" ht="17" x14ac:dyDescent="0.2">
      <c r="A17" s="4">
        <v>43832</v>
      </c>
      <c r="B17" s="5" t="s">
        <v>208</v>
      </c>
      <c r="C17" s="5">
        <f>MAX($A:$A)-A17</f>
        <v>179</v>
      </c>
      <c r="D17" s="5">
        <v>68</v>
      </c>
      <c r="E17" s="5" t="s">
        <v>220</v>
      </c>
      <c r="F17" s="5">
        <f>IF(E17="M", 1, 0)</f>
        <v>1</v>
      </c>
      <c r="G17" s="5" t="s">
        <v>222</v>
      </c>
      <c r="H17" s="5">
        <f>IF(G17="Hot", 1, 0)</f>
        <v>1</v>
      </c>
      <c r="I17" s="5">
        <v>30.08</v>
      </c>
      <c r="J17">
        <f t="shared" si="0"/>
        <v>1</v>
      </c>
      <c r="K17" s="5" t="s">
        <v>232</v>
      </c>
      <c r="L17" s="6">
        <f>IF(K17="Vegan",1,0)</f>
        <v>0</v>
      </c>
      <c r="M17" s="6">
        <f>IF(K17="Mushroom",1,0)</f>
        <v>0</v>
      </c>
      <c r="N17" s="6">
        <f>IF(K17="Chicken",1,0)</f>
        <v>1</v>
      </c>
      <c r="O17" s="6">
        <f>IF(Y17="Starter",1,0)</f>
        <v>1</v>
      </c>
      <c r="P17" s="6">
        <f>IF(Y17="Main",1,0)</f>
        <v>0</v>
      </c>
      <c r="Q17" s="6">
        <f>IF(Y17="Desert",1,0)</f>
        <v>0</v>
      </c>
      <c r="R17" s="6">
        <f>IF(W17="Delhi",1,0)</f>
        <v>0</v>
      </c>
      <c r="S17" s="6">
        <f>IF(W17="Mumbai",1,0)</f>
        <v>1</v>
      </c>
      <c r="T17" s="6">
        <f>IF(W17="Bangalore",1,0)</f>
        <v>0</v>
      </c>
      <c r="U17" s="5">
        <f>IF(COUNTIF(D:D, D17) &gt; 1, 1, 0)</f>
        <v>1</v>
      </c>
      <c r="V17" s="5">
        <v>0.05</v>
      </c>
      <c r="W17" s="5" t="s">
        <v>229</v>
      </c>
      <c r="X17" s="7" t="str">
        <f>IF(N17=1, "Chicken", IF(M17=1, "Mushroom", IF(L17=1, "Vegan", "Other")))</f>
        <v>Chicken</v>
      </c>
      <c r="Y17" s="5" t="s">
        <v>225</v>
      </c>
      <c r="Z17" t="s">
        <v>228</v>
      </c>
      <c r="AA17" t="s">
        <v>229</v>
      </c>
    </row>
    <row r="18" spans="1:27" ht="17" x14ac:dyDescent="0.2">
      <c r="A18" s="4">
        <v>43833</v>
      </c>
      <c r="B18" s="5" t="s">
        <v>34</v>
      </c>
      <c r="C18" s="5">
        <f>MAX($A:$A)-A18</f>
        <v>178</v>
      </c>
      <c r="D18" s="5">
        <v>2</v>
      </c>
      <c r="E18" s="5" t="s">
        <v>220</v>
      </c>
      <c r="F18" s="5">
        <f>IF(E18="M", 1, 0)</f>
        <v>1</v>
      </c>
      <c r="G18" s="5" t="s">
        <v>222</v>
      </c>
      <c r="H18" s="5">
        <f>IF(G18="Hot", 1, 0)</f>
        <v>1</v>
      </c>
      <c r="I18" s="5">
        <v>35.119999999999997</v>
      </c>
      <c r="J18">
        <f t="shared" si="0"/>
        <v>1</v>
      </c>
      <c r="K18" s="5" t="s">
        <v>232</v>
      </c>
      <c r="L18" s="6">
        <f>IF(K18="Vegan",1,0)</f>
        <v>0</v>
      </c>
      <c r="M18" s="6">
        <f>IF(K18="Mushroom",1,0)</f>
        <v>0</v>
      </c>
      <c r="N18" s="6">
        <f>IF(K18="Chicken",1,0)</f>
        <v>1</v>
      </c>
      <c r="O18" s="6">
        <f>IF(Y18="Starter",1,0)</f>
        <v>1</v>
      </c>
      <c r="P18" s="6">
        <f>IF(Y18="Main",1,0)</f>
        <v>0</v>
      </c>
      <c r="Q18" s="6">
        <f>IF(Y18="Desert",1,0)</f>
        <v>0</v>
      </c>
      <c r="R18" s="6">
        <f>IF(W18="Delhi",1,0)</f>
        <v>0</v>
      </c>
      <c r="S18" s="6">
        <f>IF(W18="Mumbai",1,0)</f>
        <v>1</v>
      </c>
      <c r="T18" s="6">
        <f>IF(W18="Bangalore",1,0)</f>
        <v>0</v>
      </c>
      <c r="U18" s="5">
        <f>IF(COUNTIF(D:D, D18) &gt; 1, 1, 0)</f>
        <v>0</v>
      </c>
      <c r="V18" s="5">
        <v>0.05</v>
      </c>
      <c r="W18" s="5" t="s">
        <v>229</v>
      </c>
      <c r="X18" s="7" t="str">
        <f>IF(N18=1, "Chicken", IF(M18=1, "Mushroom", IF(L18=1, "Vegan", "Other")))</f>
        <v>Chicken</v>
      </c>
      <c r="Y18" s="5" t="s">
        <v>225</v>
      </c>
      <c r="Z18" t="s">
        <v>228</v>
      </c>
      <c r="AA18" t="s">
        <v>230</v>
      </c>
    </row>
    <row r="19" spans="1:27" ht="34" x14ac:dyDescent="0.2">
      <c r="A19" s="4">
        <v>43833</v>
      </c>
      <c r="B19" s="5" t="s">
        <v>34</v>
      </c>
      <c r="C19" s="5">
        <f>MAX($A:$A)-A19</f>
        <v>178</v>
      </c>
      <c r="D19" s="5">
        <v>25</v>
      </c>
      <c r="E19" s="5" t="s">
        <v>220</v>
      </c>
      <c r="F19" s="5">
        <f>IF(E19="M", 1, 0)</f>
        <v>1</v>
      </c>
      <c r="G19" s="5" t="s">
        <v>222</v>
      </c>
      <c r="H19" s="5">
        <f>IF(G19="Hot", 1, 0)</f>
        <v>1</v>
      </c>
      <c r="I19" s="5">
        <v>64.13</v>
      </c>
      <c r="J19">
        <f t="shared" si="0"/>
        <v>2</v>
      </c>
      <c r="K19" s="5" t="s">
        <v>233</v>
      </c>
      <c r="L19" s="6">
        <f>IF(K19="Vegan",1,0)</f>
        <v>0</v>
      </c>
      <c r="M19" s="6">
        <f>IF(K19="Mushroom",1,0)</f>
        <v>1</v>
      </c>
      <c r="N19" s="6">
        <f>IF(K19="Chicken",1,0)</f>
        <v>0</v>
      </c>
      <c r="O19" s="6">
        <f>IF(Y19="Starter",1,0)</f>
        <v>0</v>
      </c>
      <c r="P19" s="6">
        <f>IF(Y19="Main",1,0)</f>
        <v>0</v>
      </c>
      <c r="Q19" s="6">
        <f>IF(Y19="Desert",1,0)</f>
        <v>1</v>
      </c>
      <c r="R19" s="6">
        <f>IF(W19="Delhi",1,0)</f>
        <v>1</v>
      </c>
      <c r="S19" s="6">
        <f>IF(W19="Mumbai",1,0)</f>
        <v>0</v>
      </c>
      <c r="T19" s="6">
        <f>IF(W19="Bangalore",1,0)</f>
        <v>0</v>
      </c>
      <c r="U19" s="5">
        <f>IF(COUNTIF(D:D, D19) &gt; 1, 1, 0)</f>
        <v>1</v>
      </c>
      <c r="V19" s="5">
        <v>0.05</v>
      </c>
      <c r="W19" s="5" t="s">
        <v>230</v>
      </c>
      <c r="X19" s="7" t="str">
        <f>IF(N19=1, "Chicken", IF(M19=1, "Mushroom", IF(L19=1, "Vegan", "Other")))</f>
        <v>Mushroom</v>
      </c>
      <c r="Y19" s="5" t="s">
        <v>227</v>
      </c>
      <c r="Z19" t="s">
        <v>228</v>
      </c>
      <c r="AA19" t="s">
        <v>231</v>
      </c>
    </row>
    <row r="20" spans="1:27" ht="34" x14ac:dyDescent="0.2">
      <c r="A20" s="4">
        <v>43833</v>
      </c>
      <c r="B20" s="5" t="s">
        <v>34</v>
      </c>
      <c r="C20" s="5">
        <f>MAX($A:$A)-A20</f>
        <v>178</v>
      </c>
      <c r="D20" s="5">
        <v>25</v>
      </c>
      <c r="E20" s="5" t="s">
        <v>220</v>
      </c>
      <c r="F20" s="5">
        <f>IF(E20="M", 1, 0)</f>
        <v>1</v>
      </c>
      <c r="G20" s="5" t="s">
        <v>222</v>
      </c>
      <c r="H20" s="5">
        <f>IF(G20="Hot", 1, 0)</f>
        <v>1</v>
      </c>
      <c r="I20" s="5">
        <v>33.08</v>
      </c>
      <c r="J20">
        <f t="shared" si="0"/>
        <v>2</v>
      </c>
      <c r="K20" s="5" t="s">
        <v>233</v>
      </c>
      <c r="L20" s="6">
        <f>IF(K20="Vegan",1,0)</f>
        <v>0</v>
      </c>
      <c r="M20" s="6">
        <f>IF(K20="Mushroom",1,0)</f>
        <v>1</v>
      </c>
      <c r="N20" s="6">
        <f>IF(K20="Chicken",1,0)</f>
        <v>0</v>
      </c>
      <c r="O20" s="6">
        <f>IF(Y20="Starter",1,0)</f>
        <v>0</v>
      </c>
      <c r="P20" s="6">
        <f>IF(Y20="Main",1,0)</f>
        <v>0</v>
      </c>
      <c r="Q20" s="6">
        <f>IF(Y20="Desert",1,0)</f>
        <v>1</v>
      </c>
      <c r="R20" s="6">
        <f>IF(W20="Delhi",1,0)</f>
        <v>1</v>
      </c>
      <c r="S20" s="6">
        <f>IF(W20="Mumbai",1,0)</f>
        <v>0</v>
      </c>
      <c r="T20" s="6">
        <f>IF(W20="Bangalore",1,0)</f>
        <v>0</v>
      </c>
      <c r="U20" s="5">
        <f>IF(COUNTIF(D:D, D20) &gt; 1, 1, 0)</f>
        <v>1</v>
      </c>
      <c r="V20" s="5">
        <v>0.05</v>
      </c>
      <c r="W20" s="5" t="s">
        <v>230</v>
      </c>
      <c r="X20" s="7" t="str">
        <f>IF(N20=1, "Chicken", IF(M20=1, "Mushroom", IF(L20=1, "Vegan", "Other")))</f>
        <v>Mushroom</v>
      </c>
      <c r="Y20" s="5" t="s">
        <v>227</v>
      </c>
      <c r="Z20" t="s">
        <v>228</v>
      </c>
      <c r="AA20" t="s">
        <v>229</v>
      </c>
    </row>
    <row r="21" spans="1:27" ht="17" x14ac:dyDescent="0.2">
      <c r="A21" s="4">
        <v>43833</v>
      </c>
      <c r="B21" s="5" t="s">
        <v>206</v>
      </c>
      <c r="C21" s="5">
        <f>MAX($A:$A)-A21</f>
        <v>178</v>
      </c>
      <c r="D21" s="5">
        <v>174</v>
      </c>
      <c r="E21" s="5" t="s">
        <v>221</v>
      </c>
      <c r="F21" s="5">
        <f>IF(E21="M", 1, 0)</f>
        <v>0</v>
      </c>
      <c r="G21" s="5" t="s">
        <v>222</v>
      </c>
      <c r="H21" s="5">
        <f>IF(G21="Hot", 1, 0)</f>
        <v>1</v>
      </c>
      <c r="I21" s="5">
        <v>30.08</v>
      </c>
      <c r="J21">
        <f t="shared" si="0"/>
        <v>1</v>
      </c>
      <c r="K21" s="5" t="s">
        <v>232</v>
      </c>
      <c r="L21" s="6">
        <f>IF(K21="Vegan",1,0)</f>
        <v>0</v>
      </c>
      <c r="M21" s="6">
        <f>IF(K21="Mushroom",1,0)</f>
        <v>0</v>
      </c>
      <c r="N21" s="6">
        <f>IF(K21="Chicken",1,0)</f>
        <v>1</v>
      </c>
      <c r="O21" s="6">
        <f>IF(Y21="Starter",1,0)</f>
        <v>1</v>
      </c>
      <c r="P21" s="6">
        <f>IF(Y21="Main",1,0)</f>
        <v>0</v>
      </c>
      <c r="Q21" s="6">
        <f>IF(Y21="Desert",1,0)</f>
        <v>0</v>
      </c>
      <c r="R21" s="6">
        <f>IF(W21="Delhi",1,0)</f>
        <v>1</v>
      </c>
      <c r="S21" s="6">
        <f>IF(W21="Mumbai",1,0)</f>
        <v>0</v>
      </c>
      <c r="T21" s="6">
        <f>IF(W21="Bangalore",1,0)</f>
        <v>0</v>
      </c>
      <c r="U21" s="5">
        <f>IF(COUNTIF(D:D, D21) &gt; 1, 1, 0)</f>
        <v>1</v>
      </c>
      <c r="V21" s="5">
        <v>0.05</v>
      </c>
      <c r="W21" s="5" t="s">
        <v>230</v>
      </c>
      <c r="X21" s="7" t="str">
        <f>IF(N21=1, "Chicken", IF(M21=1, "Mushroom", IF(L21=1, "Vegan", "Other")))</f>
        <v>Chicken</v>
      </c>
      <c r="Y21" s="5" t="s">
        <v>225</v>
      </c>
      <c r="Z21" t="s">
        <v>228</v>
      </c>
      <c r="AA21" t="s">
        <v>230</v>
      </c>
    </row>
    <row r="22" spans="1:27" ht="17" x14ac:dyDescent="0.2">
      <c r="A22" s="4">
        <v>43834</v>
      </c>
      <c r="B22" s="5" t="s">
        <v>47</v>
      </c>
      <c r="C22" s="5">
        <f>MAX($A:$A)-A22</f>
        <v>177</v>
      </c>
      <c r="D22" s="5">
        <v>1</v>
      </c>
      <c r="E22" s="5" t="s">
        <v>221</v>
      </c>
      <c r="F22" s="5">
        <f>IF(E22="M", 1, 0)</f>
        <v>0</v>
      </c>
      <c r="G22" s="5" t="s">
        <v>222</v>
      </c>
      <c r="H22" s="5">
        <f>IF(G22="Hot", 1, 0)</f>
        <v>1</v>
      </c>
      <c r="I22" s="5">
        <v>35.119999999999997</v>
      </c>
      <c r="J22">
        <f t="shared" si="0"/>
        <v>1</v>
      </c>
      <c r="K22" s="5" t="s">
        <v>232</v>
      </c>
      <c r="L22" s="6">
        <f>IF(K22="Vegan",1,0)</f>
        <v>0</v>
      </c>
      <c r="M22" s="6">
        <f>IF(K22="Mushroom",1,0)</f>
        <v>0</v>
      </c>
      <c r="N22" s="6">
        <f>IF(K22="Chicken",1,0)</f>
        <v>1</v>
      </c>
      <c r="O22" s="6">
        <f>IF(Y22="Starter",1,0)</f>
        <v>1</v>
      </c>
      <c r="P22" s="6">
        <f>IF(Y22="Main",1,0)</f>
        <v>0</v>
      </c>
      <c r="Q22" s="6">
        <f>IF(Y22="Desert",1,0)</f>
        <v>0</v>
      </c>
      <c r="R22" s="6">
        <f>IF(W22="Delhi",1,0)</f>
        <v>1</v>
      </c>
      <c r="S22" s="6">
        <f>IF(W22="Mumbai",1,0)</f>
        <v>0</v>
      </c>
      <c r="T22" s="6">
        <f>IF(W22="Bangalore",1,0)</f>
        <v>0</v>
      </c>
      <c r="U22" s="5">
        <f>IF(COUNTIF(D:D, D22) &gt; 1, 1, 0)</f>
        <v>0</v>
      </c>
      <c r="V22" s="5">
        <v>0.05</v>
      </c>
      <c r="W22" s="5" t="s">
        <v>230</v>
      </c>
      <c r="X22" s="7" t="str">
        <f>IF(N22=1, "Chicken", IF(M22=1, "Mushroom", IF(L22=1, "Vegan", "Other")))</f>
        <v>Chicken</v>
      </c>
      <c r="Y22" s="5" t="s">
        <v>225</v>
      </c>
      <c r="Z22" t="s">
        <v>228</v>
      </c>
      <c r="AA22" t="s">
        <v>231</v>
      </c>
    </row>
    <row r="23" spans="1:27" ht="17" x14ac:dyDescent="0.2">
      <c r="A23" s="4">
        <v>43834</v>
      </c>
      <c r="B23" s="5" t="s">
        <v>47</v>
      </c>
      <c r="C23" s="5">
        <f>MAX($A:$A)-A23</f>
        <v>177</v>
      </c>
      <c r="D23" s="5">
        <v>146</v>
      </c>
      <c r="E23" s="5" t="s">
        <v>221</v>
      </c>
      <c r="F23" s="5">
        <f>IF(E23="M", 1, 0)</f>
        <v>0</v>
      </c>
      <c r="G23" s="5" t="s">
        <v>223</v>
      </c>
      <c r="H23" s="5">
        <f>IF(G23="Hot", 1, 0)</f>
        <v>0</v>
      </c>
      <c r="I23" s="5">
        <v>33.950000000000003</v>
      </c>
      <c r="J23">
        <f t="shared" si="0"/>
        <v>3</v>
      </c>
      <c r="K23" s="5" t="s">
        <v>224</v>
      </c>
      <c r="L23" s="6">
        <f>IF(K23="Vegan",1,0)</f>
        <v>1</v>
      </c>
      <c r="M23" s="6">
        <f>IF(K23="Mushroom",1,0)</f>
        <v>0</v>
      </c>
      <c r="N23" s="6">
        <f>IF(K23="Chicken",1,0)</f>
        <v>0</v>
      </c>
      <c r="O23" s="6">
        <f>IF(Y23="Starter",1,0)</f>
        <v>0</v>
      </c>
      <c r="P23" s="6">
        <f>IF(Y23="Main",1,0)</f>
        <v>0</v>
      </c>
      <c r="Q23" s="6">
        <f>IF(Y23="Desert",1,0)</f>
        <v>1</v>
      </c>
      <c r="R23" s="6">
        <f>IF(W23="Delhi",1,0)</f>
        <v>0</v>
      </c>
      <c r="S23" s="6">
        <f>IF(W23="Mumbai",1,0)</f>
        <v>0</v>
      </c>
      <c r="T23" s="6">
        <f>IF(W23="Bangalore",1,0)</f>
        <v>1</v>
      </c>
      <c r="U23" s="5">
        <f>IF(COUNTIF(D:D, D23) &gt; 1, 1, 0)</f>
        <v>1</v>
      </c>
      <c r="V23" s="5">
        <v>0.05</v>
      </c>
      <c r="W23" s="5" t="s">
        <v>231</v>
      </c>
      <c r="X23" s="7" t="str">
        <f>IF(N23=1, "Chicken", IF(M23=1, "Mushroom", IF(L23=1, "Vegan", "Other")))</f>
        <v>Vegan</v>
      </c>
      <c r="Y23" s="5" t="s">
        <v>227</v>
      </c>
      <c r="Z23" t="s">
        <v>228</v>
      </c>
      <c r="AA23" t="s">
        <v>229</v>
      </c>
    </row>
    <row r="24" spans="1:27" ht="34" x14ac:dyDescent="0.2">
      <c r="A24" s="4">
        <v>43834</v>
      </c>
      <c r="B24" s="5" t="s">
        <v>47</v>
      </c>
      <c r="C24" s="5">
        <f>MAX($A:$A)-A24</f>
        <v>177</v>
      </c>
      <c r="D24" s="5">
        <v>146</v>
      </c>
      <c r="E24" s="5" t="s">
        <v>221</v>
      </c>
      <c r="F24" s="5">
        <f>IF(E24="M", 1, 0)</f>
        <v>0</v>
      </c>
      <c r="G24" s="5" t="s">
        <v>223</v>
      </c>
      <c r="H24" s="5">
        <f>IF(G24="Hot", 1, 0)</f>
        <v>0</v>
      </c>
      <c r="I24" s="5">
        <v>42.85</v>
      </c>
      <c r="J24">
        <f t="shared" si="0"/>
        <v>2</v>
      </c>
      <c r="K24" s="5" t="s">
        <v>233</v>
      </c>
      <c r="L24" s="6">
        <f>IF(K24="Vegan",1,0)</f>
        <v>0</v>
      </c>
      <c r="M24" s="6">
        <f>IF(K24="Mushroom",1,0)</f>
        <v>1</v>
      </c>
      <c r="N24" s="6">
        <f>IF(K24="Chicken",1,0)</f>
        <v>0</v>
      </c>
      <c r="O24" s="6">
        <f>IF(Y24="Starter",1,0)</f>
        <v>0</v>
      </c>
      <c r="P24" s="6">
        <f>IF(Y24="Main",1,0)</f>
        <v>0</v>
      </c>
      <c r="Q24" s="6">
        <f>IF(Y24="Desert",1,0)</f>
        <v>1</v>
      </c>
      <c r="R24" s="6">
        <f>IF(W24="Delhi",1,0)</f>
        <v>0</v>
      </c>
      <c r="S24" s="6">
        <f>IF(W24="Mumbai",1,0)</f>
        <v>0</v>
      </c>
      <c r="T24" s="6">
        <f>IF(W24="Bangalore",1,0)</f>
        <v>1</v>
      </c>
      <c r="U24" s="5">
        <f>IF(COUNTIF(D:D, D24) &gt; 1, 1, 0)</f>
        <v>1</v>
      </c>
      <c r="V24" s="5">
        <v>0.05</v>
      </c>
      <c r="W24" s="5" t="s">
        <v>231</v>
      </c>
      <c r="X24" s="7" t="str">
        <f>IF(N24=1, "Chicken", IF(M24=1, "Mushroom", IF(L24=1, "Vegan", "Other")))</f>
        <v>Mushroom</v>
      </c>
      <c r="Y24" s="5" t="s">
        <v>227</v>
      </c>
      <c r="Z24" t="s">
        <v>228</v>
      </c>
      <c r="AA24" t="s">
        <v>230</v>
      </c>
    </row>
    <row r="25" spans="1:27" ht="17" x14ac:dyDescent="0.2">
      <c r="A25" s="4">
        <v>43837</v>
      </c>
      <c r="B25" s="5" t="s">
        <v>49</v>
      </c>
      <c r="C25" s="5">
        <f>MAX($A:$A)-A25</f>
        <v>174</v>
      </c>
      <c r="D25" s="5">
        <v>10122</v>
      </c>
      <c r="E25" s="5" t="s">
        <v>220</v>
      </c>
      <c r="F25" s="5">
        <f>IF(E25="M", 1, 0)</f>
        <v>1</v>
      </c>
      <c r="G25" s="5" t="s">
        <v>223</v>
      </c>
      <c r="H25" s="5">
        <f>IF(G25="Hot", 1, 0)</f>
        <v>0</v>
      </c>
      <c r="I25" s="5">
        <v>48.14</v>
      </c>
      <c r="J25">
        <f t="shared" si="0"/>
        <v>3</v>
      </c>
      <c r="K25" s="5" t="s">
        <v>224</v>
      </c>
      <c r="L25" s="6">
        <f>IF(K25="Vegan",1,0)</f>
        <v>1</v>
      </c>
      <c r="M25" s="6">
        <f>IF(K25="Mushroom",1,0)</f>
        <v>0</v>
      </c>
      <c r="N25" s="6">
        <f>IF(K25="Chicken",1,0)</f>
        <v>0</v>
      </c>
      <c r="O25" s="6">
        <f>IF(Y25="Starter",1,0)</f>
        <v>0</v>
      </c>
      <c r="P25" s="6">
        <f>IF(Y25="Main",1,0)</f>
        <v>1</v>
      </c>
      <c r="Q25" s="6">
        <f>IF(Y25="Desert",1,0)</f>
        <v>0</v>
      </c>
      <c r="R25" s="6">
        <f>IF(W25="Delhi",1,0)</f>
        <v>0</v>
      </c>
      <c r="S25" s="6">
        <f>IF(W25="Mumbai",1,0)</f>
        <v>0</v>
      </c>
      <c r="T25" s="6">
        <f>IF(W25="Bangalore",1,0)</f>
        <v>1</v>
      </c>
      <c r="U25" s="5">
        <f>IF(COUNTIF(D:D, D25) &gt; 1, 1, 0)</f>
        <v>0</v>
      </c>
      <c r="V25" s="5">
        <v>0.05</v>
      </c>
      <c r="W25" s="5" t="s">
        <v>231</v>
      </c>
      <c r="X25" s="7" t="str">
        <f>IF(N25=1, "Chicken", IF(M25=1, "Mushroom", IF(L25=1, "Vegan", "Other")))</f>
        <v>Vegan</v>
      </c>
      <c r="Y25" s="5" t="s">
        <v>226</v>
      </c>
      <c r="Z25" t="s">
        <v>228</v>
      </c>
      <c r="AA25" t="s">
        <v>231</v>
      </c>
    </row>
    <row r="26" spans="1:27" ht="17" x14ac:dyDescent="0.2">
      <c r="A26" s="4">
        <v>43837</v>
      </c>
      <c r="B26" s="5" t="s">
        <v>49</v>
      </c>
      <c r="C26" s="5">
        <f>MAX($A:$A)-A26</f>
        <v>174</v>
      </c>
      <c r="D26" s="5">
        <v>1013</v>
      </c>
      <c r="E26" s="5" t="s">
        <v>220</v>
      </c>
      <c r="F26" s="5">
        <f>IF(E26="M", 1, 0)</f>
        <v>1</v>
      </c>
      <c r="G26" s="5" t="s">
        <v>223</v>
      </c>
      <c r="H26" s="5">
        <f>IF(G26="Hot", 1, 0)</f>
        <v>0</v>
      </c>
      <c r="I26" s="5">
        <v>33.950000000000003</v>
      </c>
      <c r="J26">
        <f t="shared" si="0"/>
        <v>3</v>
      </c>
      <c r="K26" s="5" t="s">
        <v>224</v>
      </c>
      <c r="L26" s="6">
        <f>IF(K26="Vegan",1,0)</f>
        <v>1</v>
      </c>
      <c r="M26" s="6">
        <f>IF(K26="Mushroom",1,0)</f>
        <v>0</v>
      </c>
      <c r="N26" s="6">
        <f>IF(K26="Chicken",1,0)</f>
        <v>0</v>
      </c>
      <c r="O26" s="6">
        <f>IF(Y26="Starter",1,0)</f>
        <v>0</v>
      </c>
      <c r="P26" s="6">
        <f>IF(Y26="Main",1,0)</f>
        <v>0</v>
      </c>
      <c r="Q26" s="6">
        <f>IF(Y26="Desert",1,0)</f>
        <v>1</v>
      </c>
      <c r="R26" s="6">
        <f>IF(W26="Delhi",1,0)</f>
        <v>0</v>
      </c>
      <c r="S26" s="6">
        <f>IF(W26="Mumbai",1,0)</f>
        <v>0</v>
      </c>
      <c r="T26" s="6">
        <f>IF(W26="Bangalore",1,0)</f>
        <v>1</v>
      </c>
      <c r="U26" s="5">
        <f>IF(COUNTIF(D:D, D26) &gt; 1, 1, 0)</f>
        <v>0</v>
      </c>
      <c r="V26" s="5">
        <v>0.05</v>
      </c>
      <c r="W26" s="5" t="s">
        <v>231</v>
      </c>
      <c r="X26" s="7" t="str">
        <f>IF(N26=1, "Chicken", IF(M26=1, "Mushroom", IF(L26=1, "Vegan", "Other")))</f>
        <v>Vegan</v>
      </c>
      <c r="Y26" s="5" t="s">
        <v>227</v>
      </c>
      <c r="Z26" t="s">
        <v>228</v>
      </c>
      <c r="AA26" t="s">
        <v>229</v>
      </c>
    </row>
    <row r="27" spans="1:27" ht="17" x14ac:dyDescent="0.2">
      <c r="A27" s="4">
        <v>43838</v>
      </c>
      <c r="B27" s="5" t="s">
        <v>14</v>
      </c>
      <c r="C27" s="5">
        <f>MAX($A:$A)-A27</f>
        <v>173</v>
      </c>
      <c r="D27" s="5">
        <v>1053</v>
      </c>
      <c r="E27" s="5" t="s">
        <v>221</v>
      </c>
      <c r="F27" s="5">
        <f>IF(E27="M", 1, 0)</f>
        <v>0</v>
      </c>
      <c r="G27" s="5" t="s">
        <v>222</v>
      </c>
      <c r="H27" s="5">
        <f>IF(G27="Hot", 1, 0)</f>
        <v>1</v>
      </c>
      <c r="I27" s="5">
        <v>34.29</v>
      </c>
      <c r="J27">
        <f t="shared" si="0"/>
        <v>1</v>
      </c>
      <c r="K27" s="5" t="s">
        <v>232</v>
      </c>
      <c r="L27" s="6">
        <f>IF(K27="Vegan",1,0)</f>
        <v>0</v>
      </c>
      <c r="M27" s="6">
        <f>IF(K27="Mushroom",1,0)</f>
        <v>0</v>
      </c>
      <c r="N27" s="6">
        <f>IF(K27="Chicken",1,0)</f>
        <v>1</v>
      </c>
      <c r="O27" s="6">
        <f>IF(Y27="Starter",1,0)</f>
        <v>1</v>
      </c>
      <c r="P27" s="6">
        <f>IF(Y27="Main",1,0)</f>
        <v>0</v>
      </c>
      <c r="Q27" s="6">
        <f>IF(Y27="Desert",1,0)</f>
        <v>0</v>
      </c>
      <c r="R27" s="6">
        <f>IF(W27="Delhi",1,0)</f>
        <v>0</v>
      </c>
      <c r="S27" s="6">
        <f>IF(W27="Mumbai",1,0)</f>
        <v>1</v>
      </c>
      <c r="T27" s="6">
        <f>IF(W27="Bangalore",1,0)</f>
        <v>0</v>
      </c>
      <c r="U27" s="5">
        <f>IF(COUNTIF(D:D, D27) &gt; 1, 1, 0)</f>
        <v>0</v>
      </c>
      <c r="V27" s="5">
        <v>0.05</v>
      </c>
      <c r="W27" s="5" t="s">
        <v>229</v>
      </c>
      <c r="X27" s="7" t="str">
        <f>IF(N27=1, "Chicken", IF(M27=1, "Mushroom", IF(L27=1, "Vegan", "Other")))</f>
        <v>Chicken</v>
      </c>
      <c r="Y27" s="5" t="s">
        <v>225</v>
      </c>
      <c r="Z27" t="s">
        <v>228</v>
      </c>
      <c r="AA27" t="s">
        <v>230</v>
      </c>
    </row>
    <row r="28" spans="1:27" ht="17" x14ac:dyDescent="0.2">
      <c r="A28" s="4">
        <v>43838</v>
      </c>
      <c r="B28" s="5" t="s">
        <v>84</v>
      </c>
      <c r="C28" s="5">
        <f>MAX($A:$A)-A28</f>
        <v>173</v>
      </c>
      <c r="D28" s="5">
        <v>452</v>
      </c>
      <c r="E28" s="5" t="s">
        <v>220</v>
      </c>
      <c r="F28" s="5">
        <f>IF(E28="M", 1, 0)</f>
        <v>1</v>
      </c>
      <c r="G28" s="5" t="s">
        <v>223</v>
      </c>
      <c r="H28" s="5">
        <f>IF(G28="Hot", 1, 0)</f>
        <v>0</v>
      </c>
      <c r="I28" s="5">
        <v>54.01</v>
      </c>
      <c r="J28">
        <f t="shared" si="0"/>
        <v>3</v>
      </c>
      <c r="K28" s="5" t="s">
        <v>224</v>
      </c>
      <c r="L28" s="6">
        <f>IF(K28="Vegan",1,0)</f>
        <v>1</v>
      </c>
      <c r="M28" s="6">
        <f>IF(K28="Mushroom",1,0)</f>
        <v>0</v>
      </c>
      <c r="N28" s="6">
        <f>IF(K28="Chicken",1,0)</f>
        <v>0</v>
      </c>
      <c r="O28" s="6">
        <f>IF(Y28="Starter",1,0)</f>
        <v>1</v>
      </c>
      <c r="P28" s="6">
        <f>IF(Y28="Main",1,0)</f>
        <v>0</v>
      </c>
      <c r="Q28" s="6">
        <f>IF(Y28="Desert",1,0)</f>
        <v>0</v>
      </c>
      <c r="R28" s="6">
        <f>IF(W28="Delhi",1,0)</f>
        <v>1</v>
      </c>
      <c r="S28" s="6">
        <f>IF(W28="Mumbai",1,0)</f>
        <v>0</v>
      </c>
      <c r="T28" s="6">
        <f>IF(W28="Bangalore",1,0)</f>
        <v>0</v>
      </c>
      <c r="U28" s="5">
        <f>IF(COUNTIF(D:D, D28) &gt; 1, 1, 0)</f>
        <v>0</v>
      </c>
      <c r="V28" s="5">
        <v>0.05</v>
      </c>
      <c r="W28" s="5" t="s">
        <v>230</v>
      </c>
      <c r="X28" s="7" t="str">
        <f>IF(N28=1, "Chicken", IF(M28=1, "Mushroom", IF(L28=1, "Vegan", "Other")))</f>
        <v>Vegan</v>
      </c>
      <c r="Y28" s="5" t="s">
        <v>225</v>
      </c>
      <c r="Z28" t="s">
        <v>228</v>
      </c>
      <c r="AA28" t="s">
        <v>231</v>
      </c>
    </row>
    <row r="29" spans="1:27" ht="17" x14ac:dyDescent="0.2">
      <c r="A29" s="4">
        <v>43838</v>
      </c>
      <c r="B29" s="5" t="s">
        <v>85</v>
      </c>
      <c r="C29" s="5">
        <f>MAX($A:$A)-A29</f>
        <v>173</v>
      </c>
      <c r="D29" s="5">
        <v>123</v>
      </c>
      <c r="E29" s="5" t="s">
        <v>221</v>
      </c>
      <c r="F29" s="5">
        <f>IF(E29="M", 1, 0)</f>
        <v>0</v>
      </c>
      <c r="G29" s="5" t="s">
        <v>223</v>
      </c>
      <c r="H29" s="5">
        <f>IF(G29="Hot", 1, 0)</f>
        <v>0</v>
      </c>
      <c r="I29" s="5">
        <v>54.01</v>
      </c>
      <c r="J29">
        <f t="shared" si="0"/>
        <v>3</v>
      </c>
      <c r="K29" s="5" t="s">
        <v>224</v>
      </c>
      <c r="L29" s="6">
        <f>IF(K29="Vegan",1,0)</f>
        <v>1</v>
      </c>
      <c r="M29" s="6">
        <f>IF(K29="Mushroom",1,0)</f>
        <v>0</v>
      </c>
      <c r="N29" s="6">
        <f>IF(K29="Chicken",1,0)</f>
        <v>0</v>
      </c>
      <c r="O29" s="6">
        <f>IF(Y29="Starter",1,0)</f>
        <v>1</v>
      </c>
      <c r="P29" s="6">
        <f>IF(Y29="Main",1,0)</f>
        <v>0</v>
      </c>
      <c r="Q29" s="6">
        <f>IF(Y29="Desert",1,0)</f>
        <v>0</v>
      </c>
      <c r="R29" s="6">
        <f>IF(W29="Delhi",1,0)</f>
        <v>0</v>
      </c>
      <c r="S29" s="6">
        <f>IF(W29="Mumbai",1,0)</f>
        <v>0</v>
      </c>
      <c r="T29" s="6">
        <f>IF(W29="Bangalore",1,0)</f>
        <v>1</v>
      </c>
      <c r="U29" s="5">
        <f>IF(COUNTIF(D:D, D29) &gt; 1, 1, 0)</f>
        <v>1</v>
      </c>
      <c r="V29" s="5">
        <v>0.05</v>
      </c>
      <c r="W29" s="5" t="s">
        <v>231</v>
      </c>
      <c r="X29" s="7" t="str">
        <f>IF(N29=1, "Chicken", IF(M29=1, "Mushroom", IF(L29=1, "Vegan", "Other")))</f>
        <v>Vegan</v>
      </c>
      <c r="Y29" s="5" t="s">
        <v>225</v>
      </c>
      <c r="Z29" t="s">
        <v>228</v>
      </c>
      <c r="AA29" t="s">
        <v>229</v>
      </c>
    </row>
    <row r="30" spans="1:27" ht="17" x14ac:dyDescent="0.2">
      <c r="A30" s="4">
        <v>43838</v>
      </c>
      <c r="B30" s="5" t="s">
        <v>14</v>
      </c>
      <c r="C30" s="5">
        <f>MAX($A:$A)-A30</f>
        <v>173</v>
      </c>
      <c r="D30" s="5">
        <v>105</v>
      </c>
      <c r="E30" s="5" t="s">
        <v>221</v>
      </c>
      <c r="F30" s="5">
        <f>IF(E30="M", 1, 0)</f>
        <v>0</v>
      </c>
      <c r="G30" s="5" t="s">
        <v>222</v>
      </c>
      <c r="H30" s="5">
        <f>IF(G30="Hot", 1, 0)</f>
        <v>1</v>
      </c>
      <c r="I30" s="5">
        <v>79.67</v>
      </c>
      <c r="J30">
        <f t="shared" si="0"/>
        <v>3</v>
      </c>
      <c r="K30" s="5" t="s">
        <v>224</v>
      </c>
      <c r="L30" s="6">
        <f>IF(K30="Vegan",1,0)</f>
        <v>1</v>
      </c>
      <c r="M30" s="6">
        <f>IF(K30="Mushroom",1,0)</f>
        <v>0</v>
      </c>
      <c r="N30" s="6">
        <f>IF(K30="Chicken",1,0)</f>
        <v>0</v>
      </c>
      <c r="O30" s="6">
        <f>IF(Y30="Starter",1,0)</f>
        <v>0</v>
      </c>
      <c r="P30" s="6">
        <f>IF(Y30="Main",1,0)</f>
        <v>0</v>
      </c>
      <c r="Q30" s="6">
        <f>IF(Y30="Desert",1,0)</f>
        <v>1</v>
      </c>
      <c r="R30" s="6">
        <f>IF(W30="Delhi",1,0)</f>
        <v>0</v>
      </c>
      <c r="S30" s="6">
        <f>IF(W30="Mumbai",1,0)</f>
        <v>1</v>
      </c>
      <c r="T30" s="6">
        <f>IF(W30="Bangalore",1,0)</f>
        <v>0</v>
      </c>
      <c r="U30" s="5">
        <f>IF(COUNTIF(D:D, D30) &gt; 1, 1, 0)</f>
        <v>1</v>
      </c>
      <c r="V30" s="5">
        <v>0.05</v>
      </c>
      <c r="W30" s="5" t="s">
        <v>229</v>
      </c>
      <c r="X30" s="7" t="str">
        <f>IF(N30=1, "Chicken", IF(M30=1, "Mushroom", IF(L30=1, "Vegan", "Other")))</f>
        <v>Vegan</v>
      </c>
      <c r="Y30" s="5" t="s">
        <v>227</v>
      </c>
      <c r="Z30" t="s">
        <v>228</v>
      </c>
      <c r="AA30" t="s">
        <v>230</v>
      </c>
    </row>
    <row r="31" spans="1:27" ht="34" x14ac:dyDescent="0.2">
      <c r="A31" s="4">
        <v>43838</v>
      </c>
      <c r="B31" s="5" t="s">
        <v>14</v>
      </c>
      <c r="C31" s="5">
        <f>MAX($A:$A)-A31</f>
        <v>173</v>
      </c>
      <c r="D31" s="5">
        <v>105</v>
      </c>
      <c r="E31" s="5" t="s">
        <v>221</v>
      </c>
      <c r="F31" s="5">
        <f>IF(E31="M", 1, 0)</f>
        <v>0</v>
      </c>
      <c r="G31" s="5" t="s">
        <v>222</v>
      </c>
      <c r="H31" s="5">
        <f>IF(G31="Hot", 1, 0)</f>
        <v>1</v>
      </c>
      <c r="I31" s="5">
        <v>64.13</v>
      </c>
      <c r="J31">
        <f t="shared" si="0"/>
        <v>2</v>
      </c>
      <c r="K31" s="5" t="s">
        <v>233</v>
      </c>
      <c r="L31" s="6">
        <f>IF(K31="Vegan",1,0)</f>
        <v>0</v>
      </c>
      <c r="M31" s="6">
        <f>IF(K31="Mushroom",1,0)</f>
        <v>1</v>
      </c>
      <c r="N31" s="6">
        <f>IF(K31="Chicken",1,0)</f>
        <v>0</v>
      </c>
      <c r="O31" s="6">
        <f>IF(Y31="Starter",1,0)</f>
        <v>0</v>
      </c>
      <c r="P31" s="6">
        <f>IF(Y31="Main",1,0)</f>
        <v>0</v>
      </c>
      <c r="Q31" s="6">
        <f>IF(Y31="Desert",1,0)</f>
        <v>1</v>
      </c>
      <c r="R31" s="6">
        <f>IF(W31="Delhi",1,0)</f>
        <v>0</v>
      </c>
      <c r="S31" s="6">
        <f>IF(W31="Mumbai",1,0)</f>
        <v>0</v>
      </c>
      <c r="T31" s="6">
        <f>IF(W31="Bangalore",1,0)</f>
        <v>1</v>
      </c>
      <c r="U31" s="5">
        <f>IF(COUNTIF(D:D, D31) &gt; 1, 1, 0)</f>
        <v>1</v>
      </c>
      <c r="V31" s="5">
        <v>0.05</v>
      </c>
      <c r="W31" s="5" t="s">
        <v>231</v>
      </c>
      <c r="X31" s="7" t="str">
        <f>IF(N31=1, "Chicken", IF(M31=1, "Mushroom", IF(L31=1, "Vegan", "Other")))</f>
        <v>Mushroom</v>
      </c>
      <c r="Y31" s="5" t="s">
        <v>227</v>
      </c>
      <c r="Z31" t="s">
        <v>228</v>
      </c>
      <c r="AA31" t="s">
        <v>231</v>
      </c>
    </row>
    <row r="32" spans="1:27" ht="34" x14ac:dyDescent="0.2">
      <c r="A32" s="4">
        <v>43838</v>
      </c>
      <c r="B32" s="5" t="s">
        <v>64</v>
      </c>
      <c r="C32" s="5">
        <f>MAX($A:$A)-A32</f>
        <v>173</v>
      </c>
      <c r="D32" s="5">
        <v>146</v>
      </c>
      <c r="E32" s="5" t="s">
        <v>221</v>
      </c>
      <c r="F32" s="5">
        <f>IF(E32="M", 1, 0)</f>
        <v>0</v>
      </c>
      <c r="G32" s="5" t="s">
        <v>222</v>
      </c>
      <c r="H32" s="5">
        <f>IF(G32="Hot", 1, 0)</f>
        <v>1</v>
      </c>
      <c r="I32" s="5">
        <v>33.08</v>
      </c>
      <c r="J32">
        <f t="shared" si="0"/>
        <v>2</v>
      </c>
      <c r="K32" s="5" t="s">
        <v>233</v>
      </c>
      <c r="L32" s="6">
        <f>IF(K32="Vegan",1,0)</f>
        <v>0</v>
      </c>
      <c r="M32" s="6">
        <f>IF(K32="Mushroom",1,0)</f>
        <v>1</v>
      </c>
      <c r="N32" s="6">
        <f>IF(K32="Chicken",1,0)</f>
        <v>0</v>
      </c>
      <c r="O32" s="6">
        <f>IF(Y32="Starter",1,0)</f>
        <v>0</v>
      </c>
      <c r="P32" s="6">
        <f>IF(Y32="Main",1,0)</f>
        <v>0</v>
      </c>
      <c r="Q32" s="6">
        <f>IF(Y32="Desert",1,0)</f>
        <v>1</v>
      </c>
      <c r="R32" s="6">
        <f>IF(W32="Delhi",1,0)</f>
        <v>0</v>
      </c>
      <c r="S32" s="6">
        <f>IF(W32="Mumbai",1,0)</f>
        <v>1</v>
      </c>
      <c r="T32" s="6">
        <f>IF(W32="Bangalore",1,0)</f>
        <v>0</v>
      </c>
      <c r="U32" s="5">
        <f>IF(COUNTIF(D:D, D32) &gt; 1, 1, 0)</f>
        <v>1</v>
      </c>
      <c r="V32" s="5">
        <v>0.05</v>
      </c>
      <c r="W32" s="5" t="s">
        <v>229</v>
      </c>
      <c r="X32" s="7" t="str">
        <f>IF(N32=1, "Chicken", IF(M32=1, "Mushroom", IF(L32=1, "Vegan", "Other")))</f>
        <v>Mushroom</v>
      </c>
      <c r="Y32" s="5" t="s">
        <v>227</v>
      </c>
      <c r="Z32" t="s">
        <v>228</v>
      </c>
      <c r="AA32" t="s">
        <v>229</v>
      </c>
    </row>
    <row r="33" spans="1:27" ht="34" x14ac:dyDescent="0.2">
      <c r="A33" s="4">
        <v>43838</v>
      </c>
      <c r="B33" s="5" t="s">
        <v>84</v>
      </c>
      <c r="C33" s="5">
        <f>MAX($A:$A)-A33</f>
        <v>173</v>
      </c>
      <c r="D33" s="5">
        <v>45</v>
      </c>
      <c r="E33" s="5" t="s">
        <v>220</v>
      </c>
      <c r="F33" s="5">
        <f>IF(E33="M", 1, 0)</f>
        <v>1</v>
      </c>
      <c r="G33" s="5" t="s">
        <v>222</v>
      </c>
      <c r="H33" s="5">
        <f>IF(G33="Hot", 1, 0)</f>
        <v>1</v>
      </c>
      <c r="I33" s="5">
        <v>43.34</v>
      </c>
      <c r="J33">
        <f t="shared" si="0"/>
        <v>2</v>
      </c>
      <c r="K33" s="5" t="s">
        <v>233</v>
      </c>
      <c r="L33" s="6">
        <f>IF(K33="Vegan",1,0)</f>
        <v>0</v>
      </c>
      <c r="M33" s="6">
        <f>IF(K33="Mushroom",1,0)</f>
        <v>1</v>
      </c>
      <c r="N33" s="6">
        <f>IF(K33="Chicken",1,0)</f>
        <v>0</v>
      </c>
      <c r="O33" s="6">
        <f>IF(Y33="Starter",1,0)</f>
        <v>0</v>
      </c>
      <c r="P33" s="6">
        <f>IF(Y33="Main",1,0)</f>
        <v>0</v>
      </c>
      <c r="Q33" s="6">
        <f>IF(Y33="Desert",1,0)</f>
        <v>1</v>
      </c>
      <c r="R33" s="6">
        <f>IF(W33="Delhi",1,0)</f>
        <v>0</v>
      </c>
      <c r="S33" s="6">
        <f>IF(W33="Mumbai",1,0)</f>
        <v>1</v>
      </c>
      <c r="T33" s="6">
        <f>IF(W33="Bangalore",1,0)</f>
        <v>0</v>
      </c>
      <c r="U33" s="5">
        <f>IF(COUNTIF(D:D, D33) &gt; 1, 1, 0)</f>
        <v>1</v>
      </c>
      <c r="V33" s="5">
        <v>0.05</v>
      </c>
      <c r="W33" s="5" t="s">
        <v>229</v>
      </c>
      <c r="X33" s="7" t="str">
        <f>IF(N33=1, "Chicken", IF(M33=1, "Mushroom", IF(L33=1, "Vegan", "Other")))</f>
        <v>Mushroom</v>
      </c>
      <c r="Y33" s="5" t="s">
        <v>227</v>
      </c>
      <c r="Z33" t="s">
        <v>228</v>
      </c>
      <c r="AA33" t="s">
        <v>230</v>
      </c>
    </row>
    <row r="34" spans="1:27" ht="34" x14ac:dyDescent="0.2">
      <c r="A34" s="4">
        <v>43838</v>
      </c>
      <c r="B34" s="5" t="s">
        <v>84</v>
      </c>
      <c r="C34" s="5">
        <f>MAX($A:$A)-A34</f>
        <v>173</v>
      </c>
      <c r="D34" s="5">
        <v>45</v>
      </c>
      <c r="E34" s="5" t="s">
        <v>220</v>
      </c>
      <c r="F34" s="5">
        <f>IF(E34="M", 1, 0)</f>
        <v>1</v>
      </c>
      <c r="G34" s="5" t="s">
        <v>222</v>
      </c>
      <c r="H34" s="5">
        <f>IF(G34="Hot", 1, 0)</f>
        <v>1</v>
      </c>
      <c r="I34" s="5">
        <v>43.34</v>
      </c>
      <c r="J34">
        <f t="shared" si="0"/>
        <v>2</v>
      </c>
      <c r="K34" s="5" t="s">
        <v>233</v>
      </c>
      <c r="L34" s="6">
        <f>IF(K34="Vegan",1,0)</f>
        <v>0</v>
      </c>
      <c r="M34" s="6">
        <f>IF(K34="Mushroom",1,0)</f>
        <v>1</v>
      </c>
      <c r="N34" s="6">
        <f>IF(K34="Chicken",1,0)</f>
        <v>0</v>
      </c>
      <c r="O34" s="6">
        <f>IF(Y34="Starter",1,0)</f>
        <v>0</v>
      </c>
      <c r="P34" s="6">
        <f>IF(Y34="Main",1,0)</f>
        <v>0</v>
      </c>
      <c r="Q34" s="6">
        <f>IF(Y34="Desert",1,0)</f>
        <v>1</v>
      </c>
      <c r="R34" s="6">
        <f>IF(W34="Delhi",1,0)</f>
        <v>1</v>
      </c>
      <c r="S34" s="6">
        <f>IF(W34="Mumbai",1,0)</f>
        <v>0</v>
      </c>
      <c r="T34" s="6">
        <f>IF(W34="Bangalore",1,0)</f>
        <v>0</v>
      </c>
      <c r="U34" s="5">
        <f>IF(COUNTIF(D:D, D34) &gt; 1, 1, 0)</f>
        <v>1</v>
      </c>
      <c r="V34" s="5">
        <v>0.05</v>
      </c>
      <c r="W34" s="5" t="s">
        <v>230</v>
      </c>
      <c r="X34" s="7" t="str">
        <f>IF(N34=1, "Chicken", IF(M34=1, "Mushroom", IF(L34=1, "Vegan", "Other")))</f>
        <v>Mushroom</v>
      </c>
      <c r="Y34" s="5" t="s">
        <v>227</v>
      </c>
      <c r="Z34" t="s">
        <v>228</v>
      </c>
      <c r="AA34" t="s">
        <v>231</v>
      </c>
    </row>
    <row r="35" spans="1:27" ht="34" x14ac:dyDescent="0.2">
      <c r="A35" s="4">
        <v>43838</v>
      </c>
      <c r="B35" s="5" t="s">
        <v>85</v>
      </c>
      <c r="C35" s="5">
        <f>MAX($A:$A)-A35</f>
        <v>173</v>
      </c>
      <c r="D35" s="5">
        <v>123</v>
      </c>
      <c r="E35" s="5" t="s">
        <v>221</v>
      </c>
      <c r="F35" s="5">
        <f>IF(E35="M", 1, 0)</f>
        <v>0</v>
      </c>
      <c r="G35" s="5" t="s">
        <v>223</v>
      </c>
      <c r="H35" s="5">
        <f>IF(G35="Hot", 1, 0)</f>
        <v>0</v>
      </c>
      <c r="I35" s="5">
        <v>42.85</v>
      </c>
      <c r="J35">
        <f t="shared" si="0"/>
        <v>2</v>
      </c>
      <c r="K35" s="5" t="s">
        <v>233</v>
      </c>
      <c r="L35" s="6">
        <f>IF(K35="Vegan",1,0)</f>
        <v>0</v>
      </c>
      <c r="M35" s="6">
        <f>IF(K35="Mushroom",1,0)</f>
        <v>1</v>
      </c>
      <c r="N35" s="6">
        <f>IF(K35="Chicken",1,0)</f>
        <v>0</v>
      </c>
      <c r="O35" s="6">
        <f>IF(Y35="Starter",1,0)</f>
        <v>0</v>
      </c>
      <c r="P35" s="6">
        <f>IF(Y35="Main",1,0)</f>
        <v>0</v>
      </c>
      <c r="Q35" s="6">
        <f>IF(Y35="Desert",1,0)</f>
        <v>1</v>
      </c>
      <c r="R35" s="6">
        <f>IF(W35="Delhi",1,0)</f>
        <v>1</v>
      </c>
      <c r="S35" s="6">
        <f>IF(W35="Mumbai",1,0)</f>
        <v>0</v>
      </c>
      <c r="T35" s="6">
        <f>IF(W35="Bangalore",1,0)</f>
        <v>0</v>
      </c>
      <c r="U35" s="5">
        <f>IF(COUNTIF(D:D, D35) &gt; 1, 1, 0)</f>
        <v>1</v>
      </c>
      <c r="V35" s="5">
        <v>0.05</v>
      </c>
      <c r="W35" s="5" t="s">
        <v>230</v>
      </c>
      <c r="X35" s="7" t="str">
        <f>IF(N35=1, "Chicken", IF(M35=1, "Mushroom", IF(L35=1, "Vegan", "Other")))</f>
        <v>Mushroom</v>
      </c>
      <c r="Y35" s="5" t="s">
        <v>227</v>
      </c>
      <c r="Z35" t="s">
        <v>228</v>
      </c>
      <c r="AA35" t="s">
        <v>229</v>
      </c>
    </row>
    <row r="36" spans="1:27" ht="34" x14ac:dyDescent="0.2">
      <c r="A36" s="4">
        <v>43839</v>
      </c>
      <c r="B36" s="5" t="s">
        <v>147</v>
      </c>
      <c r="C36" s="5">
        <f>MAX($A:$A)-A36</f>
        <v>172</v>
      </c>
      <c r="D36" s="5">
        <v>134</v>
      </c>
      <c r="E36" s="5" t="s">
        <v>221</v>
      </c>
      <c r="F36" s="5">
        <f>IF(E36="M", 1, 0)</f>
        <v>0</v>
      </c>
      <c r="G36" s="5" t="s">
        <v>222</v>
      </c>
      <c r="H36" s="5">
        <f>IF(G36="Hot", 1, 0)</f>
        <v>1</v>
      </c>
      <c r="I36" s="5">
        <v>64.13</v>
      </c>
      <c r="J36">
        <f t="shared" si="0"/>
        <v>2</v>
      </c>
      <c r="K36" s="5" t="s">
        <v>233</v>
      </c>
      <c r="L36" s="6">
        <f>IF(K36="Vegan",1,0)</f>
        <v>0</v>
      </c>
      <c r="M36" s="6">
        <f>IF(K36="Mushroom",1,0)</f>
        <v>1</v>
      </c>
      <c r="N36" s="6">
        <f>IF(K36="Chicken",1,0)</f>
        <v>0</v>
      </c>
      <c r="O36" s="6">
        <f>IF(Y36="Starter",1,0)</f>
        <v>0</v>
      </c>
      <c r="P36" s="6">
        <f>IF(Y36="Main",1,0)</f>
        <v>0</v>
      </c>
      <c r="Q36" s="6">
        <f>IF(Y36="Desert",1,0)</f>
        <v>1</v>
      </c>
      <c r="R36" s="6">
        <f>IF(W36="Delhi",1,0)</f>
        <v>0</v>
      </c>
      <c r="S36" s="6">
        <f>IF(W36="Mumbai",1,0)</f>
        <v>1</v>
      </c>
      <c r="T36" s="6">
        <f>IF(W36="Bangalore",1,0)</f>
        <v>0</v>
      </c>
      <c r="U36" s="5">
        <f>IF(COUNTIF(D:D, D36) &gt; 1, 1, 0)</f>
        <v>1</v>
      </c>
      <c r="V36" s="5">
        <v>0.05</v>
      </c>
      <c r="W36" s="5" t="s">
        <v>229</v>
      </c>
      <c r="X36" s="7" t="str">
        <f>IF(N36=1, "Chicken", IF(M36=1, "Mushroom", IF(L36=1, "Vegan", "Other")))</f>
        <v>Mushroom</v>
      </c>
      <c r="Y36" s="5" t="s">
        <v>227</v>
      </c>
      <c r="Z36" t="s">
        <v>228</v>
      </c>
      <c r="AA36" t="s">
        <v>230</v>
      </c>
    </row>
    <row r="37" spans="1:27" ht="34" x14ac:dyDescent="0.2">
      <c r="A37" s="4">
        <v>43839</v>
      </c>
      <c r="B37" s="5" t="s">
        <v>147</v>
      </c>
      <c r="C37" s="5">
        <f>MAX($A:$A)-A37</f>
        <v>172</v>
      </c>
      <c r="D37" s="5">
        <v>134</v>
      </c>
      <c r="E37" s="5" t="s">
        <v>221</v>
      </c>
      <c r="F37" s="5">
        <f>IF(E37="M", 1, 0)</f>
        <v>0</v>
      </c>
      <c r="G37" s="5" t="s">
        <v>222</v>
      </c>
      <c r="H37" s="5">
        <f>IF(G37="Hot", 1, 0)</f>
        <v>1</v>
      </c>
      <c r="I37" s="5">
        <v>38.729999999999997</v>
      </c>
      <c r="J37">
        <f t="shared" si="0"/>
        <v>2</v>
      </c>
      <c r="K37" s="5" t="s">
        <v>233</v>
      </c>
      <c r="L37" s="6">
        <f>IF(K37="Vegan",1,0)</f>
        <v>0</v>
      </c>
      <c r="M37" s="6">
        <f>IF(K37="Mushroom",1,0)</f>
        <v>1</v>
      </c>
      <c r="N37" s="6">
        <f>IF(K37="Chicken",1,0)</f>
        <v>0</v>
      </c>
      <c r="O37" s="6">
        <f>IF(Y37="Starter",1,0)</f>
        <v>0</v>
      </c>
      <c r="P37" s="6">
        <f>IF(Y37="Main",1,0)</f>
        <v>0</v>
      </c>
      <c r="Q37" s="6">
        <f>IF(Y37="Desert",1,0)</f>
        <v>1</v>
      </c>
      <c r="R37" s="6">
        <f>IF(W37="Delhi",1,0)</f>
        <v>1</v>
      </c>
      <c r="S37" s="6">
        <f>IF(W37="Mumbai",1,0)</f>
        <v>0</v>
      </c>
      <c r="T37" s="6">
        <f>IF(W37="Bangalore",1,0)</f>
        <v>0</v>
      </c>
      <c r="U37" s="5">
        <f>IF(COUNTIF(D:D, D37) &gt; 1, 1, 0)</f>
        <v>1</v>
      </c>
      <c r="V37" s="5">
        <v>0.05</v>
      </c>
      <c r="W37" s="5" t="s">
        <v>230</v>
      </c>
      <c r="X37" s="7" t="str">
        <f>IF(N37=1, "Chicken", IF(M37=1, "Mushroom", IF(L37=1, "Vegan", "Other")))</f>
        <v>Mushroom</v>
      </c>
      <c r="Y37" s="5" t="s">
        <v>227</v>
      </c>
      <c r="Z37" t="s">
        <v>228</v>
      </c>
      <c r="AA37" t="s">
        <v>231</v>
      </c>
    </row>
    <row r="38" spans="1:27" ht="17" x14ac:dyDescent="0.2">
      <c r="A38" s="4">
        <v>43840</v>
      </c>
      <c r="B38" s="5" t="s">
        <v>56</v>
      </c>
      <c r="C38" s="5">
        <f>MAX($A:$A)-A38</f>
        <v>171</v>
      </c>
      <c r="D38" s="5">
        <v>58</v>
      </c>
      <c r="E38" s="5" t="s">
        <v>221</v>
      </c>
      <c r="F38" s="5">
        <f>IF(E38="M", 1, 0)</f>
        <v>0</v>
      </c>
      <c r="G38" s="5" t="s">
        <v>222</v>
      </c>
      <c r="H38" s="5">
        <f>IF(G38="Hot", 1, 0)</f>
        <v>1</v>
      </c>
      <c r="I38" s="5">
        <v>35.119999999999997</v>
      </c>
      <c r="J38">
        <f t="shared" si="0"/>
        <v>1</v>
      </c>
      <c r="K38" s="5" t="s">
        <v>232</v>
      </c>
      <c r="L38" s="6">
        <f>IF(K38="Vegan",1,0)</f>
        <v>0</v>
      </c>
      <c r="M38" s="6">
        <f>IF(K38="Mushroom",1,0)</f>
        <v>0</v>
      </c>
      <c r="N38" s="6">
        <f>IF(K38="Chicken",1,0)</f>
        <v>1</v>
      </c>
      <c r="O38" s="6">
        <f>IF(Y38="Starter",1,0)</f>
        <v>1</v>
      </c>
      <c r="P38" s="6">
        <f>IF(Y38="Main",1,0)</f>
        <v>0</v>
      </c>
      <c r="Q38" s="6">
        <f>IF(Y38="Desert",1,0)</f>
        <v>0</v>
      </c>
      <c r="R38" s="6">
        <f>IF(W38="Delhi",1,0)</f>
        <v>1</v>
      </c>
      <c r="S38" s="6">
        <f>IF(W38="Mumbai",1,0)</f>
        <v>0</v>
      </c>
      <c r="T38" s="6">
        <f>IF(W38="Bangalore",1,0)</f>
        <v>0</v>
      </c>
      <c r="U38" s="5">
        <f>IF(COUNTIF(D:D, D38) &gt; 1, 1, 0)</f>
        <v>1</v>
      </c>
      <c r="V38" s="5">
        <v>0.05</v>
      </c>
      <c r="W38" s="5" t="s">
        <v>230</v>
      </c>
      <c r="X38" s="7" t="str">
        <f>IF(N38=1, "Chicken", IF(M38=1, "Mushroom", IF(L38=1, "Vegan", "Other")))</f>
        <v>Chicken</v>
      </c>
      <c r="Y38" s="5" t="s">
        <v>225</v>
      </c>
      <c r="Z38" t="s">
        <v>228</v>
      </c>
      <c r="AA38" t="s">
        <v>229</v>
      </c>
    </row>
    <row r="39" spans="1:27" ht="17" x14ac:dyDescent="0.2">
      <c r="A39" s="4">
        <v>43840</v>
      </c>
      <c r="B39" s="5" t="s">
        <v>56</v>
      </c>
      <c r="C39" s="5">
        <f>MAX($A:$A)-A39</f>
        <v>171</v>
      </c>
      <c r="D39" s="5">
        <v>58</v>
      </c>
      <c r="E39" s="5" t="s">
        <v>221</v>
      </c>
      <c r="F39" s="5">
        <f>IF(E39="M", 1, 0)</f>
        <v>0</v>
      </c>
      <c r="G39" s="5" t="s">
        <v>223</v>
      </c>
      <c r="H39" s="5">
        <f>IF(G39="Hot", 1, 0)</f>
        <v>0</v>
      </c>
      <c r="I39" s="5">
        <v>54.01</v>
      </c>
      <c r="J39">
        <f t="shared" si="0"/>
        <v>3</v>
      </c>
      <c r="K39" s="5" t="s">
        <v>224</v>
      </c>
      <c r="L39" s="6">
        <f>IF(K39="Vegan",1,0)</f>
        <v>1</v>
      </c>
      <c r="M39" s="6">
        <f>IF(K39="Mushroom",1,0)</f>
        <v>0</v>
      </c>
      <c r="N39" s="6">
        <f>IF(K39="Chicken",1,0)</f>
        <v>0</v>
      </c>
      <c r="O39" s="6">
        <f>IF(Y39="Starter",1,0)</f>
        <v>1</v>
      </c>
      <c r="P39" s="6">
        <f>IF(Y39="Main",1,0)</f>
        <v>0</v>
      </c>
      <c r="Q39" s="6">
        <f>IF(Y39="Desert",1,0)</f>
        <v>0</v>
      </c>
      <c r="R39" s="6">
        <f>IF(W39="Delhi",1,0)</f>
        <v>0</v>
      </c>
      <c r="S39" s="6">
        <f>IF(W39="Mumbai",1,0)</f>
        <v>0</v>
      </c>
      <c r="T39" s="6">
        <f>IF(W39="Bangalore",1,0)</f>
        <v>1</v>
      </c>
      <c r="U39" s="5">
        <f>IF(COUNTIF(D:D, D39) &gt; 1, 1, 0)</f>
        <v>1</v>
      </c>
      <c r="V39" s="5">
        <v>0.05</v>
      </c>
      <c r="W39" s="5" t="s">
        <v>231</v>
      </c>
      <c r="X39" s="7" t="str">
        <f>IF(N39=1, "Chicken", IF(M39=1, "Mushroom", IF(L39=1, "Vegan", "Other")))</f>
        <v>Vegan</v>
      </c>
      <c r="Y39" s="5" t="s">
        <v>225</v>
      </c>
      <c r="Z39" t="s">
        <v>228</v>
      </c>
      <c r="AA39" t="s">
        <v>230</v>
      </c>
    </row>
    <row r="40" spans="1:27" ht="17" x14ac:dyDescent="0.2">
      <c r="A40" s="4">
        <v>43840</v>
      </c>
      <c r="B40" s="5" t="s">
        <v>20</v>
      </c>
      <c r="C40" s="5">
        <f>MAX($A:$A)-A40</f>
        <v>171</v>
      </c>
      <c r="D40" s="5">
        <v>56</v>
      </c>
      <c r="E40" s="5" t="s">
        <v>221</v>
      </c>
      <c r="F40" s="5">
        <f>IF(E40="M", 1, 0)</f>
        <v>0</v>
      </c>
      <c r="G40" s="5" t="s">
        <v>223</v>
      </c>
      <c r="H40" s="5">
        <f>IF(G40="Hot", 1, 0)</f>
        <v>0</v>
      </c>
      <c r="I40" s="5">
        <v>54.01</v>
      </c>
      <c r="J40">
        <f t="shared" si="0"/>
        <v>3</v>
      </c>
      <c r="K40" s="5" t="s">
        <v>224</v>
      </c>
      <c r="L40" s="6">
        <f>IF(K40="Vegan",1,0)</f>
        <v>1</v>
      </c>
      <c r="M40" s="6">
        <f>IF(K40="Mushroom",1,0)</f>
        <v>0</v>
      </c>
      <c r="N40" s="6">
        <f>IF(K40="Chicken",1,0)</f>
        <v>0</v>
      </c>
      <c r="O40" s="6">
        <f>IF(Y40="Starter",1,0)</f>
        <v>1</v>
      </c>
      <c r="P40" s="6">
        <f>IF(Y40="Main",1,0)</f>
        <v>0</v>
      </c>
      <c r="Q40" s="6">
        <f>IF(Y40="Desert",1,0)</f>
        <v>0</v>
      </c>
      <c r="R40" s="6">
        <f>IF(W40="Delhi",1,0)</f>
        <v>0</v>
      </c>
      <c r="S40" s="6">
        <f>IF(W40="Mumbai",1,0)</f>
        <v>1</v>
      </c>
      <c r="T40" s="6">
        <f>IF(W40="Bangalore",1,0)</f>
        <v>0</v>
      </c>
      <c r="U40" s="5">
        <f>IF(COUNTIF(D:D, D40) &gt; 1, 1, 0)</f>
        <v>1</v>
      </c>
      <c r="V40" s="5">
        <v>0.05</v>
      </c>
      <c r="W40" s="5" t="s">
        <v>229</v>
      </c>
      <c r="X40" s="7" t="str">
        <f>IF(N40=1, "Chicken", IF(M40=1, "Mushroom", IF(L40=1, "Vegan", "Other")))</f>
        <v>Vegan</v>
      </c>
      <c r="Y40" s="5" t="s">
        <v>225</v>
      </c>
      <c r="Z40" t="s">
        <v>228</v>
      </c>
      <c r="AA40" t="s">
        <v>231</v>
      </c>
    </row>
    <row r="41" spans="1:27" ht="17" x14ac:dyDescent="0.2">
      <c r="A41" s="4">
        <v>43840</v>
      </c>
      <c r="B41" s="5" t="s">
        <v>20</v>
      </c>
      <c r="C41" s="5">
        <f>MAX($A:$A)-A41</f>
        <v>171</v>
      </c>
      <c r="D41" s="5">
        <v>5622</v>
      </c>
      <c r="E41" s="5" t="s">
        <v>221</v>
      </c>
      <c r="F41" s="5">
        <f>IF(E41="M", 1, 0)</f>
        <v>0</v>
      </c>
      <c r="G41" s="5" t="s">
        <v>223</v>
      </c>
      <c r="H41" s="5">
        <f>IF(G41="Hot", 1, 0)</f>
        <v>0</v>
      </c>
      <c r="I41" s="5">
        <v>48.14</v>
      </c>
      <c r="J41">
        <f t="shared" si="0"/>
        <v>3</v>
      </c>
      <c r="K41" s="5" t="s">
        <v>224</v>
      </c>
      <c r="L41" s="6">
        <f>IF(K41="Vegan",1,0)</f>
        <v>1</v>
      </c>
      <c r="M41" s="6">
        <f>IF(K41="Mushroom",1,0)</f>
        <v>0</v>
      </c>
      <c r="N41" s="6">
        <f>IF(K41="Chicken",1,0)</f>
        <v>0</v>
      </c>
      <c r="O41" s="6">
        <f>IF(Y41="Starter",1,0)</f>
        <v>0</v>
      </c>
      <c r="P41" s="6">
        <f>IF(Y41="Main",1,0)</f>
        <v>1</v>
      </c>
      <c r="Q41" s="6">
        <f>IF(Y41="Desert",1,0)</f>
        <v>0</v>
      </c>
      <c r="R41" s="6">
        <f>IF(W41="Delhi",1,0)</f>
        <v>0</v>
      </c>
      <c r="S41" s="6">
        <f>IF(W41="Mumbai",1,0)</f>
        <v>0</v>
      </c>
      <c r="T41" s="6">
        <f>IF(W41="Bangalore",1,0)</f>
        <v>1</v>
      </c>
      <c r="U41" s="5">
        <f>IF(COUNTIF(D:D, D41) &gt; 1, 1, 0)</f>
        <v>0</v>
      </c>
      <c r="V41" s="5">
        <v>0.05</v>
      </c>
      <c r="W41" s="5" t="s">
        <v>231</v>
      </c>
      <c r="X41" s="7" t="str">
        <f>IF(N41=1, "Chicken", IF(M41=1, "Mushroom", IF(L41=1, "Vegan", "Other")))</f>
        <v>Vegan</v>
      </c>
      <c r="Y41" s="5" t="s">
        <v>226</v>
      </c>
      <c r="Z41" t="s">
        <v>228</v>
      </c>
      <c r="AA41" t="s">
        <v>229</v>
      </c>
    </row>
    <row r="42" spans="1:27" ht="34" x14ac:dyDescent="0.2">
      <c r="A42" s="4">
        <v>43840</v>
      </c>
      <c r="B42" s="5" t="s">
        <v>56</v>
      </c>
      <c r="C42" s="5">
        <f>MAX($A:$A)-A42</f>
        <v>171</v>
      </c>
      <c r="D42" s="5">
        <v>58</v>
      </c>
      <c r="E42" s="5" t="s">
        <v>221</v>
      </c>
      <c r="F42" s="5">
        <f>IF(E42="M", 1, 0)</f>
        <v>0</v>
      </c>
      <c r="G42" s="5" t="s">
        <v>222</v>
      </c>
      <c r="H42" s="5">
        <f>IF(G42="Hot", 1, 0)</f>
        <v>1</v>
      </c>
      <c r="I42" s="5">
        <v>64.13</v>
      </c>
      <c r="J42">
        <f t="shared" si="0"/>
        <v>2</v>
      </c>
      <c r="K42" s="5" t="s">
        <v>233</v>
      </c>
      <c r="L42" s="6">
        <f>IF(K42="Vegan",1,0)</f>
        <v>0</v>
      </c>
      <c r="M42" s="6">
        <f>IF(K42="Mushroom",1,0)</f>
        <v>1</v>
      </c>
      <c r="N42" s="6">
        <f>IF(K42="Chicken",1,0)</f>
        <v>0</v>
      </c>
      <c r="O42" s="6">
        <f>IF(Y42="Starter",1,0)</f>
        <v>0</v>
      </c>
      <c r="P42" s="6">
        <f>IF(Y42="Main",1,0)</f>
        <v>0</v>
      </c>
      <c r="Q42" s="6">
        <f>IF(Y42="Desert",1,0)</f>
        <v>1</v>
      </c>
      <c r="R42" s="6">
        <f>IF(W42="Delhi",1,0)</f>
        <v>0</v>
      </c>
      <c r="S42" s="6">
        <f>IF(W42="Mumbai",1,0)</f>
        <v>1</v>
      </c>
      <c r="T42" s="6">
        <f>IF(W42="Bangalore",1,0)</f>
        <v>0</v>
      </c>
      <c r="U42" s="5">
        <f>IF(COUNTIF(D:D, D42) &gt; 1, 1, 0)</f>
        <v>1</v>
      </c>
      <c r="V42" s="5">
        <v>0.05</v>
      </c>
      <c r="W42" s="5" t="s">
        <v>229</v>
      </c>
      <c r="X42" s="7" t="str">
        <f>IF(N42=1, "Chicken", IF(M42=1, "Mushroom", IF(L42=1, "Vegan", "Other")))</f>
        <v>Mushroom</v>
      </c>
      <c r="Y42" s="5" t="s">
        <v>227</v>
      </c>
      <c r="Z42" t="s">
        <v>228</v>
      </c>
      <c r="AA42" t="s">
        <v>230</v>
      </c>
    </row>
    <row r="43" spans="1:27" ht="34" x14ac:dyDescent="0.2">
      <c r="A43" s="4">
        <v>43840</v>
      </c>
      <c r="B43" s="5" t="s">
        <v>20</v>
      </c>
      <c r="C43" s="5">
        <f>MAX($A:$A)-A43</f>
        <v>171</v>
      </c>
      <c r="D43" s="5">
        <v>56</v>
      </c>
      <c r="E43" s="5" t="s">
        <v>221</v>
      </c>
      <c r="F43" s="5">
        <f>IF(E43="M", 1, 0)</f>
        <v>0</v>
      </c>
      <c r="G43" s="5" t="s">
        <v>222</v>
      </c>
      <c r="H43" s="5">
        <f>IF(G43="Hot", 1, 0)</f>
        <v>1</v>
      </c>
      <c r="I43" s="5">
        <v>64.13</v>
      </c>
      <c r="J43">
        <f t="shared" si="0"/>
        <v>2</v>
      </c>
      <c r="K43" s="5" t="s">
        <v>233</v>
      </c>
      <c r="L43" s="6">
        <f>IF(K43="Vegan",1,0)</f>
        <v>0</v>
      </c>
      <c r="M43" s="6">
        <f>IF(K43="Mushroom",1,0)</f>
        <v>1</v>
      </c>
      <c r="N43" s="6">
        <f>IF(K43="Chicken",1,0)</f>
        <v>0</v>
      </c>
      <c r="O43" s="6">
        <f>IF(Y43="Starter",1,0)</f>
        <v>0</v>
      </c>
      <c r="P43" s="6">
        <f>IF(Y43="Main",1,0)</f>
        <v>0</v>
      </c>
      <c r="Q43" s="6">
        <f>IF(Y43="Desert",1,0)</f>
        <v>1</v>
      </c>
      <c r="R43" s="6">
        <f>IF(W43="Delhi",1,0)</f>
        <v>0</v>
      </c>
      <c r="S43" s="6">
        <f>IF(W43="Mumbai",1,0)</f>
        <v>0</v>
      </c>
      <c r="T43" s="6">
        <f>IF(W43="Bangalore",1,0)</f>
        <v>1</v>
      </c>
      <c r="U43" s="5">
        <f>IF(COUNTIF(D:D, D43) &gt; 1, 1, 0)</f>
        <v>1</v>
      </c>
      <c r="V43" s="5">
        <v>0.05</v>
      </c>
      <c r="W43" s="5" t="s">
        <v>231</v>
      </c>
      <c r="X43" s="7" t="str">
        <f>IF(N43=1, "Chicken", IF(M43=1, "Mushroom", IF(L43=1, "Vegan", "Other")))</f>
        <v>Mushroom</v>
      </c>
      <c r="Y43" s="5" t="s">
        <v>227</v>
      </c>
      <c r="Z43" t="s">
        <v>228</v>
      </c>
      <c r="AA43" t="s">
        <v>231</v>
      </c>
    </row>
    <row r="44" spans="1:27" ht="17" x14ac:dyDescent="0.2">
      <c r="A44" s="4">
        <v>43840</v>
      </c>
      <c r="B44" s="5" t="s">
        <v>79</v>
      </c>
      <c r="C44" s="5">
        <f>MAX($A:$A)-A44</f>
        <v>171</v>
      </c>
      <c r="D44" s="5">
        <v>193</v>
      </c>
      <c r="E44" s="5" t="s">
        <v>220</v>
      </c>
      <c r="F44" s="5">
        <f>IF(E44="M", 1, 0)</f>
        <v>1</v>
      </c>
      <c r="G44" s="5" t="s">
        <v>222</v>
      </c>
      <c r="H44" s="5">
        <f>IF(G44="Hot", 1, 0)</f>
        <v>1</v>
      </c>
      <c r="I44" s="5">
        <v>30.08</v>
      </c>
      <c r="J44">
        <f t="shared" si="0"/>
        <v>1</v>
      </c>
      <c r="K44" s="5" t="s">
        <v>232</v>
      </c>
      <c r="L44" s="6">
        <f>IF(K44="Vegan",1,0)</f>
        <v>0</v>
      </c>
      <c r="M44" s="6">
        <f>IF(K44="Mushroom",1,0)</f>
        <v>0</v>
      </c>
      <c r="N44" s="6">
        <f>IF(K44="Chicken",1,0)</f>
        <v>1</v>
      </c>
      <c r="O44" s="6">
        <f>IF(Y44="Starter",1,0)</f>
        <v>1</v>
      </c>
      <c r="P44" s="6">
        <f>IF(Y44="Main",1,0)</f>
        <v>0</v>
      </c>
      <c r="Q44" s="6">
        <f>IF(Y44="Desert",1,0)</f>
        <v>0</v>
      </c>
      <c r="R44" s="6">
        <f>IF(W44="Delhi",1,0)</f>
        <v>1</v>
      </c>
      <c r="S44" s="6">
        <f>IF(W44="Mumbai",1,0)</f>
        <v>0</v>
      </c>
      <c r="T44" s="6">
        <f>IF(W44="Bangalore",1,0)</f>
        <v>0</v>
      </c>
      <c r="U44" s="5">
        <f>IF(COUNTIF(D:D, D44) &gt; 1, 1, 0)</f>
        <v>1</v>
      </c>
      <c r="V44" s="5">
        <v>0.05</v>
      </c>
      <c r="W44" s="5" t="s">
        <v>230</v>
      </c>
      <c r="X44" s="7" t="str">
        <f>IF(N44=1, "Chicken", IF(M44=1, "Mushroom", IF(L44=1, "Vegan", "Other")))</f>
        <v>Chicken</v>
      </c>
      <c r="Y44" s="5" t="s">
        <v>225</v>
      </c>
      <c r="Z44" t="s">
        <v>228</v>
      </c>
      <c r="AA44" t="s">
        <v>229</v>
      </c>
    </row>
    <row r="45" spans="1:27" ht="17" x14ac:dyDescent="0.2">
      <c r="A45" s="4">
        <v>43842</v>
      </c>
      <c r="B45" s="5" t="s">
        <v>91</v>
      </c>
      <c r="C45" s="5">
        <f>MAX($A:$A)-A45</f>
        <v>169</v>
      </c>
      <c r="D45" s="5">
        <v>177</v>
      </c>
      <c r="E45" s="5" t="s">
        <v>221</v>
      </c>
      <c r="F45" s="5">
        <f>IF(E45="M", 1, 0)</f>
        <v>0</v>
      </c>
      <c r="G45" s="5" t="s">
        <v>223</v>
      </c>
      <c r="H45" s="5">
        <f>IF(G45="Hot", 1, 0)</f>
        <v>0</v>
      </c>
      <c r="I45" s="5">
        <v>54.01</v>
      </c>
      <c r="J45">
        <f t="shared" si="0"/>
        <v>3</v>
      </c>
      <c r="K45" s="5" t="s">
        <v>224</v>
      </c>
      <c r="L45" s="6">
        <f>IF(K45="Vegan",1,0)</f>
        <v>1</v>
      </c>
      <c r="M45" s="6">
        <f>IF(K45="Mushroom",1,0)</f>
        <v>0</v>
      </c>
      <c r="N45" s="6">
        <f>IF(K45="Chicken",1,0)</f>
        <v>0</v>
      </c>
      <c r="O45" s="6">
        <f>IF(Y45="Starter",1,0)</f>
        <v>1</v>
      </c>
      <c r="P45" s="6">
        <f>IF(Y45="Main",1,0)</f>
        <v>0</v>
      </c>
      <c r="Q45" s="6">
        <f>IF(Y45="Desert",1,0)</f>
        <v>0</v>
      </c>
      <c r="R45" s="6">
        <f>IF(W45="Delhi",1,0)</f>
        <v>1</v>
      </c>
      <c r="S45" s="6">
        <f>IF(W45="Mumbai",1,0)</f>
        <v>0</v>
      </c>
      <c r="T45" s="6">
        <f>IF(W45="Bangalore",1,0)</f>
        <v>0</v>
      </c>
      <c r="U45" s="5">
        <f>IF(COUNTIF(D:D, D45) &gt; 1, 1, 0)</f>
        <v>1</v>
      </c>
      <c r="V45" s="5">
        <v>0.05</v>
      </c>
      <c r="W45" s="5" t="s">
        <v>230</v>
      </c>
      <c r="X45" s="7" t="str">
        <f>IF(N45=1, "Chicken", IF(M45=1, "Mushroom", IF(L45=1, "Vegan", "Other")))</f>
        <v>Vegan</v>
      </c>
      <c r="Y45" s="5" t="s">
        <v>225</v>
      </c>
      <c r="Z45" t="s">
        <v>228</v>
      </c>
      <c r="AA45" t="s">
        <v>230</v>
      </c>
    </row>
    <row r="46" spans="1:27" ht="17" x14ac:dyDescent="0.2">
      <c r="A46" s="4">
        <v>43842</v>
      </c>
      <c r="B46" s="5" t="s">
        <v>91</v>
      </c>
      <c r="C46" s="5">
        <f>MAX($A:$A)-A46</f>
        <v>169</v>
      </c>
      <c r="D46" s="5">
        <v>177</v>
      </c>
      <c r="E46" s="5" t="s">
        <v>221</v>
      </c>
      <c r="F46" s="5">
        <f>IF(E46="M", 1, 0)</f>
        <v>0</v>
      </c>
      <c r="G46" s="5" t="s">
        <v>223</v>
      </c>
      <c r="H46" s="5">
        <f>IF(G46="Hot", 1, 0)</f>
        <v>0</v>
      </c>
      <c r="I46" s="5">
        <v>22.42</v>
      </c>
      <c r="J46">
        <f t="shared" si="0"/>
        <v>3</v>
      </c>
      <c r="K46" s="5" t="s">
        <v>224</v>
      </c>
      <c r="L46" s="6">
        <f>IF(K46="Vegan",1,0)</f>
        <v>1</v>
      </c>
      <c r="M46" s="6">
        <f>IF(K46="Mushroom",1,0)</f>
        <v>0</v>
      </c>
      <c r="N46" s="6">
        <f>IF(K46="Chicken",1,0)</f>
        <v>0</v>
      </c>
      <c r="O46" s="6">
        <f>IF(Y46="Starter",1,0)</f>
        <v>0</v>
      </c>
      <c r="P46" s="6">
        <f>IF(Y46="Main",1,0)</f>
        <v>0</v>
      </c>
      <c r="Q46" s="6">
        <f>IF(Y46="Desert",1,0)</f>
        <v>1</v>
      </c>
      <c r="R46" s="6">
        <f>IF(W46="Delhi",1,0)</f>
        <v>0</v>
      </c>
      <c r="S46" s="6">
        <f>IF(W46="Mumbai",1,0)</f>
        <v>0</v>
      </c>
      <c r="T46" s="6">
        <f>IF(W46="Bangalore",1,0)</f>
        <v>1</v>
      </c>
      <c r="U46" s="5">
        <f>IF(COUNTIF(D:D, D46) &gt; 1, 1, 0)</f>
        <v>1</v>
      </c>
      <c r="V46" s="5">
        <v>0.05</v>
      </c>
      <c r="W46" s="5" t="s">
        <v>231</v>
      </c>
      <c r="X46" s="7" t="str">
        <f>IF(N46=1, "Chicken", IF(M46=1, "Mushroom", IF(L46=1, "Vegan", "Other")))</f>
        <v>Vegan</v>
      </c>
      <c r="Y46" s="5" t="s">
        <v>227</v>
      </c>
      <c r="Z46" t="s">
        <v>228</v>
      </c>
      <c r="AA46" t="s">
        <v>231</v>
      </c>
    </row>
    <row r="47" spans="1:27" ht="17" x14ac:dyDescent="0.2">
      <c r="A47" s="4">
        <v>43842</v>
      </c>
      <c r="B47" s="5" t="s">
        <v>123</v>
      </c>
      <c r="C47" s="5">
        <f>MAX($A:$A)-A47</f>
        <v>169</v>
      </c>
      <c r="D47" s="5">
        <v>25</v>
      </c>
      <c r="E47" s="5" t="s">
        <v>220</v>
      </c>
      <c r="F47" s="5">
        <f>IF(E47="M", 1, 0)</f>
        <v>1</v>
      </c>
      <c r="G47" s="5" t="s">
        <v>223</v>
      </c>
      <c r="H47" s="5">
        <f>IF(G47="Hot", 1, 0)</f>
        <v>0</v>
      </c>
      <c r="I47" s="5">
        <v>33.950000000000003</v>
      </c>
      <c r="J47">
        <f t="shared" si="0"/>
        <v>3</v>
      </c>
      <c r="K47" s="5" t="s">
        <v>224</v>
      </c>
      <c r="L47" s="6">
        <f>IF(K47="Vegan",1,0)</f>
        <v>1</v>
      </c>
      <c r="M47" s="6">
        <f>IF(K47="Mushroom",1,0)</f>
        <v>0</v>
      </c>
      <c r="N47" s="6">
        <f>IF(K47="Chicken",1,0)</f>
        <v>0</v>
      </c>
      <c r="O47" s="6">
        <f>IF(Y47="Starter",1,0)</f>
        <v>0</v>
      </c>
      <c r="P47" s="6">
        <f>IF(Y47="Main",1,0)</f>
        <v>0</v>
      </c>
      <c r="Q47" s="6">
        <f>IF(Y47="Desert",1,0)</f>
        <v>1</v>
      </c>
      <c r="R47" s="6">
        <f>IF(W47="Delhi",1,0)</f>
        <v>0</v>
      </c>
      <c r="S47" s="6">
        <f>IF(W47="Mumbai",1,0)</f>
        <v>0</v>
      </c>
      <c r="T47" s="6">
        <f>IF(W47="Bangalore",1,0)</f>
        <v>1</v>
      </c>
      <c r="U47" s="5">
        <f>IF(COUNTIF(D:D, D47) &gt; 1, 1, 0)</f>
        <v>1</v>
      </c>
      <c r="V47" s="5">
        <v>0.05</v>
      </c>
      <c r="W47" s="5" t="s">
        <v>231</v>
      </c>
      <c r="X47" s="7" t="str">
        <f>IF(N47=1, "Chicken", IF(M47=1, "Mushroom", IF(L47=1, "Vegan", "Other")))</f>
        <v>Vegan</v>
      </c>
      <c r="Y47" s="5" t="s">
        <v>227</v>
      </c>
      <c r="Z47" t="s">
        <v>228</v>
      </c>
      <c r="AA47" t="s">
        <v>229</v>
      </c>
    </row>
    <row r="48" spans="1:27" ht="34" x14ac:dyDescent="0.2">
      <c r="A48" s="4">
        <v>43842</v>
      </c>
      <c r="B48" s="5" t="s">
        <v>123</v>
      </c>
      <c r="C48" s="5">
        <f>MAX($A:$A)-A48</f>
        <v>169</v>
      </c>
      <c r="D48" s="5">
        <v>25</v>
      </c>
      <c r="E48" s="5" t="s">
        <v>220</v>
      </c>
      <c r="F48" s="5">
        <f>IF(E48="M", 1, 0)</f>
        <v>1</v>
      </c>
      <c r="G48" s="5" t="s">
        <v>222</v>
      </c>
      <c r="H48" s="5">
        <f>IF(G48="Hot", 1, 0)</f>
        <v>1</v>
      </c>
      <c r="I48" s="5">
        <v>43.34</v>
      </c>
      <c r="J48">
        <f t="shared" si="0"/>
        <v>2</v>
      </c>
      <c r="K48" s="5" t="s">
        <v>233</v>
      </c>
      <c r="L48" s="6">
        <f>IF(K48="Vegan",1,0)</f>
        <v>0</v>
      </c>
      <c r="M48" s="6">
        <f>IF(K48="Mushroom",1,0)</f>
        <v>1</v>
      </c>
      <c r="N48" s="6">
        <f>IF(K48="Chicken",1,0)</f>
        <v>0</v>
      </c>
      <c r="O48" s="6">
        <f>IF(Y48="Starter",1,0)</f>
        <v>0</v>
      </c>
      <c r="P48" s="6">
        <f>IF(Y48="Main",1,0)</f>
        <v>0</v>
      </c>
      <c r="Q48" s="6">
        <f>IF(Y48="Desert",1,0)</f>
        <v>1</v>
      </c>
      <c r="R48" s="6">
        <f>IF(W48="Delhi",1,0)</f>
        <v>0</v>
      </c>
      <c r="S48" s="6">
        <f>IF(W48="Mumbai",1,0)</f>
        <v>0</v>
      </c>
      <c r="T48" s="6">
        <f>IF(W48="Bangalore",1,0)</f>
        <v>1</v>
      </c>
      <c r="U48" s="5">
        <f>IF(COUNTIF(D:D, D48) &gt; 1, 1, 0)</f>
        <v>1</v>
      </c>
      <c r="V48" s="5">
        <v>0.05</v>
      </c>
      <c r="W48" s="5" t="s">
        <v>231</v>
      </c>
      <c r="X48" s="7" t="str">
        <f>IF(N48=1, "Chicken", IF(M48=1, "Mushroom", IF(L48=1, "Vegan", "Other")))</f>
        <v>Mushroom</v>
      </c>
      <c r="Y48" s="5" t="s">
        <v>227</v>
      </c>
      <c r="Z48" t="s">
        <v>228</v>
      </c>
      <c r="AA48" t="s">
        <v>230</v>
      </c>
    </row>
    <row r="49" spans="1:27" ht="34" x14ac:dyDescent="0.2">
      <c r="A49" s="4">
        <v>43842</v>
      </c>
      <c r="B49" s="5" t="s">
        <v>91</v>
      </c>
      <c r="C49" s="5">
        <f>MAX($A:$A)-A49</f>
        <v>169</v>
      </c>
      <c r="D49" s="5">
        <v>177</v>
      </c>
      <c r="E49" s="5" t="s">
        <v>221</v>
      </c>
      <c r="F49" s="5">
        <f>IF(E49="M", 1, 0)</f>
        <v>0</v>
      </c>
      <c r="G49" s="5" t="s">
        <v>222</v>
      </c>
      <c r="H49" s="5">
        <f>IF(G49="Hot", 1, 0)</f>
        <v>1</v>
      </c>
      <c r="I49" s="5">
        <v>43.34</v>
      </c>
      <c r="J49">
        <f t="shared" si="0"/>
        <v>2</v>
      </c>
      <c r="K49" s="5" t="s">
        <v>233</v>
      </c>
      <c r="L49" s="6">
        <f>IF(K49="Vegan",1,0)</f>
        <v>0</v>
      </c>
      <c r="M49" s="6">
        <f>IF(K49="Mushroom",1,0)</f>
        <v>1</v>
      </c>
      <c r="N49" s="6">
        <f>IF(K49="Chicken",1,0)</f>
        <v>0</v>
      </c>
      <c r="O49" s="6">
        <f>IF(Y49="Starter",1,0)</f>
        <v>0</v>
      </c>
      <c r="P49" s="6">
        <f>IF(Y49="Main",1,0)</f>
        <v>0</v>
      </c>
      <c r="Q49" s="6">
        <f>IF(Y49="Desert",1,0)</f>
        <v>1</v>
      </c>
      <c r="R49" s="6">
        <f>IF(W49="Delhi",1,0)</f>
        <v>1</v>
      </c>
      <c r="S49" s="6">
        <f>IF(W49="Mumbai",1,0)</f>
        <v>0</v>
      </c>
      <c r="T49" s="6">
        <f>IF(W49="Bangalore",1,0)</f>
        <v>0</v>
      </c>
      <c r="U49" s="5">
        <f>IF(COUNTIF(D:D, D49) &gt; 1, 1, 0)</f>
        <v>1</v>
      </c>
      <c r="V49" s="5">
        <v>0.05</v>
      </c>
      <c r="W49" s="5" t="s">
        <v>230</v>
      </c>
      <c r="X49" s="7" t="str">
        <f>IF(N49=1, "Chicken", IF(M49=1, "Mushroom", IF(L49=1, "Vegan", "Other")))</f>
        <v>Mushroom</v>
      </c>
      <c r="Y49" s="5" t="s">
        <v>227</v>
      </c>
      <c r="Z49" t="s">
        <v>228</v>
      </c>
      <c r="AA49" t="s">
        <v>231</v>
      </c>
    </row>
    <row r="50" spans="1:27" ht="17" x14ac:dyDescent="0.2">
      <c r="A50" s="4">
        <v>43842</v>
      </c>
      <c r="B50" s="5" t="s">
        <v>185</v>
      </c>
      <c r="C50" s="5">
        <f>MAX($A:$A)-A50</f>
        <v>169</v>
      </c>
      <c r="D50" s="5">
        <v>77</v>
      </c>
      <c r="E50" s="5" t="s">
        <v>220</v>
      </c>
      <c r="F50" s="5">
        <f>IF(E50="M", 1, 0)</f>
        <v>1</v>
      </c>
      <c r="G50" s="5" t="s">
        <v>222</v>
      </c>
      <c r="H50" s="5">
        <f>IF(G50="Hot", 1, 0)</f>
        <v>1</v>
      </c>
      <c r="I50" s="5">
        <v>30.08</v>
      </c>
      <c r="J50">
        <f t="shared" si="0"/>
        <v>1</v>
      </c>
      <c r="K50" s="5" t="s">
        <v>232</v>
      </c>
      <c r="L50" s="6">
        <f>IF(K50="Vegan",1,0)</f>
        <v>0</v>
      </c>
      <c r="M50" s="6">
        <f>IF(K50="Mushroom",1,0)</f>
        <v>0</v>
      </c>
      <c r="N50" s="6">
        <f>IF(K50="Chicken",1,0)</f>
        <v>1</v>
      </c>
      <c r="O50" s="6">
        <f>IF(Y50="Starter",1,0)</f>
        <v>1</v>
      </c>
      <c r="P50" s="6">
        <f>IF(Y50="Main",1,0)</f>
        <v>0</v>
      </c>
      <c r="Q50" s="6">
        <f>IF(Y50="Desert",1,0)</f>
        <v>0</v>
      </c>
      <c r="R50" s="6">
        <f>IF(W50="Delhi",1,0)</f>
        <v>0</v>
      </c>
      <c r="S50" s="6">
        <f>IF(W50="Mumbai",1,0)</f>
        <v>1</v>
      </c>
      <c r="T50" s="6">
        <f>IF(W50="Bangalore",1,0)</f>
        <v>0</v>
      </c>
      <c r="U50" s="5">
        <f>IF(COUNTIF(D:D, D50) &gt; 1, 1, 0)</f>
        <v>1</v>
      </c>
      <c r="V50" s="5">
        <v>0.05</v>
      </c>
      <c r="W50" s="5" t="s">
        <v>229</v>
      </c>
      <c r="X50" s="7" t="str">
        <f>IF(N50=1, "Chicken", IF(M50=1, "Mushroom", IF(L50=1, "Vegan", "Other")))</f>
        <v>Chicken</v>
      </c>
      <c r="Y50" s="5" t="s">
        <v>225</v>
      </c>
      <c r="Z50" t="s">
        <v>228</v>
      </c>
      <c r="AA50" t="s">
        <v>229</v>
      </c>
    </row>
    <row r="51" spans="1:27" ht="17" x14ac:dyDescent="0.2">
      <c r="A51" s="4">
        <v>43843</v>
      </c>
      <c r="B51" s="5" t="s">
        <v>189</v>
      </c>
      <c r="C51" s="5">
        <f>MAX($A:$A)-A51</f>
        <v>168</v>
      </c>
      <c r="D51" s="5">
        <v>90</v>
      </c>
      <c r="E51" s="5" t="s">
        <v>221</v>
      </c>
      <c r="F51" s="5">
        <f>IF(E51="M", 1, 0)</f>
        <v>0</v>
      </c>
      <c r="G51" s="5" t="s">
        <v>222</v>
      </c>
      <c r="H51" s="5">
        <f>IF(G51="Hot", 1, 0)</f>
        <v>1</v>
      </c>
      <c r="I51" s="5">
        <v>30.08</v>
      </c>
      <c r="J51">
        <f t="shared" si="0"/>
        <v>1</v>
      </c>
      <c r="K51" s="5" t="s">
        <v>232</v>
      </c>
      <c r="L51" s="6">
        <f>IF(K51="Vegan",1,0)</f>
        <v>0</v>
      </c>
      <c r="M51" s="6">
        <f>IF(K51="Mushroom",1,0)</f>
        <v>0</v>
      </c>
      <c r="N51" s="6">
        <f>IF(K51="Chicken",1,0)</f>
        <v>1</v>
      </c>
      <c r="O51" s="6">
        <f>IF(Y51="Starter",1,0)</f>
        <v>1</v>
      </c>
      <c r="P51" s="6">
        <f>IF(Y51="Main",1,0)</f>
        <v>0</v>
      </c>
      <c r="Q51" s="6">
        <f>IF(Y51="Desert",1,0)</f>
        <v>0</v>
      </c>
      <c r="R51" s="6">
        <f>IF(W51="Delhi",1,0)</f>
        <v>0</v>
      </c>
      <c r="S51" s="6">
        <f>IF(W51="Mumbai",1,0)</f>
        <v>0</v>
      </c>
      <c r="T51" s="6">
        <f>IF(W51="Bangalore",1,0)</f>
        <v>1</v>
      </c>
      <c r="U51" s="5">
        <f>IF(COUNTIF(D:D, D51) &gt; 1, 1, 0)</f>
        <v>1</v>
      </c>
      <c r="V51" s="5">
        <v>0.05</v>
      </c>
      <c r="W51" s="5" t="s">
        <v>231</v>
      </c>
      <c r="X51" s="7" t="str">
        <f>IF(N51=1, "Chicken", IF(M51=1, "Mushroom", IF(L51=1, "Vegan", "Other")))</f>
        <v>Chicken</v>
      </c>
      <c r="Y51" s="5" t="s">
        <v>225</v>
      </c>
      <c r="Z51" t="s">
        <v>228</v>
      </c>
      <c r="AA51" t="s">
        <v>230</v>
      </c>
    </row>
    <row r="52" spans="1:27" ht="17" x14ac:dyDescent="0.2">
      <c r="A52" s="4">
        <v>43844</v>
      </c>
      <c r="B52" s="5" t="s">
        <v>25</v>
      </c>
      <c r="C52" s="5">
        <f>MAX($A:$A)-A52</f>
        <v>167</v>
      </c>
      <c r="D52" s="5">
        <v>21</v>
      </c>
      <c r="E52" s="5" t="s">
        <v>220</v>
      </c>
      <c r="F52" s="5">
        <f>IF(E52="M", 1, 0)</f>
        <v>1</v>
      </c>
      <c r="G52" s="5" t="s">
        <v>222</v>
      </c>
      <c r="H52" s="5">
        <f>IF(G52="Hot", 1, 0)</f>
        <v>1</v>
      </c>
      <c r="I52" s="5">
        <v>34.29</v>
      </c>
      <c r="J52">
        <f t="shared" si="0"/>
        <v>1</v>
      </c>
      <c r="K52" s="5" t="s">
        <v>232</v>
      </c>
      <c r="L52" s="6">
        <f>IF(K52="Vegan",1,0)</f>
        <v>0</v>
      </c>
      <c r="M52" s="6">
        <f>IF(K52="Mushroom",1,0)</f>
        <v>0</v>
      </c>
      <c r="N52" s="6">
        <f>IF(K52="Chicken",1,0)</f>
        <v>1</v>
      </c>
      <c r="O52" s="6">
        <f>IF(Y52="Starter",1,0)</f>
        <v>1</v>
      </c>
      <c r="P52" s="6">
        <f>IF(Y52="Main",1,0)</f>
        <v>0</v>
      </c>
      <c r="Q52" s="6">
        <f>IF(Y52="Desert",1,0)</f>
        <v>0</v>
      </c>
      <c r="R52" s="6">
        <f>IF(W52="Delhi",1,0)</f>
        <v>0</v>
      </c>
      <c r="S52" s="6">
        <f>IF(W52="Mumbai",1,0)</f>
        <v>1</v>
      </c>
      <c r="T52" s="6">
        <f>IF(W52="Bangalore",1,0)</f>
        <v>0</v>
      </c>
      <c r="U52" s="5">
        <f>IF(COUNTIF(D:D, D52) &gt; 1, 1, 0)</f>
        <v>1</v>
      </c>
      <c r="V52" s="5">
        <v>0.05</v>
      </c>
      <c r="W52" s="5" t="s">
        <v>229</v>
      </c>
      <c r="X52" s="7" t="str">
        <f>IF(N52=1, "Chicken", IF(M52=1, "Mushroom", IF(L52=1, "Vegan", "Other")))</f>
        <v>Chicken</v>
      </c>
      <c r="Y52" s="5" t="s">
        <v>225</v>
      </c>
      <c r="Z52" t="s">
        <v>228</v>
      </c>
      <c r="AA52" t="s">
        <v>231</v>
      </c>
    </row>
    <row r="53" spans="1:27" ht="17" x14ac:dyDescent="0.2">
      <c r="A53" s="4">
        <v>43844</v>
      </c>
      <c r="B53" s="5" t="s">
        <v>25</v>
      </c>
      <c r="C53" s="5">
        <f>MAX($A:$A)-A53</f>
        <v>167</v>
      </c>
      <c r="D53" s="5">
        <v>21</v>
      </c>
      <c r="E53" s="5" t="s">
        <v>220</v>
      </c>
      <c r="F53" s="5">
        <f>IF(E53="M", 1, 0)</f>
        <v>1</v>
      </c>
      <c r="G53" s="5" t="s">
        <v>223</v>
      </c>
      <c r="H53" s="5">
        <f>IF(G53="Hot", 1, 0)</f>
        <v>0</v>
      </c>
      <c r="I53" s="5">
        <v>22.42</v>
      </c>
      <c r="J53">
        <f t="shared" si="0"/>
        <v>3</v>
      </c>
      <c r="K53" s="5" t="s">
        <v>224</v>
      </c>
      <c r="L53" s="6">
        <f>IF(K53="Vegan",1,0)</f>
        <v>1</v>
      </c>
      <c r="M53" s="6">
        <f>IF(K53="Mushroom",1,0)</f>
        <v>0</v>
      </c>
      <c r="N53" s="6">
        <f>IF(K53="Chicken",1,0)</f>
        <v>0</v>
      </c>
      <c r="O53" s="6">
        <f>IF(Y53="Starter",1,0)</f>
        <v>0</v>
      </c>
      <c r="P53" s="6">
        <f>IF(Y53="Main",1,0)</f>
        <v>0</v>
      </c>
      <c r="Q53" s="6">
        <f>IF(Y53="Desert",1,0)</f>
        <v>1</v>
      </c>
      <c r="R53" s="6">
        <f>IF(W53="Delhi",1,0)</f>
        <v>0</v>
      </c>
      <c r="S53" s="6">
        <f>IF(W53="Mumbai",1,0)</f>
        <v>1</v>
      </c>
      <c r="T53" s="6">
        <f>IF(W53="Bangalore",1,0)</f>
        <v>0</v>
      </c>
      <c r="U53" s="5">
        <f>IF(COUNTIF(D:D, D53) &gt; 1, 1, 0)</f>
        <v>1</v>
      </c>
      <c r="V53" s="5">
        <v>0.05</v>
      </c>
      <c r="W53" s="5" t="s">
        <v>229</v>
      </c>
      <c r="X53" s="7" t="str">
        <f>IF(N53=1, "Chicken", IF(M53=1, "Mushroom", IF(L53=1, "Vegan", "Other")))</f>
        <v>Vegan</v>
      </c>
      <c r="Y53" s="5" t="s">
        <v>227</v>
      </c>
      <c r="Z53" t="s">
        <v>228</v>
      </c>
      <c r="AA53" t="s">
        <v>229</v>
      </c>
    </row>
    <row r="54" spans="1:27" ht="17" x14ac:dyDescent="0.2">
      <c r="A54" s="4">
        <v>43844</v>
      </c>
      <c r="B54" s="5" t="s">
        <v>25</v>
      </c>
      <c r="C54" s="5">
        <f>MAX($A:$A)-A54</f>
        <v>167</v>
      </c>
      <c r="D54" s="5">
        <v>21</v>
      </c>
      <c r="E54" s="5" t="s">
        <v>220</v>
      </c>
      <c r="F54" s="5">
        <f>IF(E54="M", 1, 0)</f>
        <v>1</v>
      </c>
      <c r="G54" s="5" t="s">
        <v>223</v>
      </c>
      <c r="H54" s="5">
        <f>IF(G54="Hot", 1, 0)</f>
        <v>0</v>
      </c>
      <c r="I54" s="5">
        <v>33.950000000000003</v>
      </c>
      <c r="J54">
        <f t="shared" si="0"/>
        <v>3</v>
      </c>
      <c r="K54" s="5" t="s">
        <v>224</v>
      </c>
      <c r="L54" s="6">
        <f>IF(K54="Vegan",1,0)</f>
        <v>1</v>
      </c>
      <c r="M54" s="6">
        <f>IF(K54="Mushroom",1,0)</f>
        <v>0</v>
      </c>
      <c r="N54" s="6">
        <f>IF(K54="Chicken",1,0)</f>
        <v>0</v>
      </c>
      <c r="O54" s="6">
        <f>IF(Y54="Starter",1,0)</f>
        <v>0</v>
      </c>
      <c r="P54" s="6">
        <f>IF(Y54="Main",1,0)</f>
        <v>0</v>
      </c>
      <c r="Q54" s="6">
        <f>IF(Y54="Desert",1,0)</f>
        <v>1</v>
      </c>
      <c r="R54" s="6">
        <f>IF(W54="Delhi",1,0)</f>
        <v>1</v>
      </c>
      <c r="S54" s="6">
        <f>IF(W54="Mumbai",1,0)</f>
        <v>0</v>
      </c>
      <c r="T54" s="6">
        <f>IF(W54="Bangalore",1,0)</f>
        <v>0</v>
      </c>
      <c r="U54" s="5">
        <f>IF(COUNTIF(D:D, D54) &gt; 1, 1, 0)</f>
        <v>1</v>
      </c>
      <c r="V54" s="5">
        <v>0.05</v>
      </c>
      <c r="W54" s="5" t="s">
        <v>230</v>
      </c>
      <c r="X54" s="7" t="str">
        <f>IF(N54=1, "Chicken", IF(M54=1, "Mushroom", IF(L54=1, "Vegan", "Other")))</f>
        <v>Vegan</v>
      </c>
      <c r="Y54" s="5" t="s">
        <v>227</v>
      </c>
      <c r="Z54" t="s">
        <v>228</v>
      </c>
      <c r="AA54" t="s">
        <v>230</v>
      </c>
    </row>
    <row r="55" spans="1:27" ht="17" x14ac:dyDescent="0.2">
      <c r="A55" s="4">
        <v>43845</v>
      </c>
      <c r="B55" s="5" t="s">
        <v>180</v>
      </c>
      <c r="C55" s="5">
        <f>MAX($A:$A)-A55</f>
        <v>166</v>
      </c>
      <c r="D55" s="5">
        <v>39</v>
      </c>
      <c r="E55" s="5" t="s">
        <v>220</v>
      </c>
      <c r="F55" s="5">
        <f>IF(E55="M", 1, 0)</f>
        <v>1</v>
      </c>
      <c r="G55" s="5" t="s">
        <v>223</v>
      </c>
      <c r="H55" s="5">
        <f>IF(G55="Hot", 1, 0)</f>
        <v>0</v>
      </c>
      <c r="I55" s="5">
        <v>65.33</v>
      </c>
      <c r="J55">
        <f t="shared" si="0"/>
        <v>3</v>
      </c>
      <c r="K55" s="5" t="s">
        <v>224</v>
      </c>
      <c r="L55" s="6">
        <f>IF(K55="Vegan",1,0)</f>
        <v>1</v>
      </c>
      <c r="M55" s="6">
        <f>IF(K55="Mushroom",1,0)</f>
        <v>0</v>
      </c>
      <c r="N55" s="6">
        <f>IF(K55="Chicken",1,0)</f>
        <v>0</v>
      </c>
      <c r="O55" s="6">
        <f>IF(Y55="Starter",1,0)</f>
        <v>1</v>
      </c>
      <c r="P55" s="6">
        <f>IF(Y55="Main",1,0)</f>
        <v>0</v>
      </c>
      <c r="Q55" s="6">
        <f>IF(Y55="Desert",1,0)</f>
        <v>0</v>
      </c>
      <c r="R55" s="6">
        <f>IF(W55="Delhi",1,0)</f>
        <v>1</v>
      </c>
      <c r="S55" s="6">
        <f>IF(W55="Mumbai",1,0)</f>
        <v>0</v>
      </c>
      <c r="T55" s="6">
        <f>IF(W55="Bangalore",1,0)</f>
        <v>0</v>
      </c>
      <c r="U55" s="5">
        <f>IF(COUNTIF(D:D, D55) &gt; 1, 1, 0)</f>
        <v>1</v>
      </c>
      <c r="V55" s="5">
        <v>0.05</v>
      </c>
      <c r="W55" s="5" t="s">
        <v>230</v>
      </c>
      <c r="X55" s="7" t="str">
        <f>IF(N55=1, "Chicken", IF(M55=1, "Mushroom", IF(L55=1, "Vegan", "Other")))</f>
        <v>Vegan</v>
      </c>
      <c r="Y55" s="5" t="s">
        <v>225</v>
      </c>
      <c r="Z55" t="s">
        <v>228</v>
      </c>
      <c r="AA55" t="s">
        <v>231</v>
      </c>
    </row>
    <row r="56" spans="1:27" ht="17" x14ac:dyDescent="0.2">
      <c r="A56" s="4">
        <v>43847</v>
      </c>
      <c r="B56" s="5" t="s">
        <v>96</v>
      </c>
      <c r="C56" s="5">
        <f>MAX($A:$A)-A56</f>
        <v>164</v>
      </c>
      <c r="D56" s="5">
        <v>126</v>
      </c>
      <c r="E56" s="5" t="s">
        <v>220</v>
      </c>
      <c r="F56" s="5">
        <f>IF(E56="M", 1, 0)</f>
        <v>1</v>
      </c>
      <c r="G56" s="5" t="s">
        <v>223</v>
      </c>
      <c r="H56" s="5">
        <f>IF(G56="Hot", 1, 0)</f>
        <v>0</v>
      </c>
      <c r="I56" s="5">
        <v>54.01</v>
      </c>
      <c r="J56">
        <f t="shared" si="0"/>
        <v>3</v>
      </c>
      <c r="K56" s="5" t="s">
        <v>224</v>
      </c>
      <c r="L56" s="6">
        <f>IF(K56="Vegan",1,0)</f>
        <v>1</v>
      </c>
      <c r="M56" s="6">
        <f>IF(K56="Mushroom",1,0)</f>
        <v>0</v>
      </c>
      <c r="N56" s="6">
        <f>IF(K56="Chicken",1,0)</f>
        <v>0</v>
      </c>
      <c r="O56" s="6">
        <f>IF(Y56="Starter",1,0)</f>
        <v>1</v>
      </c>
      <c r="P56" s="6">
        <f>IF(Y56="Main",1,0)</f>
        <v>0</v>
      </c>
      <c r="Q56" s="6">
        <f>IF(Y56="Desert",1,0)</f>
        <v>0</v>
      </c>
      <c r="R56" s="6">
        <f>IF(W56="Delhi",1,0)</f>
        <v>1</v>
      </c>
      <c r="S56" s="6">
        <f>IF(W56="Mumbai",1,0)</f>
        <v>0</v>
      </c>
      <c r="T56" s="6">
        <f>IF(W56="Bangalore",1,0)</f>
        <v>0</v>
      </c>
      <c r="U56" s="5">
        <f>IF(COUNTIF(D:D, D56) &gt; 1, 1, 0)</f>
        <v>1</v>
      </c>
      <c r="V56" s="5">
        <v>0.05</v>
      </c>
      <c r="W56" s="5" t="s">
        <v>230</v>
      </c>
      <c r="X56" s="7" t="str">
        <f>IF(N56=1, "Chicken", IF(M56=1, "Mushroom", IF(L56=1, "Vegan", "Other")))</f>
        <v>Vegan</v>
      </c>
      <c r="Y56" s="5" t="s">
        <v>225</v>
      </c>
      <c r="Z56" t="s">
        <v>228</v>
      </c>
      <c r="AA56" t="s">
        <v>229</v>
      </c>
    </row>
    <row r="57" spans="1:27" ht="34" x14ac:dyDescent="0.2">
      <c r="A57" s="4">
        <v>43847</v>
      </c>
      <c r="B57" s="5" t="s">
        <v>96</v>
      </c>
      <c r="C57" s="5">
        <f>MAX($A:$A)-A57</f>
        <v>164</v>
      </c>
      <c r="D57" s="5">
        <v>1265</v>
      </c>
      <c r="E57" s="5" t="s">
        <v>220</v>
      </c>
      <c r="F57" s="5">
        <f>IF(E57="M", 1, 0)</f>
        <v>1</v>
      </c>
      <c r="G57" s="5" t="s">
        <v>222</v>
      </c>
      <c r="H57" s="5">
        <f>IF(G57="Hot", 1, 0)</f>
        <v>1</v>
      </c>
      <c r="I57" s="5">
        <v>43.34</v>
      </c>
      <c r="J57">
        <f t="shared" si="0"/>
        <v>2</v>
      </c>
      <c r="K57" s="5" t="s">
        <v>233</v>
      </c>
      <c r="L57" s="6">
        <f>IF(K57="Vegan",1,0)</f>
        <v>0</v>
      </c>
      <c r="M57" s="6">
        <f>IF(K57="Mushroom",1,0)</f>
        <v>1</v>
      </c>
      <c r="N57" s="6">
        <f>IF(K57="Chicken",1,0)</f>
        <v>0</v>
      </c>
      <c r="O57" s="6">
        <f>IF(Y57="Starter",1,0)</f>
        <v>0</v>
      </c>
      <c r="P57" s="6">
        <f>IF(Y57="Main",1,0)</f>
        <v>0</v>
      </c>
      <c r="Q57" s="6">
        <f>IF(Y57="Desert",1,0)</f>
        <v>1</v>
      </c>
      <c r="R57" s="6">
        <f>IF(W57="Delhi",1,0)</f>
        <v>0</v>
      </c>
      <c r="S57" s="6">
        <f>IF(W57="Mumbai",1,0)</f>
        <v>1</v>
      </c>
      <c r="T57" s="6">
        <f>IF(W57="Bangalore",1,0)</f>
        <v>0</v>
      </c>
      <c r="U57" s="5">
        <f>IF(COUNTIF(D:D, D57) &gt; 1, 1, 0)</f>
        <v>0</v>
      </c>
      <c r="V57" s="5">
        <v>0.05</v>
      </c>
      <c r="W57" s="5" t="s">
        <v>229</v>
      </c>
      <c r="X57" s="7" t="str">
        <f>IF(N57=1, "Chicken", IF(M57=1, "Mushroom", IF(L57=1, "Vegan", "Other")))</f>
        <v>Mushroom</v>
      </c>
      <c r="Y57" s="5" t="s">
        <v>227</v>
      </c>
      <c r="Z57" t="s">
        <v>228</v>
      </c>
      <c r="AA57" t="s">
        <v>230</v>
      </c>
    </row>
    <row r="58" spans="1:27" ht="34" x14ac:dyDescent="0.2">
      <c r="A58" s="4">
        <v>43847</v>
      </c>
      <c r="B58" s="5" t="s">
        <v>96</v>
      </c>
      <c r="C58" s="5">
        <f>MAX($A:$A)-A58</f>
        <v>164</v>
      </c>
      <c r="D58" s="5">
        <v>126</v>
      </c>
      <c r="E58" s="5" t="s">
        <v>220</v>
      </c>
      <c r="F58" s="5">
        <f>IF(E58="M", 1, 0)</f>
        <v>1</v>
      </c>
      <c r="G58" s="5" t="s">
        <v>222</v>
      </c>
      <c r="H58" s="5">
        <f>IF(G58="Hot", 1, 0)</f>
        <v>1</v>
      </c>
      <c r="I58" s="5">
        <v>43.34</v>
      </c>
      <c r="J58">
        <f t="shared" si="0"/>
        <v>2</v>
      </c>
      <c r="K58" s="5" t="s">
        <v>233</v>
      </c>
      <c r="L58" s="6">
        <f>IF(K58="Vegan",1,0)</f>
        <v>0</v>
      </c>
      <c r="M58" s="6">
        <f>IF(K58="Mushroom",1,0)</f>
        <v>1</v>
      </c>
      <c r="N58" s="6">
        <f>IF(K58="Chicken",1,0)</f>
        <v>0</v>
      </c>
      <c r="O58" s="6">
        <f>IF(Y58="Starter",1,0)</f>
        <v>0</v>
      </c>
      <c r="P58" s="6">
        <f>IF(Y58="Main",1,0)</f>
        <v>0</v>
      </c>
      <c r="Q58" s="6">
        <f>IF(Y58="Desert",1,0)</f>
        <v>1</v>
      </c>
      <c r="R58" s="6">
        <f>IF(W58="Delhi",1,0)</f>
        <v>1</v>
      </c>
      <c r="S58" s="6">
        <f>IF(W58="Mumbai",1,0)</f>
        <v>0</v>
      </c>
      <c r="T58" s="6">
        <f>IF(W58="Bangalore",1,0)</f>
        <v>0</v>
      </c>
      <c r="U58" s="5">
        <f>IF(COUNTIF(D:D, D58) &gt; 1, 1, 0)</f>
        <v>1</v>
      </c>
      <c r="V58" s="5">
        <v>0.05</v>
      </c>
      <c r="W58" s="5" t="s">
        <v>230</v>
      </c>
      <c r="X58" s="7" t="str">
        <f>IF(N58=1, "Chicken", IF(M58=1, "Mushroom", IF(L58=1, "Vegan", "Other")))</f>
        <v>Mushroom</v>
      </c>
      <c r="Y58" s="5" t="s">
        <v>227</v>
      </c>
      <c r="Z58" t="s">
        <v>228</v>
      </c>
      <c r="AA58" t="s">
        <v>231</v>
      </c>
    </row>
    <row r="59" spans="1:27" ht="34" x14ac:dyDescent="0.2">
      <c r="A59" s="4">
        <v>43847</v>
      </c>
      <c r="B59" s="5" t="s">
        <v>96</v>
      </c>
      <c r="C59" s="5">
        <f>MAX($A:$A)-A59</f>
        <v>164</v>
      </c>
      <c r="D59" s="5">
        <v>126</v>
      </c>
      <c r="E59" s="5" t="s">
        <v>220</v>
      </c>
      <c r="F59" s="5">
        <f>IF(E59="M", 1, 0)</f>
        <v>1</v>
      </c>
      <c r="G59" s="5" t="s">
        <v>223</v>
      </c>
      <c r="H59" s="5">
        <f>IF(G59="Hot", 1, 0)</f>
        <v>0</v>
      </c>
      <c r="I59" s="5">
        <v>42.85</v>
      </c>
      <c r="J59">
        <f t="shared" si="0"/>
        <v>2</v>
      </c>
      <c r="K59" s="5" t="s">
        <v>233</v>
      </c>
      <c r="L59" s="6">
        <f>IF(K59="Vegan",1,0)</f>
        <v>0</v>
      </c>
      <c r="M59" s="6">
        <f>IF(K59="Mushroom",1,0)</f>
        <v>1</v>
      </c>
      <c r="N59" s="6">
        <f>IF(K59="Chicken",1,0)</f>
        <v>0</v>
      </c>
      <c r="O59" s="6">
        <f>IF(Y59="Starter",1,0)</f>
        <v>0</v>
      </c>
      <c r="P59" s="6">
        <f>IF(Y59="Main",1,0)</f>
        <v>0</v>
      </c>
      <c r="Q59" s="6">
        <f>IF(Y59="Desert",1,0)</f>
        <v>1</v>
      </c>
      <c r="R59" s="6">
        <f>IF(W59="Delhi",1,0)</f>
        <v>0</v>
      </c>
      <c r="S59" s="6">
        <f>IF(W59="Mumbai",1,0)</f>
        <v>0</v>
      </c>
      <c r="T59" s="6">
        <f>IF(W59="Bangalore",1,0)</f>
        <v>1</v>
      </c>
      <c r="U59" s="5">
        <f>IF(COUNTIF(D:D, D59) &gt; 1, 1, 0)</f>
        <v>1</v>
      </c>
      <c r="V59" s="5">
        <v>0.05</v>
      </c>
      <c r="W59" s="5" t="s">
        <v>231</v>
      </c>
      <c r="X59" s="7" t="str">
        <f>IF(N59=1, "Chicken", IF(M59=1, "Mushroom", IF(L59=1, "Vegan", "Other")))</f>
        <v>Mushroom</v>
      </c>
      <c r="Y59" s="5" t="s">
        <v>227</v>
      </c>
      <c r="Z59" t="s">
        <v>228</v>
      </c>
      <c r="AA59" t="s">
        <v>229</v>
      </c>
    </row>
    <row r="60" spans="1:27" ht="17" x14ac:dyDescent="0.2">
      <c r="A60" s="4">
        <v>43849</v>
      </c>
      <c r="B60" s="5" t="s">
        <v>86</v>
      </c>
      <c r="C60" s="5">
        <f>MAX($A:$A)-A60</f>
        <v>162</v>
      </c>
      <c r="D60" s="5">
        <v>146</v>
      </c>
      <c r="E60" s="5" t="s">
        <v>221</v>
      </c>
      <c r="F60" s="5">
        <f>IF(E60="M", 1, 0)</f>
        <v>0</v>
      </c>
      <c r="G60" s="5" t="s">
        <v>223</v>
      </c>
      <c r="H60" s="5">
        <f>IF(G60="Hot", 1, 0)</f>
        <v>0</v>
      </c>
      <c r="I60" s="5">
        <v>54.01</v>
      </c>
      <c r="J60">
        <f t="shared" si="0"/>
        <v>3</v>
      </c>
      <c r="K60" s="5" t="s">
        <v>224</v>
      </c>
      <c r="L60" s="6">
        <f>IF(K60="Vegan",1,0)</f>
        <v>1</v>
      </c>
      <c r="M60" s="6">
        <f>IF(K60="Mushroom",1,0)</f>
        <v>0</v>
      </c>
      <c r="N60" s="6">
        <f>IF(K60="Chicken",1,0)</f>
        <v>0</v>
      </c>
      <c r="O60" s="6">
        <f>IF(Y60="Starter",1,0)</f>
        <v>1</v>
      </c>
      <c r="P60" s="6">
        <f>IF(Y60="Main",1,0)</f>
        <v>0</v>
      </c>
      <c r="Q60" s="6">
        <f>IF(Y60="Desert",1,0)</f>
        <v>0</v>
      </c>
      <c r="R60" s="6">
        <f>IF(W60="Delhi",1,0)</f>
        <v>1</v>
      </c>
      <c r="S60" s="6">
        <f>IF(W60="Mumbai",1,0)</f>
        <v>0</v>
      </c>
      <c r="T60" s="6">
        <f>IF(W60="Bangalore",1,0)</f>
        <v>0</v>
      </c>
      <c r="U60" s="5">
        <f>IF(COUNTIF(D:D, D60) &gt; 1, 1, 0)</f>
        <v>1</v>
      </c>
      <c r="V60" s="5">
        <v>0.05</v>
      </c>
      <c r="W60" s="5" t="s">
        <v>230</v>
      </c>
      <c r="X60" s="7" t="str">
        <f>IF(N60=1, "Chicken", IF(M60=1, "Mushroom", IF(L60=1, "Vegan", "Other")))</f>
        <v>Vegan</v>
      </c>
      <c r="Y60" s="5" t="s">
        <v>225</v>
      </c>
      <c r="Z60" t="s">
        <v>228</v>
      </c>
      <c r="AA60" t="s">
        <v>230</v>
      </c>
    </row>
    <row r="61" spans="1:27" ht="17" x14ac:dyDescent="0.2">
      <c r="A61" s="4">
        <v>43849</v>
      </c>
      <c r="B61" s="5" t="s">
        <v>86</v>
      </c>
      <c r="C61" s="5">
        <f>MAX($A:$A)-A61</f>
        <v>162</v>
      </c>
      <c r="D61" s="5">
        <v>146</v>
      </c>
      <c r="E61" s="5" t="s">
        <v>221</v>
      </c>
      <c r="F61" s="5">
        <f>IF(E61="M", 1, 0)</f>
        <v>0</v>
      </c>
      <c r="G61" s="5" t="s">
        <v>223</v>
      </c>
      <c r="H61" s="5">
        <f>IF(G61="Hot", 1, 0)</f>
        <v>0</v>
      </c>
      <c r="I61" s="5">
        <v>48.14</v>
      </c>
      <c r="J61">
        <f t="shared" si="0"/>
        <v>3</v>
      </c>
      <c r="K61" s="5" t="s">
        <v>224</v>
      </c>
      <c r="L61" s="6">
        <f>IF(K61="Vegan",1,0)</f>
        <v>1</v>
      </c>
      <c r="M61" s="6">
        <f>IF(K61="Mushroom",1,0)</f>
        <v>0</v>
      </c>
      <c r="N61" s="6">
        <f>IF(K61="Chicken",1,0)</f>
        <v>0</v>
      </c>
      <c r="O61" s="6">
        <f>IF(Y61="Starter",1,0)</f>
        <v>0</v>
      </c>
      <c r="P61" s="6">
        <f>IF(Y61="Main",1,0)</f>
        <v>1</v>
      </c>
      <c r="Q61" s="6">
        <f>IF(Y61="Desert",1,0)</f>
        <v>0</v>
      </c>
      <c r="R61" s="6">
        <f>IF(W61="Delhi",1,0)</f>
        <v>1</v>
      </c>
      <c r="S61" s="6">
        <f>IF(W61="Mumbai",1,0)</f>
        <v>0</v>
      </c>
      <c r="T61" s="6">
        <f>IF(W61="Bangalore",1,0)</f>
        <v>0</v>
      </c>
      <c r="U61" s="5">
        <f>IF(COUNTIF(D:D, D61) &gt; 1, 1, 0)</f>
        <v>1</v>
      </c>
      <c r="V61" s="5">
        <v>0.05</v>
      </c>
      <c r="W61" s="5" t="s">
        <v>230</v>
      </c>
      <c r="X61" s="7" t="str">
        <f>IF(N61=1, "Chicken", IF(M61=1, "Mushroom", IF(L61=1, "Vegan", "Other")))</f>
        <v>Vegan</v>
      </c>
      <c r="Y61" s="5" t="s">
        <v>226</v>
      </c>
      <c r="Z61" t="s">
        <v>228</v>
      </c>
      <c r="AA61" t="s">
        <v>231</v>
      </c>
    </row>
    <row r="62" spans="1:27" ht="17" x14ac:dyDescent="0.2">
      <c r="A62" s="4">
        <v>43849</v>
      </c>
      <c r="B62" s="5" t="s">
        <v>129</v>
      </c>
      <c r="C62" s="5">
        <f>MAX($A:$A)-A62</f>
        <v>162</v>
      </c>
      <c r="D62" s="5">
        <v>184</v>
      </c>
      <c r="E62" s="5" t="s">
        <v>221</v>
      </c>
      <c r="F62" s="5">
        <f>IF(E62="M", 1, 0)</f>
        <v>0</v>
      </c>
      <c r="G62" s="5" t="s">
        <v>223</v>
      </c>
      <c r="H62" s="5">
        <f>IF(G62="Hot", 1, 0)</f>
        <v>0</v>
      </c>
      <c r="I62" s="5">
        <v>33.950000000000003</v>
      </c>
      <c r="J62">
        <f t="shared" si="0"/>
        <v>3</v>
      </c>
      <c r="K62" s="5" t="s">
        <v>224</v>
      </c>
      <c r="L62" s="6">
        <f>IF(K62="Vegan",1,0)</f>
        <v>1</v>
      </c>
      <c r="M62" s="6">
        <f>IF(K62="Mushroom",1,0)</f>
        <v>0</v>
      </c>
      <c r="N62" s="6">
        <f>IF(K62="Chicken",1,0)</f>
        <v>0</v>
      </c>
      <c r="O62" s="6">
        <f>IF(Y62="Starter",1,0)</f>
        <v>0</v>
      </c>
      <c r="P62" s="6">
        <f>IF(Y62="Main",1,0)</f>
        <v>0</v>
      </c>
      <c r="Q62" s="6">
        <f>IF(Y62="Desert",1,0)</f>
        <v>1</v>
      </c>
      <c r="R62" s="6">
        <f>IF(W62="Delhi",1,0)</f>
        <v>0</v>
      </c>
      <c r="S62" s="6">
        <f>IF(W62="Mumbai",1,0)</f>
        <v>1</v>
      </c>
      <c r="T62" s="6">
        <f>IF(W62="Bangalore",1,0)</f>
        <v>0</v>
      </c>
      <c r="U62" s="5">
        <f>IF(COUNTIF(D:D, D62) &gt; 1, 1, 0)</f>
        <v>1</v>
      </c>
      <c r="V62" s="5">
        <v>0.05</v>
      </c>
      <c r="W62" s="5" t="s">
        <v>229</v>
      </c>
      <c r="X62" s="7" t="str">
        <f>IF(N62=1, "Chicken", IF(M62=1, "Mushroom", IF(L62=1, "Vegan", "Other")))</f>
        <v>Vegan</v>
      </c>
      <c r="Y62" s="5" t="s">
        <v>227</v>
      </c>
      <c r="Z62" t="s">
        <v>228</v>
      </c>
      <c r="AA62" t="s">
        <v>229</v>
      </c>
    </row>
    <row r="63" spans="1:27" ht="17" x14ac:dyDescent="0.2">
      <c r="A63" s="4">
        <v>43849</v>
      </c>
      <c r="B63" s="5" t="s">
        <v>129</v>
      </c>
      <c r="C63" s="5">
        <f>MAX($A:$A)-A63</f>
        <v>162</v>
      </c>
      <c r="D63" s="5">
        <v>184</v>
      </c>
      <c r="E63" s="5" t="s">
        <v>221</v>
      </c>
      <c r="F63" s="5">
        <f>IF(E63="M", 1, 0)</f>
        <v>0</v>
      </c>
      <c r="G63" s="5" t="s">
        <v>222</v>
      </c>
      <c r="H63" s="5">
        <f>IF(G63="Hot", 1, 0)</f>
        <v>1</v>
      </c>
      <c r="I63" s="5">
        <v>79.67</v>
      </c>
      <c r="J63">
        <f t="shared" si="0"/>
        <v>3</v>
      </c>
      <c r="K63" s="5" t="s">
        <v>224</v>
      </c>
      <c r="L63" s="6">
        <f>IF(K63="Vegan",1,0)</f>
        <v>1</v>
      </c>
      <c r="M63" s="6">
        <f>IF(K63="Mushroom",1,0)</f>
        <v>0</v>
      </c>
      <c r="N63" s="6">
        <f>IF(K63="Chicken",1,0)</f>
        <v>0</v>
      </c>
      <c r="O63" s="6">
        <f>IF(Y63="Starter",1,0)</f>
        <v>0</v>
      </c>
      <c r="P63" s="6">
        <f>IF(Y63="Main",1,0)</f>
        <v>0</v>
      </c>
      <c r="Q63" s="6">
        <f>IF(Y63="Desert",1,0)</f>
        <v>1</v>
      </c>
      <c r="R63" s="6">
        <f>IF(W63="Delhi",1,0)</f>
        <v>0</v>
      </c>
      <c r="S63" s="6">
        <f>IF(W63="Mumbai",1,0)</f>
        <v>0</v>
      </c>
      <c r="T63" s="6">
        <f>IF(W63="Bangalore",1,0)</f>
        <v>1</v>
      </c>
      <c r="U63" s="5">
        <f>IF(COUNTIF(D:D, D63) &gt; 1, 1, 0)</f>
        <v>1</v>
      </c>
      <c r="V63" s="5">
        <v>0.05</v>
      </c>
      <c r="W63" s="5" t="s">
        <v>231</v>
      </c>
      <c r="X63" s="7" t="str">
        <f>IF(N63=1, "Chicken", IF(M63=1, "Mushroom", IF(L63=1, "Vegan", "Other")))</f>
        <v>Vegan</v>
      </c>
      <c r="Y63" s="5" t="s">
        <v>227</v>
      </c>
      <c r="Z63" t="s">
        <v>228</v>
      </c>
      <c r="AA63" t="s">
        <v>230</v>
      </c>
    </row>
    <row r="64" spans="1:27" ht="34" x14ac:dyDescent="0.2">
      <c r="A64" s="4">
        <v>43849</v>
      </c>
      <c r="B64" s="5" t="s">
        <v>86</v>
      </c>
      <c r="C64" s="5">
        <f>MAX($A:$A)-A64</f>
        <v>162</v>
      </c>
      <c r="D64" s="5">
        <v>146</v>
      </c>
      <c r="E64" s="5" t="s">
        <v>221</v>
      </c>
      <c r="F64" s="5">
        <f>IF(E64="M", 1, 0)</f>
        <v>0</v>
      </c>
      <c r="G64" s="5" t="s">
        <v>222</v>
      </c>
      <c r="H64" s="5">
        <f>IF(G64="Hot", 1, 0)</f>
        <v>1</v>
      </c>
      <c r="I64" s="5">
        <v>33.08</v>
      </c>
      <c r="J64">
        <f t="shared" si="0"/>
        <v>2</v>
      </c>
      <c r="K64" s="5" t="s">
        <v>233</v>
      </c>
      <c r="L64" s="6">
        <f>IF(K64="Vegan",1,0)</f>
        <v>0</v>
      </c>
      <c r="M64" s="6">
        <f>IF(K64="Mushroom",1,0)</f>
        <v>1</v>
      </c>
      <c r="N64" s="6">
        <f>IF(K64="Chicken",1,0)</f>
        <v>0</v>
      </c>
      <c r="O64" s="6">
        <f>IF(Y64="Starter",1,0)</f>
        <v>0</v>
      </c>
      <c r="P64" s="6">
        <f>IF(Y64="Main",1,0)</f>
        <v>0</v>
      </c>
      <c r="Q64" s="6">
        <f>IF(Y64="Desert",1,0)</f>
        <v>1</v>
      </c>
      <c r="R64" s="6">
        <f>IF(W64="Delhi",1,0)</f>
        <v>1</v>
      </c>
      <c r="S64" s="6">
        <f>IF(W64="Mumbai",1,0)</f>
        <v>0</v>
      </c>
      <c r="T64" s="6">
        <f>IF(W64="Bangalore",1,0)</f>
        <v>0</v>
      </c>
      <c r="U64" s="5">
        <f>IF(COUNTIF(D:D, D64) &gt; 1, 1, 0)</f>
        <v>1</v>
      </c>
      <c r="V64" s="5">
        <v>0.05</v>
      </c>
      <c r="W64" s="5" t="s">
        <v>230</v>
      </c>
      <c r="X64" s="7" t="str">
        <f>IF(N64=1, "Chicken", IF(M64=1, "Mushroom", IF(L64=1, "Vegan", "Other")))</f>
        <v>Mushroom</v>
      </c>
      <c r="Y64" s="5" t="s">
        <v>227</v>
      </c>
      <c r="Z64" t="s">
        <v>228</v>
      </c>
      <c r="AA64" t="s">
        <v>231</v>
      </c>
    </row>
    <row r="65" spans="1:27" ht="34" x14ac:dyDescent="0.2">
      <c r="A65" s="4">
        <v>43849</v>
      </c>
      <c r="B65" s="5" t="s">
        <v>86</v>
      </c>
      <c r="C65" s="5">
        <f>MAX($A:$A)-A65</f>
        <v>162</v>
      </c>
      <c r="D65" s="5">
        <v>146</v>
      </c>
      <c r="E65" s="5" t="s">
        <v>221</v>
      </c>
      <c r="F65" s="5">
        <f>IF(E65="M", 1, 0)</f>
        <v>0</v>
      </c>
      <c r="G65" s="5" t="s">
        <v>223</v>
      </c>
      <c r="H65" s="5">
        <f>IF(G65="Hot", 1, 0)</f>
        <v>0</v>
      </c>
      <c r="I65" s="5">
        <v>42.85</v>
      </c>
      <c r="J65">
        <f t="shared" si="0"/>
        <v>2</v>
      </c>
      <c r="K65" s="5" t="s">
        <v>233</v>
      </c>
      <c r="L65" s="6">
        <f>IF(K65="Vegan",1,0)</f>
        <v>0</v>
      </c>
      <c r="M65" s="6">
        <f>IF(K65="Mushroom",1,0)</f>
        <v>1</v>
      </c>
      <c r="N65" s="6">
        <f>IF(K65="Chicken",1,0)</f>
        <v>0</v>
      </c>
      <c r="O65" s="6">
        <f>IF(Y65="Starter",1,0)</f>
        <v>0</v>
      </c>
      <c r="P65" s="6">
        <f>IF(Y65="Main",1,0)</f>
        <v>0</v>
      </c>
      <c r="Q65" s="6">
        <f>IF(Y65="Desert",1,0)</f>
        <v>1</v>
      </c>
      <c r="R65" s="6">
        <f>IF(W65="Delhi",1,0)</f>
        <v>0</v>
      </c>
      <c r="S65" s="6">
        <f>IF(W65="Mumbai",1,0)</f>
        <v>1</v>
      </c>
      <c r="T65" s="6">
        <f>IF(W65="Bangalore",1,0)</f>
        <v>0</v>
      </c>
      <c r="U65" s="5">
        <f>IF(COUNTIF(D:D, D65) &gt; 1, 1, 0)</f>
        <v>1</v>
      </c>
      <c r="V65" s="5">
        <v>0.05</v>
      </c>
      <c r="W65" s="5" t="s">
        <v>229</v>
      </c>
      <c r="X65" s="7" t="str">
        <f>IF(N65=1, "Chicken", IF(M65=1, "Mushroom", IF(L65=1, "Vegan", "Other")))</f>
        <v>Mushroom</v>
      </c>
      <c r="Y65" s="5" t="s">
        <v>227</v>
      </c>
      <c r="Z65" t="s">
        <v>228</v>
      </c>
      <c r="AA65" t="s">
        <v>229</v>
      </c>
    </row>
    <row r="66" spans="1:27" ht="17" x14ac:dyDescent="0.2">
      <c r="A66" s="4">
        <v>43850</v>
      </c>
      <c r="B66" s="5" t="s">
        <v>75</v>
      </c>
      <c r="C66" s="5">
        <f>MAX($A:$A)-A66</f>
        <v>161</v>
      </c>
      <c r="D66" s="5">
        <v>108</v>
      </c>
      <c r="E66" s="5" t="s">
        <v>221</v>
      </c>
      <c r="F66" s="5">
        <f>IF(E66="M", 1, 0)</f>
        <v>0</v>
      </c>
      <c r="G66" s="5" t="s">
        <v>223</v>
      </c>
      <c r="H66" s="5">
        <f>IF(G66="Hot", 1, 0)</f>
        <v>0</v>
      </c>
      <c r="I66" s="5">
        <v>47.27</v>
      </c>
      <c r="J66">
        <f t="shared" si="0"/>
        <v>1</v>
      </c>
      <c r="K66" s="5" t="s">
        <v>232</v>
      </c>
      <c r="L66" s="6">
        <f>IF(K66="Vegan",1,0)</f>
        <v>0</v>
      </c>
      <c r="M66" s="6">
        <f>IF(K66="Mushroom",1,0)</f>
        <v>0</v>
      </c>
      <c r="N66" s="6">
        <f>IF(K66="Chicken",1,0)</f>
        <v>1</v>
      </c>
      <c r="O66" s="6">
        <f>IF(Y66="Starter",1,0)</f>
        <v>1</v>
      </c>
      <c r="P66" s="6">
        <f>IF(Y66="Main",1,0)</f>
        <v>0</v>
      </c>
      <c r="Q66" s="6">
        <f>IF(Y66="Desert",1,0)</f>
        <v>0</v>
      </c>
      <c r="R66" s="6">
        <f>IF(W66="Delhi",1,0)</f>
        <v>0</v>
      </c>
      <c r="S66" s="6">
        <f>IF(W66="Mumbai",1,0)</f>
        <v>1</v>
      </c>
      <c r="T66" s="6">
        <f>IF(W66="Bangalore",1,0)</f>
        <v>0</v>
      </c>
      <c r="U66" s="5">
        <f>IF(COUNTIF(D:D, D66) &gt; 1, 1, 0)</f>
        <v>1</v>
      </c>
      <c r="V66" s="5">
        <v>0.05</v>
      </c>
      <c r="W66" s="5" t="s">
        <v>229</v>
      </c>
      <c r="X66" s="7" t="str">
        <f>IF(N66=1, "Chicken", IF(M66=1, "Mushroom", IF(L66=1, "Vegan", "Other")))</f>
        <v>Chicken</v>
      </c>
      <c r="Y66" s="5" t="s">
        <v>225</v>
      </c>
      <c r="Z66" t="s">
        <v>228</v>
      </c>
      <c r="AA66" t="s">
        <v>230</v>
      </c>
    </row>
    <row r="67" spans="1:27" ht="17" x14ac:dyDescent="0.2">
      <c r="A67" s="4">
        <v>43850</v>
      </c>
      <c r="B67" s="5" t="s">
        <v>75</v>
      </c>
      <c r="C67" s="5">
        <f>MAX($A:$A)-A67</f>
        <v>161</v>
      </c>
      <c r="D67" s="5">
        <v>108</v>
      </c>
      <c r="E67" s="5" t="s">
        <v>221</v>
      </c>
      <c r="F67" s="5">
        <f>IF(E67="M", 1, 0)</f>
        <v>0</v>
      </c>
      <c r="G67" s="5" t="s">
        <v>223</v>
      </c>
      <c r="H67" s="5">
        <f>IF(G67="Hot", 1, 0)</f>
        <v>0</v>
      </c>
      <c r="I67" s="5">
        <v>48.14</v>
      </c>
      <c r="J67">
        <f t="shared" ref="J67:J130" si="1">IF(N67=1,1,IF(M67=1,2,IF(L67=1,3,"")))</f>
        <v>3</v>
      </c>
      <c r="K67" s="5" t="s">
        <v>224</v>
      </c>
      <c r="L67" s="6">
        <f>IF(K67="Vegan",1,0)</f>
        <v>1</v>
      </c>
      <c r="M67" s="6">
        <f>IF(K67="Mushroom",1,0)</f>
        <v>0</v>
      </c>
      <c r="N67" s="6">
        <f>IF(K67="Chicken",1,0)</f>
        <v>0</v>
      </c>
      <c r="O67" s="6">
        <f>IF(Y67="Starter",1,0)</f>
        <v>0</v>
      </c>
      <c r="P67" s="6">
        <f>IF(Y67="Main",1,0)</f>
        <v>1</v>
      </c>
      <c r="Q67" s="6">
        <f>IF(Y67="Desert",1,0)</f>
        <v>0</v>
      </c>
      <c r="R67" s="6">
        <f>IF(W67="Delhi",1,0)</f>
        <v>1</v>
      </c>
      <c r="S67" s="6">
        <f>IF(W67="Mumbai",1,0)</f>
        <v>0</v>
      </c>
      <c r="T67" s="6">
        <f>IF(W67="Bangalore",1,0)</f>
        <v>0</v>
      </c>
      <c r="U67" s="5">
        <f t="shared" ref="U67:U130" si="2">IF(COUNTIF(D:D, D67) &gt; 1, 1, 0)</f>
        <v>1</v>
      </c>
      <c r="V67" s="5">
        <v>0.05</v>
      </c>
      <c r="W67" s="5" t="s">
        <v>230</v>
      </c>
      <c r="X67" s="7" t="str">
        <f>IF(N67=1, "Chicken", IF(M67=1, "Mushroom", IF(L67=1, "Vegan", "Other")))</f>
        <v>Vegan</v>
      </c>
      <c r="Y67" s="5" t="s">
        <v>226</v>
      </c>
      <c r="Z67" t="s">
        <v>228</v>
      </c>
      <c r="AA67" t="s">
        <v>231</v>
      </c>
    </row>
    <row r="68" spans="1:27" ht="17" x14ac:dyDescent="0.2">
      <c r="A68" s="4">
        <v>43852</v>
      </c>
      <c r="B68" s="5" t="s">
        <v>35</v>
      </c>
      <c r="C68" s="5">
        <f>MAX($A:$A)-A68</f>
        <v>159</v>
      </c>
      <c r="D68" s="5">
        <v>5</v>
      </c>
      <c r="E68" s="5" t="s">
        <v>220</v>
      </c>
      <c r="F68" s="5">
        <f>IF(E68="M", 1, 0)</f>
        <v>1</v>
      </c>
      <c r="G68" s="5" t="s">
        <v>222</v>
      </c>
      <c r="H68" s="5">
        <f>IF(G68="Hot", 1, 0)</f>
        <v>1</v>
      </c>
      <c r="I68" s="5">
        <v>35.119999999999997</v>
      </c>
      <c r="J68">
        <f t="shared" si="1"/>
        <v>1</v>
      </c>
      <c r="K68" s="5" t="s">
        <v>232</v>
      </c>
      <c r="L68" s="6">
        <f>IF(K68="Vegan",1,0)</f>
        <v>0</v>
      </c>
      <c r="M68" s="6">
        <f>IF(K68="Mushroom",1,0)</f>
        <v>0</v>
      </c>
      <c r="N68" s="6">
        <f>IF(K68="Chicken",1,0)</f>
        <v>1</v>
      </c>
      <c r="O68" s="6">
        <f>IF(Y68="Starter",1,0)</f>
        <v>1</v>
      </c>
      <c r="P68" s="6">
        <f>IF(Y68="Main",1,0)</f>
        <v>0</v>
      </c>
      <c r="Q68" s="6">
        <f>IF(Y68="Desert",1,0)</f>
        <v>0</v>
      </c>
      <c r="R68" s="6">
        <f>IF(W68="Delhi",1,0)</f>
        <v>1</v>
      </c>
      <c r="S68" s="6">
        <f>IF(W68="Mumbai",1,0)</f>
        <v>0</v>
      </c>
      <c r="T68" s="6">
        <f>IF(W68="Bangalore",1,0)</f>
        <v>0</v>
      </c>
      <c r="U68" s="5">
        <f t="shared" si="2"/>
        <v>0</v>
      </c>
      <c r="V68" s="5">
        <v>0.05</v>
      </c>
      <c r="W68" s="5" t="s">
        <v>230</v>
      </c>
      <c r="X68" s="7" t="str">
        <f>IF(N68=1, "Chicken", IF(M68=1, "Mushroom", IF(L68=1, "Vegan", "Other")))</f>
        <v>Chicken</v>
      </c>
      <c r="Y68" s="5" t="s">
        <v>225</v>
      </c>
      <c r="Z68" t="s">
        <v>228</v>
      </c>
      <c r="AA68" t="s">
        <v>229</v>
      </c>
    </row>
    <row r="69" spans="1:27" ht="17" x14ac:dyDescent="0.2">
      <c r="A69" s="4">
        <v>43852</v>
      </c>
      <c r="B69" s="5" t="s">
        <v>87</v>
      </c>
      <c r="C69" s="5">
        <f>MAX($A:$A)-A69</f>
        <v>159</v>
      </c>
      <c r="D69" s="5">
        <v>211</v>
      </c>
      <c r="E69" s="5" t="s">
        <v>220</v>
      </c>
      <c r="F69" s="5">
        <f>IF(E69="M", 1, 0)</f>
        <v>1</v>
      </c>
      <c r="G69" s="5" t="s">
        <v>222</v>
      </c>
      <c r="H69" s="5">
        <f>IF(G69="Hot", 1, 0)</f>
        <v>1</v>
      </c>
      <c r="I69" s="5">
        <v>30.08</v>
      </c>
      <c r="J69">
        <f t="shared" si="1"/>
        <v>1</v>
      </c>
      <c r="K69" s="5" t="s">
        <v>232</v>
      </c>
      <c r="L69" s="6">
        <f>IF(K69="Vegan",1,0)</f>
        <v>0</v>
      </c>
      <c r="M69" s="6">
        <f>IF(K69="Mushroom",1,0)</f>
        <v>0</v>
      </c>
      <c r="N69" s="6">
        <f>IF(K69="Chicken",1,0)</f>
        <v>1</v>
      </c>
      <c r="O69" s="6">
        <f>IF(Y69="Starter",1,0)</f>
        <v>1</v>
      </c>
      <c r="P69" s="6">
        <f>IF(Y69="Main",1,0)</f>
        <v>0</v>
      </c>
      <c r="Q69" s="6">
        <f>IF(Y69="Desert",1,0)</f>
        <v>0</v>
      </c>
      <c r="R69" s="6">
        <f>IF(W69="Delhi",1,0)</f>
        <v>0</v>
      </c>
      <c r="S69" s="6">
        <f>IF(W69="Mumbai",1,0)</f>
        <v>1</v>
      </c>
      <c r="T69" s="6">
        <f>IF(W69="Bangalore",1,0)</f>
        <v>0</v>
      </c>
      <c r="U69" s="5">
        <f t="shared" si="2"/>
        <v>0</v>
      </c>
      <c r="V69" s="5">
        <v>0.05</v>
      </c>
      <c r="W69" s="5" t="s">
        <v>229</v>
      </c>
      <c r="X69" s="7" t="str">
        <f>IF(N69=1, "Chicken", IF(M69=1, "Mushroom", IF(L69=1, "Vegan", "Other")))</f>
        <v>Chicken</v>
      </c>
      <c r="Y69" s="5" t="s">
        <v>225</v>
      </c>
      <c r="Z69" t="s">
        <v>228</v>
      </c>
      <c r="AA69" t="s">
        <v>230</v>
      </c>
    </row>
    <row r="70" spans="1:27" ht="34" x14ac:dyDescent="0.2">
      <c r="A70" s="4">
        <v>43853</v>
      </c>
      <c r="B70" s="5" t="s">
        <v>60</v>
      </c>
      <c r="C70" s="5">
        <f>MAX($A:$A)-A70</f>
        <v>158</v>
      </c>
      <c r="D70" s="5">
        <v>90</v>
      </c>
      <c r="E70" s="5" t="s">
        <v>221</v>
      </c>
      <c r="F70" s="5">
        <f>IF(E70="M", 1, 0)</f>
        <v>0</v>
      </c>
      <c r="G70" s="5" t="s">
        <v>222</v>
      </c>
      <c r="H70" s="5">
        <f>IF(G70="Hot", 1, 0)</f>
        <v>1</v>
      </c>
      <c r="I70" s="5">
        <v>64.13</v>
      </c>
      <c r="J70">
        <f t="shared" si="1"/>
        <v>2</v>
      </c>
      <c r="K70" s="5" t="s">
        <v>233</v>
      </c>
      <c r="L70" s="6">
        <f>IF(K70="Vegan",1,0)</f>
        <v>0</v>
      </c>
      <c r="M70" s="6">
        <f>IF(K70="Mushroom",1,0)</f>
        <v>1</v>
      </c>
      <c r="N70" s="6">
        <f>IF(K70="Chicken",1,0)</f>
        <v>0</v>
      </c>
      <c r="O70" s="6">
        <f>IF(Y70="Starter",1,0)</f>
        <v>0</v>
      </c>
      <c r="P70" s="6">
        <f>IF(Y70="Main",1,0)</f>
        <v>0</v>
      </c>
      <c r="Q70" s="6">
        <f>IF(Y70="Desert",1,0)</f>
        <v>1</v>
      </c>
      <c r="R70" s="6">
        <f>IF(W70="Delhi",1,0)</f>
        <v>0</v>
      </c>
      <c r="S70" s="6">
        <f>IF(W70="Mumbai",1,0)</f>
        <v>0</v>
      </c>
      <c r="T70" s="6">
        <f>IF(W70="Bangalore",1,0)</f>
        <v>1</v>
      </c>
      <c r="U70" s="5">
        <f t="shared" si="2"/>
        <v>1</v>
      </c>
      <c r="V70" s="5">
        <v>0.05</v>
      </c>
      <c r="W70" s="5" t="s">
        <v>231</v>
      </c>
      <c r="X70" s="7" t="str">
        <f>IF(N70=1, "Chicken", IF(M70=1, "Mushroom", IF(L70=1, "Vegan", "Other")))</f>
        <v>Mushroom</v>
      </c>
      <c r="Y70" s="5" t="s">
        <v>227</v>
      </c>
      <c r="Z70" t="s">
        <v>228</v>
      </c>
      <c r="AA70" t="s">
        <v>231</v>
      </c>
    </row>
    <row r="71" spans="1:27" ht="34" x14ac:dyDescent="0.2">
      <c r="A71" s="4">
        <v>43853</v>
      </c>
      <c r="B71" s="5" t="s">
        <v>167</v>
      </c>
      <c r="C71" s="5">
        <f>MAX($A:$A)-A71</f>
        <v>158</v>
      </c>
      <c r="D71" s="5">
        <v>160</v>
      </c>
      <c r="E71" s="5" t="s">
        <v>221</v>
      </c>
      <c r="F71" s="5">
        <f>IF(E71="M", 1, 0)</f>
        <v>0</v>
      </c>
      <c r="G71" s="5" t="s">
        <v>222</v>
      </c>
      <c r="H71" s="5">
        <f>IF(G71="Hot", 1, 0)</f>
        <v>1</v>
      </c>
      <c r="I71" s="5">
        <v>38.729999999999997</v>
      </c>
      <c r="J71">
        <f t="shared" si="1"/>
        <v>2</v>
      </c>
      <c r="K71" s="5" t="s">
        <v>233</v>
      </c>
      <c r="L71" s="6">
        <f>IF(K71="Vegan",1,0)</f>
        <v>0</v>
      </c>
      <c r="M71" s="6">
        <f>IF(K71="Mushroom",1,0)</f>
        <v>1</v>
      </c>
      <c r="N71" s="6">
        <f>IF(K71="Chicken",1,0)</f>
        <v>0</v>
      </c>
      <c r="O71" s="6">
        <f>IF(Y71="Starter",1,0)</f>
        <v>0</v>
      </c>
      <c r="P71" s="6">
        <f>IF(Y71="Main",1,0)</f>
        <v>0</v>
      </c>
      <c r="Q71" s="6">
        <f>IF(Y71="Desert",1,0)</f>
        <v>1</v>
      </c>
      <c r="R71" s="6">
        <f>IF(W71="Delhi",1,0)</f>
        <v>1</v>
      </c>
      <c r="S71" s="6">
        <f>IF(W71="Mumbai",1,0)</f>
        <v>0</v>
      </c>
      <c r="T71" s="6">
        <f>IF(W71="Bangalore",1,0)</f>
        <v>0</v>
      </c>
      <c r="U71" s="5">
        <f t="shared" si="2"/>
        <v>1</v>
      </c>
      <c r="V71" s="5">
        <v>0.05</v>
      </c>
      <c r="W71" s="5" t="s">
        <v>230</v>
      </c>
      <c r="X71" s="7" t="str">
        <f>IF(N71=1, "Chicken", IF(M71=1, "Mushroom", IF(L71=1, "Vegan", "Other")))</f>
        <v>Mushroom</v>
      </c>
      <c r="Y71" s="5" t="s">
        <v>227</v>
      </c>
      <c r="Z71" t="s">
        <v>228</v>
      </c>
      <c r="AA71" t="s">
        <v>229</v>
      </c>
    </row>
    <row r="72" spans="1:27" ht="34" x14ac:dyDescent="0.2">
      <c r="A72" s="4">
        <v>43853</v>
      </c>
      <c r="B72" s="5" t="s">
        <v>167</v>
      </c>
      <c r="C72" s="5">
        <f>MAX($A:$A)-A72</f>
        <v>158</v>
      </c>
      <c r="D72" s="5">
        <v>160</v>
      </c>
      <c r="E72" s="5" t="s">
        <v>221</v>
      </c>
      <c r="F72" s="5">
        <f>IF(E72="M", 1, 0)</f>
        <v>0</v>
      </c>
      <c r="G72" s="5" t="s">
        <v>223</v>
      </c>
      <c r="H72" s="5">
        <f>IF(G72="Hot", 1, 0)</f>
        <v>0</v>
      </c>
      <c r="I72" s="5">
        <v>42.85</v>
      </c>
      <c r="J72">
        <f t="shared" si="1"/>
        <v>2</v>
      </c>
      <c r="K72" s="5" t="s">
        <v>233</v>
      </c>
      <c r="L72" s="6">
        <f>IF(K72="Vegan",1,0)</f>
        <v>0</v>
      </c>
      <c r="M72" s="6">
        <f>IF(K72="Mushroom",1,0)</f>
        <v>1</v>
      </c>
      <c r="N72" s="6">
        <f>IF(K72="Chicken",1,0)</f>
        <v>0</v>
      </c>
      <c r="O72" s="6">
        <f>IF(Y72="Starter",1,0)</f>
        <v>0</v>
      </c>
      <c r="P72" s="6">
        <f>IF(Y72="Main",1,0)</f>
        <v>0</v>
      </c>
      <c r="Q72" s="6">
        <f>IF(Y72="Desert",1,0)</f>
        <v>1</v>
      </c>
      <c r="R72" s="6">
        <f>IF(W72="Delhi",1,0)</f>
        <v>1</v>
      </c>
      <c r="S72" s="6">
        <f>IF(W72="Mumbai",1,0)</f>
        <v>0</v>
      </c>
      <c r="T72" s="6">
        <f>IF(W72="Bangalore",1,0)</f>
        <v>0</v>
      </c>
      <c r="U72" s="5">
        <f t="shared" si="2"/>
        <v>1</v>
      </c>
      <c r="V72" s="5">
        <v>0.05</v>
      </c>
      <c r="W72" s="5" t="s">
        <v>230</v>
      </c>
      <c r="X72" s="7" t="str">
        <f>IF(N72=1, "Chicken", IF(M72=1, "Mushroom", IF(L72=1, "Vegan", "Other")))</f>
        <v>Mushroom</v>
      </c>
      <c r="Y72" s="5" t="s">
        <v>227</v>
      </c>
      <c r="Z72" t="s">
        <v>228</v>
      </c>
      <c r="AA72" t="s">
        <v>230</v>
      </c>
    </row>
    <row r="73" spans="1:27" ht="34" x14ac:dyDescent="0.2">
      <c r="A73" s="4">
        <v>43853</v>
      </c>
      <c r="B73" s="5" t="s">
        <v>60</v>
      </c>
      <c r="C73" s="5">
        <f>MAX($A:$A)-A73</f>
        <v>158</v>
      </c>
      <c r="D73" s="5">
        <v>90</v>
      </c>
      <c r="E73" s="5" t="s">
        <v>221</v>
      </c>
      <c r="F73" s="5">
        <f>IF(E73="M", 1, 0)</f>
        <v>0</v>
      </c>
      <c r="G73" s="5" t="s">
        <v>223</v>
      </c>
      <c r="H73" s="5">
        <f>IF(G73="Hot", 1, 0)</f>
        <v>0</v>
      </c>
      <c r="I73" s="5">
        <v>48.31</v>
      </c>
      <c r="J73">
        <f t="shared" si="1"/>
        <v>2</v>
      </c>
      <c r="K73" s="5" t="s">
        <v>233</v>
      </c>
      <c r="L73" s="6">
        <f>IF(K73="Vegan",1,0)</f>
        <v>0</v>
      </c>
      <c r="M73" s="6">
        <f>IF(K73="Mushroom",1,0)</f>
        <v>1</v>
      </c>
      <c r="N73" s="6">
        <f>IF(K73="Chicken",1,0)</f>
        <v>0</v>
      </c>
      <c r="O73" s="6">
        <f>IF(Y73="Starter",1,0)</f>
        <v>0</v>
      </c>
      <c r="P73" s="6">
        <f>IF(Y73="Main",1,0)</f>
        <v>0</v>
      </c>
      <c r="Q73" s="6">
        <f>IF(Y73="Desert",1,0)</f>
        <v>1</v>
      </c>
      <c r="R73" s="6">
        <f>IF(W73="Delhi",1,0)</f>
        <v>0</v>
      </c>
      <c r="S73" s="6">
        <f>IF(W73="Mumbai",1,0)</f>
        <v>1</v>
      </c>
      <c r="T73" s="6">
        <f>IF(W73="Bangalore",1,0)</f>
        <v>0</v>
      </c>
      <c r="U73" s="5">
        <f t="shared" si="2"/>
        <v>1</v>
      </c>
      <c r="V73" s="5">
        <v>0.05</v>
      </c>
      <c r="W73" s="5" t="s">
        <v>229</v>
      </c>
      <c r="X73" s="7" t="str">
        <f>IF(N73=1, "Chicken", IF(M73=1, "Mushroom", IF(L73=1, "Vegan", "Other")))</f>
        <v>Mushroom</v>
      </c>
      <c r="Y73" s="5" t="s">
        <v>227</v>
      </c>
      <c r="Z73" t="s">
        <v>228</v>
      </c>
      <c r="AA73" t="s">
        <v>231</v>
      </c>
    </row>
    <row r="74" spans="1:27" ht="17" x14ac:dyDescent="0.2">
      <c r="A74" s="4">
        <v>43854</v>
      </c>
      <c r="B74" s="5" t="s">
        <v>79</v>
      </c>
      <c r="C74" s="5">
        <f>MAX($A:$A)-A74</f>
        <v>157</v>
      </c>
      <c r="D74" s="5">
        <v>183</v>
      </c>
      <c r="E74" s="5" t="s">
        <v>220</v>
      </c>
      <c r="F74" s="5">
        <f>IF(E74="M", 1, 0)</f>
        <v>1</v>
      </c>
      <c r="G74" s="5" t="s">
        <v>223</v>
      </c>
      <c r="H74" s="5">
        <f>IF(G74="Hot", 1, 0)</f>
        <v>0</v>
      </c>
      <c r="I74" s="5">
        <v>54.01</v>
      </c>
      <c r="J74">
        <f t="shared" si="1"/>
        <v>3</v>
      </c>
      <c r="K74" s="5" t="s">
        <v>224</v>
      </c>
      <c r="L74" s="6">
        <f>IF(K74="Vegan",1,0)</f>
        <v>1</v>
      </c>
      <c r="M74" s="6">
        <f>IF(K74="Mushroom",1,0)</f>
        <v>0</v>
      </c>
      <c r="N74" s="6">
        <f>IF(K74="Chicken",1,0)</f>
        <v>0</v>
      </c>
      <c r="O74" s="6">
        <f>IF(Y74="Starter",1,0)</f>
        <v>1</v>
      </c>
      <c r="P74" s="6">
        <f>IF(Y74="Main",1,0)</f>
        <v>0</v>
      </c>
      <c r="Q74" s="6">
        <f>IF(Y74="Desert",1,0)</f>
        <v>0</v>
      </c>
      <c r="R74" s="6">
        <f>IF(W74="Delhi",1,0)</f>
        <v>0</v>
      </c>
      <c r="S74" s="6">
        <f>IF(W74="Mumbai",1,0)</f>
        <v>1</v>
      </c>
      <c r="T74" s="6">
        <f>IF(W74="Bangalore",1,0)</f>
        <v>0</v>
      </c>
      <c r="U74" s="5">
        <f t="shared" si="2"/>
        <v>1</v>
      </c>
      <c r="V74" s="5">
        <v>0.05</v>
      </c>
      <c r="W74" s="5" t="s">
        <v>229</v>
      </c>
      <c r="X74" s="7" t="str">
        <f>IF(N74=1, "Chicken", IF(M74=1, "Mushroom", IF(L74=1, "Vegan", "Other")))</f>
        <v>Vegan</v>
      </c>
      <c r="Y74" s="5" t="s">
        <v>225</v>
      </c>
      <c r="Z74" t="s">
        <v>228</v>
      </c>
      <c r="AA74" t="s">
        <v>229</v>
      </c>
    </row>
    <row r="75" spans="1:27" ht="17" x14ac:dyDescent="0.2">
      <c r="A75" s="4">
        <v>43854</v>
      </c>
      <c r="B75" s="5" t="s">
        <v>111</v>
      </c>
      <c r="C75" s="5">
        <f>MAX($A:$A)-A75</f>
        <v>157</v>
      </c>
      <c r="D75" s="5">
        <v>52</v>
      </c>
      <c r="E75" s="5" t="s">
        <v>220</v>
      </c>
      <c r="F75" s="5">
        <f>IF(E75="M", 1, 0)</f>
        <v>1</v>
      </c>
      <c r="G75" s="5" t="s">
        <v>223</v>
      </c>
      <c r="H75" s="5">
        <f>IF(G75="Hot", 1, 0)</f>
        <v>0</v>
      </c>
      <c r="I75" s="5">
        <v>48.14</v>
      </c>
      <c r="J75">
        <f t="shared" si="1"/>
        <v>3</v>
      </c>
      <c r="K75" s="5" t="s">
        <v>224</v>
      </c>
      <c r="L75" s="6">
        <f>IF(K75="Vegan",1,0)</f>
        <v>1</v>
      </c>
      <c r="M75" s="6">
        <f>IF(K75="Mushroom",1,0)</f>
        <v>0</v>
      </c>
      <c r="N75" s="6">
        <f>IF(K75="Chicken",1,0)</f>
        <v>0</v>
      </c>
      <c r="O75" s="6">
        <f>IF(Y75="Starter",1,0)</f>
        <v>0</v>
      </c>
      <c r="P75" s="6">
        <f>IF(Y75="Main",1,0)</f>
        <v>1</v>
      </c>
      <c r="Q75" s="6">
        <f>IF(Y75="Desert",1,0)</f>
        <v>0</v>
      </c>
      <c r="R75" s="6">
        <f>IF(W75="Delhi",1,0)</f>
        <v>0</v>
      </c>
      <c r="S75" s="6">
        <f>IF(W75="Mumbai",1,0)</f>
        <v>0</v>
      </c>
      <c r="T75" s="6">
        <f>IF(W75="Bangalore",1,0)</f>
        <v>1</v>
      </c>
      <c r="U75" s="5">
        <f t="shared" si="2"/>
        <v>1</v>
      </c>
      <c r="V75" s="5">
        <v>0.05</v>
      </c>
      <c r="W75" s="5" t="s">
        <v>231</v>
      </c>
      <c r="X75" s="7" t="str">
        <f>IF(N75=1, "Chicken", IF(M75=1, "Mushroom", IF(L75=1, "Vegan", "Other")))</f>
        <v>Vegan</v>
      </c>
      <c r="Y75" s="5" t="s">
        <v>226</v>
      </c>
      <c r="Z75" t="s">
        <v>228</v>
      </c>
      <c r="AA75" t="s">
        <v>230</v>
      </c>
    </row>
    <row r="76" spans="1:27" ht="17" x14ac:dyDescent="0.2">
      <c r="A76" s="4">
        <v>43854</v>
      </c>
      <c r="B76" s="5" t="s">
        <v>127</v>
      </c>
      <c r="C76" s="5">
        <f>MAX($A:$A)-A76</f>
        <v>157</v>
      </c>
      <c r="D76" s="5">
        <v>193</v>
      </c>
      <c r="E76" s="5" t="s">
        <v>220</v>
      </c>
      <c r="F76" s="5">
        <f>IF(E76="M", 1, 0)</f>
        <v>1</v>
      </c>
      <c r="G76" s="5" t="s">
        <v>223</v>
      </c>
      <c r="H76" s="5">
        <f>IF(G76="Hot", 1, 0)</f>
        <v>0</v>
      </c>
      <c r="I76" s="5">
        <v>33.950000000000003</v>
      </c>
      <c r="J76">
        <f t="shared" si="1"/>
        <v>3</v>
      </c>
      <c r="K76" s="5" t="s">
        <v>224</v>
      </c>
      <c r="L76" s="6">
        <f>IF(K76="Vegan",1,0)</f>
        <v>1</v>
      </c>
      <c r="M76" s="6">
        <f>IF(K76="Mushroom",1,0)</f>
        <v>0</v>
      </c>
      <c r="N76" s="6">
        <f>IF(K76="Chicken",1,0)</f>
        <v>0</v>
      </c>
      <c r="O76" s="6">
        <f>IF(Y76="Starter",1,0)</f>
        <v>0</v>
      </c>
      <c r="P76" s="6">
        <f>IF(Y76="Main",1,0)</f>
        <v>0</v>
      </c>
      <c r="Q76" s="6">
        <f>IF(Y76="Desert",1,0)</f>
        <v>1</v>
      </c>
      <c r="R76" s="6">
        <f>IF(W76="Delhi",1,0)</f>
        <v>0</v>
      </c>
      <c r="S76" s="6">
        <f>IF(W76="Mumbai",1,0)</f>
        <v>1</v>
      </c>
      <c r="T76" s="6">
        <f>IF(W76="Bangalore",1,0)</f>
        <v>0</v>
      </c>
      <c r="U76" s="5">
        <f t="shared" si="2"/>
        <v>1</v>
      </c>
      <c r="V76" s="5">
        <v>0.05</v>
      </c>
      <c r="W76" s="5" t="s">
        <v>229</v>
      </c>
      <c r="X76" s="7" t="str">
        <f>IF(N76=1, "Chicken", IF(M76=1, "Mushroom", IF(L76=1, "Vegan", "Other")))</f>
        <v>Vegan</v>
      </c>
      <c r="Y76" s="5" t="s">
        <v>227</v>
      </c>
      <c r="Z76" t="s">
        <v>228</v>
      </c>
      <c r="AA76" t="s">
        <v>231</v>
      </c>
    </row>
    <row r="77" spans="1:27" ht="17" x14ac:dyDescent="0.2">
      <c r="A77" s="4">
        <v>43854</v>
      </c>
      <c r="B77" s="5" t="s">
        <v>111</v>
      </c>
      <c r="C77" s="5">
        <f>MAX($A:$A)-A77</f>
        <v>157</v>
      </c>
      <c r="D77" s="5">
        <v>52</v>
      </c>
      <c r="E77" s="5" t="s">
        <v>220</v>
      </c>
      <c r="F77" s="5">
        <f>IF(E77="M", 1, 0)</f>
        <v>1</v>
      </c>
      <c r="G77" s="5" t="s">
        <v>223</v>
      </c>
      <c r="H77" s="5">
        <f>IF(G77="Hot", 1, 0)</f>
        <v>0</v>
      </c>
      <c r="I77" s="5">
        <v>33.950000000000003</v>
      </c>
      <c r="J77">
        <f t="shared" si="1"/>
        <v>3</v>
      </c>
      <c r="K77" s="5" t="s">
        <v>224</v>
      </c>
      <c r="L77" s="6">
        <f>IF(K77="Vegan",1,0)</f>
        <v>1</v>
      </c>
      <c r="M77" s="6">
        <f>IF(K77="Mushroom",1,0)</f>
        <v>0</v>
      </c>
      <c r="N77" s="6">
        <f>IF(K77="Chicken",1,0)</f>
        <v>0</v>
      </c>
      <c r="O77" s="6">
        <f>IF(Y77="Starter",1,0)</f>
        <v>0</v>
      </c>
      <c r="P77" s="6">
        <f>IF(Y77="Main",1,0)</f>
        <v>0</v>
      </c>
      <c r="Q77" s="6">
        <f>IF(Y77="Desert",1,0)</f>
        <v>1</v>
      </c>
      <c r="R77" s="6">
        <f>IF(W77="Delhi",1,0)</f>
        <v>0</v>
      </c>
      <c r="S77" s="6">
        <f>IF(W77="Mumbai",1,0)</f>
        <v>1</v>
      </c>
      <c r="T77" s="6">
        <f>IF(W77="Bangalore",1,0)</f>
        <v>0</v>
      </c>
      <c r="U77" s="5">
        <f t="shared" si="2"/>
        <v>1</v>
      </c>
      <c r="V77" s="5">
        <v>0.05</v>
      </c>
      <c r="W77" s="5" t="s">
        <v>229</v>
      </c>
      <c r="X77" s="7" t="str">
        <f>IF(N77=1, "Chicken", IF(M77=1, "Mushroom", IF(L77=1, "Vegan", "Other")))</f>
        <v>Vegan</v>
      </c>
      <c r="Y77" s="5" t="s">
        <v>227</v>
      </c>
      <c r="Z77" t="s">
        <v>228</v>
      </c>
      <c r="AA77" t="s">
        <v>229</v>
      </c>
    </row>
    <row r="78" spans="1:27" ht="34" x14ac:dyDescent="0.2">
      <c r="A78" s="4">
        <v>43854</v>
      </c>
      <c r="B78" s="5" t="s">
        <v>127</v>
      </c>
      <c r="C78" s="5">
        <f>MAX($A:$A)-A78</f>
        <v>157</v>
      </c>
      <c r="D78" s="5">
        <v>193</v>
      </c>
      <c r="E78" s="5" t="s">
        <v>220</v>
      </c>
      <c r="F78" s="5">
        <f>IF(E78="M", 1, 0)</f>
        <v>1</v>
      </c>
      <c r="G78" s="5" t="s">
        <v>222</v>
      </c>
      <c r="H78" s="5">
        <f>IF(G78="Hot", 1, 0)</f>
        <v>1</v>
      </c>
      <c r="I78" s="5">
        <v>64.13</v>
      </c>
      <c r="J78">
        <f t="shared" si="1"/>
        <v>2</v>
      </c>
      <c r="K78" s="5" t="s">
        <v>233</v>
      </c>
      <c r="L78" s="6">
        <f>IF(K78="Vegan",1,0)</f>
        <v>0</v>
      </c>
      <c r="M78" s="6">
        <f>IF(K78="Mushroom",1,0)</f>
        <v>1</v>
      </c>
      <c r="N78" s="6">
        <f>IF(K78="Chicken",1,0)</f>
        <v>0</v>
      </c>
      <c r="O78" s="6">
        <f>IF(Y78="Starter",1,0)</f>
        <v>0</v>
      </c>
      <c r="P78" s="6">
        <f>IF(Y78="Main",1,0)</f>
        <v>0</v>
      </c>
      <c r="Q78" s="6">
        <f>IF(Y78="Desert",1,0)</f>
        <v>1</v>
      </c>
      <c r="R78" s="6">
        <f>IF(W78="Delhi",1,0)</f>
        <v>0</v>
      </c>
      <c r="S78" s="6">
        <f>IF(W78="Mumbai",1,0)</f>
        <v>1</v>
      </c>
      <c r="T78" s="6">
        <f>IF(W78="Bangalore",1,0)</f>
        <v>0</v>
      </c>
      <c r="U78" s="5">
        <f t="shared" si="2"/>
        <v>1</v>
      </c>
      <c r="V78" s="5">
        <v>0.05</v>
      </c>
      <c r="W78" s="5" t="s">
        <v>229</v>
      </c>
      <c r="X78" s="7" t="str">
        <f>IF(N78=1, "Chicken", IF(M78=1, "Mushroom", IF(L78=1, "Vegan", "Other")))</f>
        <v>Mushroom</v>
      </c>
      <c r="Y78" s="5" t="s">
        <v>227</v>
      </c>
      <c r="Z78" t="s">
        <v>228</v>
      </c>
      <c r="AA78" t="s">
        <v>230</v>
      </c>
    </row>
    <row r="79" spans="1:27" ht="34" x14ac:dyDescent="0.2">
      <c r="A79" s="4">
        <v>43854</v>
      </c>
      <c r="B79" s="5" t="s">
        <v>151</v>
      </c>
      <c r="C79" s="5">
        <f>MAX($A:$A)-A79</f>
        <v>157</v>
      </c>
      <c r="D79" s="5">
        <v>181</v>
      </c>
      <c r="E79" s="5" t="s">
        <v>220</v>
      </c>
      <c r="F79" s="5">
        <f>IF(E79="M", 1, 0)</f>
        <v>1</v>
      </c>
      <c r="G79" s="5" t="s">
        <v>222</v>
      </c>
      <c r="H79" s="5">
        <f>IF(G79="Hot", 1, 0)</f>
        <v>1</v>
      </c>
      <c r="I79" s="5">
        <v>33.08</v>
      </c>
      <c r="J79">
        <f t="shared" si="1"/>
        <v>2</v>
      </c>
      <c r="K79" s="5" t="s">
        <v>233</v>
      </c>
      <c r="L79" s="6">
        <f>IF(K79="Vegan",1,0)</f>
        <v>0</v>
      </c>
      <c r="M79" s="6">
        <f>IF(K79="Mushroom",1,0)</f>
        <v>1</v>
      </c>
      <c r="N79" s="6">
        <f>IF(K79="Chicken",1,0)</f>
        <v>0</v>
      </c>
      <c r="O79" s="6">
        <f>IF(Y79="Starter",1,0)</f>
        <v>0</v>
      </c>
      <c r="P79" s="6">
        <f>IF(Y79="Main",1,0)</f>
        <v>0</v>
      </c>
      <c r="Q79" s="6">
        <f>IF(Y79="Desert",1,0)</f>
        <v>1</v>
      </c>
      <c r="R79" s="6">
        <f>IF(W79="Delhi",1,0)</f>
        <v>0</v>
      </c>
      <c r="S79" s="6">
        <f>IF(W79="Mumbai",1,0)</f>
        <v>1</v>
      </c>
      <c r="T79" s="6">
        <f>IF(W79="Bangalore",1,0)</f>
        <v>0</v>
      </c>
      <c r="U79" s="5">
        <f t="shared" si="2"/>
        <v>1</v>
      </c>
      <c r="V79" s="5">
        <v>0.05</v>
      </c>
      <c r="W79" s="5" t="s">
        <v>229</v>
      </c>
      <c r="X79" s="7" t="str">
        <f>IF(N79=1, "Chicken", IF(M79=1, "Mushroom", IF(L79=1, "Vegan", "Other")))</f>
        <v>Mushroom</v>
      </c>
      <c r="Y79" s="5" t="s">
        <v>227</v>
      </c>
      <c r="Z79" t="s">
        <v>228</v>
      </c>
      <c r="AA79" t="s">
        <v>231</v>
      </c>
    </row>
    <row r="80" spans="1:27" ht="34" x14ac:dyDescent="0.2">
      <c r="A80" s="4">
        <v>43854</v>
      </c>
      <c r="B80" s="5" t="s">
        <v>79</v>
      </c>
      <c r="C80" s="5">
        <f>MAX($A:$A)-A80</f>
        <v>157</v>
      </c>
      <c r="D80" s="5">
        <v>183</v>
      </c>
      <c r="E80" s="5" t="s">
        <v>220</v>
      </c>
      <c r="F80" s="5">
        <f>IF(E80="M", 1, 0)</f>
        <v>1</v>
      </c>
      <c r="G80" s="5" t="s">
        <v>222</v>
      </c>
      <c r="H80" s="5">
        <f>IF(G80="Hot", 1, 0)</f>
        <v>1</v>
      </c>
      <c r="I80" s="5">
        <v>43.34</v>
      </c>
      <c r="J80">
        <f t="shared" si="1"/>
        <v>2</v>
      </c>
      <c r="K80" s="5" t="s">
        <v>233</v>
      </c>
      <c r="L80" s="6">
        <f>IF(K80="Vegan",1,0)</f>
        <v>0</v>
      </c>
      <c r="M80" s="6">
        <f>IF(K80="Mushroom",1,0)</f>
        <v>1</v>
      </c>
      <c r="N80" s="6">
        <f>IF(K80="Chicken",1,0)</f>
        <v>0</v>
      </c>
      <c r="O80" s="6">
        <f>IF(Y80="Starter",1,0)</f>
        <v>0</v>
      </c>
      <c r="P80" s="6">
        <f>IF(Y80="Main",1,0)</f>
        <v>0</v>
      </c>
      <c r="Q80" s="6">
        <f>IF(Y80="Desert",1,0)</f>
        <v>1</v>
      </c>
      <c r="R80" s="6">
        <f>IF(W80="Delhi",1,0)</f>
        <v>1</v>
      </c>
      <c r="S80" s="6">
        <f>IF(W80="Mumbai",1,0)</f>
        <v>0</v>
      </c>
      <c r="T80" s="6">
        <f>IF(W80="Bangalore",1,0)</f>
        <v>0</v>
      </c>
      <c r="U80" s="5">
        <f t="shared" si="2"/>
        <v>1</v>
      </c>
      <c r="V80" s="5">
        <v>0.05</v>
      </c>
      <c r="W80" s="5" t="s">
        <v>230</v>
      </c>
      <c r="X80" s="7" t="str">
        <f>IF(N80=1, "Chicken", IF(M80=1, "Mushroom", IF(L80=1, "Vegan", "Other")))</f>
        <v>Mushroom</v>
      </c>
      <c r="Y80" s="5" t="s">
        <v>227</v>
      </c>
      <c r="Z80" t="s">
        <v>228</v>
      </c>
      <c r="AA80" t="s">
        <v>229</v>
      </c>
    </row>
    <row r="81" spans="1:27" ht="34" x14ac:dyDescent="0.2">
      <c r="A81" s="4">
        <v>43854</v>
      </c>
      <c r="B81" s="5" t="s">
        <v>127</v>
      </c>
      <c r="C81" s="5">
        <f>MAX($A:$A)-A81</f>
        <v>157</v>
      </c>
      <c r="D81" s="5">
        <v>193</v>
      </c>
      <c r="E81" s="5" t="s">
        <v>220</v>
      </c>
      <c r="F81" s="5">
        <f>IF(E81="M", 1, 0)</f>
        <v>1</v>
      </c>
      <c r="G81" s="5" t="s">
        <v>222</v>
      </c>
      <c r="H81" s="5">
        <f>IF(G81="Hot", 1, 0)</f>
        <v>1</v>
      </c>
      <c r="I81" s="5">
        <v>38.729999999999997</v>
      </c>
      <c r="J81">
        <f t="shared" si="1"/>
        <v>2</v>
      </c>
      <c r="K81" s="5" t="s">
        <v>233</v>
      </c>
      <c r="L81" s="6">
        <f>IF(K81="Vegan",1,0)</f>
        <v>0</v>
      </c>
      <c r="M81" s="6">
        <f>IF(K81="Mushroom",1,0)</f>
        <v>1</v>
      </c>
      <c r="N81" s="6">
        <f>IF(K81="Chicken",1,0)</f>
        <v>0</v>
      </c>
      <c r="O81" s="6">
        <f>IF(Y81="Starter",1,0)</f>
        <v>0</v>
      </c>
      <c r="P81" s="6">
        <f>IF(Y81="Main",1,0)</f>
        <v>0</v>
      </c>
      <c r="Q81" s="6">
        <f>IF(Y81="Desert",1,0)</f>
        <v>1</v>
      </c>
      <c r="R81" s="6">
        <f>IF(W81="Delhi",1,0)</f>
        <v>0</v>
      </c>
      <c r="S81" s="6">
        <f>IF(W81="Mumbai",1,0)</f>
        <v>0</v>
      </c>
      <c r="T81" s="6">
        <f>IF(W81="Bangalore",1,0)</f>
        <v>1</v>
      </c>
      <c r="U81" s="5">
        <f t="shared" si="2"/>
        <v>1</v>
      </c>
      <c r="V81" s="5">
        <v>0.05</v>
      </c>
      <c r="W81" s="5" t="s">
        <v>231</v>
      </c>
      <c r="X81" s="7" t="str">
        <f>IF(N81=1, "Chicken", IF(M81=1, "Mushroom", IF(L81=1, "Vegan", "Other")))</f>
        <v>Mushroom</v>
      </c>
      <c r="Y81" s="5" t="s">
        <v>227</v>
      </c>
      <c r="Z81" t="s">
        <v>228</v>
      </c>
      <c r="AA81" t="s">
        <v>230</v>
      </c>
    </row>
    <row r="82" spans="1:27" ht="34" x14ac:dyDescent="0.2">
      <c r="A82" s="4">
        <v>43854</v>
      </c>
      <c r="B82" s="5" t="s">
        <v>127</v>
      </c>
      <c r="C82" s="5">
        <f>MAX($A:$A)-A82</f>
        <v>157</v>
      </c>
      <c r="D82" s="5">
        <v>193</v>
      </c>
      <c r="E82" s="5" t="s">
        <v>220</v>
      </c>
      <c r="F82" s="5">
        <f>IF(E82="M", 1, 0)</f>
        <v>1</v>
      </c>
      <c r="G82" s="5" t="s">
        <v>223</v>
      </c>
      <c r="H82" s="5">
        <f>IF(G82="Hot", 1, 0)</f>
        <v>0</v>
      </c>
      <c r="I82" s="5">
        <v>48.31</v>
      </c>
      <c r="J82">
        <f t="shared" si="1"/>
        <v>2</v>
      </c>
      <c r="K82" s="5" t="s">
        <v>233</v>
      </c>
      <c r="L82" s="6">
        <f>IF(K82="Vegan",1,0)</f>
        <v>0</v>
      </c>
      <c r="M82" s="6">
        <f>IF(K82="Mushroom",1,0)</f>
        <v>1</v>
      </c>
      <c r="N82" s="6">
        <f>IF(K82="Chicken",1,0)</f>
        <v>0</v>
      </c>
      <c r="O82" s="6">
        <f>IF(Y82="Starter",1,0)</f>
        <v>0</v>
      </c>
      <c r="P82" s="6">
        <f>IF(Y82="Main",1,0)</f>
        <v>0</v>
      </c>
      <c r="Q82" s="6">
        <f>IF(Y82="Desert",1,0)</f>
        <v>1</v>
      </c>
      <c r="R82" s="6">
        <f>IF(W82="Delhi",1,0)</f>
        <v>1</v>
      </c>
      <c r="S82" s="6">
        <f>IF(W82="Mumbai",1,0)</f>
        <v>0</v>
      </c>
      <c r="T82" s="6">
        <f>IF(W82="Bangalore",1,0)</f>
        <v>0</v>
      </c>
      <c r="U82" s="5">
        <f t="shared" si="2"/>
        <v>1</v>
      </c>
      <c r="V82" s="5">
        <v>0.05</v>
      </c>
      <c r="W82" s="5" t="s">
        <v>230</v>
      </c>
      <c r="X82" s="7" t="str">
        <f>IF(N82=1, "Chicken", IF(M82=1, "Mushroom", IF(L82=1, "Vegan", "Other")))</f>
        <v>Mushroom</v>
      </c>
      <c r="Y82" s="5" t="s">
        <v>227</v>
      </c>
      <c r="Z82" t="s">
        <v>228</v>
      </c>
      <c r="AA82" t="s">
        <v>231</v>
      </c>
    </row>
    <row r="83" spans="1:27" ht="34" x14ac:dyDescent="0.2">
      <c r="A83" s="4">
        <v>43854</v>
      </c>
      <c r="B83" s="5" t="s">
        <v>127</v>
      </c>
      <c r="C83" s="5">
        <f>MAX($A:$A)-A83</f>
        <v>157</v>
      </c>
      <c r="D83" s="5">
        <v>193</v>
      </c>
      <c r="E83" s="5" t="s">
        <v>220</v>
      </c>
      <c r="F83" s="5">
        <f>IF(E83="M", 1, 0)</f>
        <v>1</v>
      </c>
      <c r="G83" s="5" t="s">
        <v>223</v>
      </c>
      <c r="H83" s="5">
        <f>IF(G83="Hot", 1, 0)</f>
        <v>0</v>
      </c>
      <c r="I83" s="5">
        <v>48.31</v>
      </c>
      <c r="J83">
        <f t="shared" si="1"/>
        <v>2</v>
      </c>
      <c r="K83" s="5" t="s">
        <v>233</v>
      </c>
      <c r="L83" s="6">
        <f>IF(K83="Vegan",1,0)</f>
        <v>0</v>
      </c>
      <c r="M83" s="6">
        <f>IF(K83="Mushroom",1,0)</f>
        <v>1</v>
      </c>
      <c r="N83" s="6">
        <f>IF(K83="Chicken",1,0)</f>
        <v>0</v>
      </c>
      <c r="O83" s="6">
        <f>IF(Y83="Starter",1,0)</f>
        <v>0</v>
      </c>
      <c r="P83" s="6">
        <f>IF(Y83="Main",1,0)</f>
        <v>0</v>
      </c>
      <c r="Q83" s="6">
        <f>IF(Y83="Desert",1,0)</f>
        <v>1</v>
      </c>
      <c r="R83" s="6">
        <f>IF(W83="Delhi",1,0)</f>
        <v>0</v>
      </c>
      <c r="S83" s="6">
        <f>IF(W83="Mumbai",1,0)</f>
        <v>0</v>
      </c>
      <c r="T83" s="6">
        <f>IF(W83="Bangalore",1,0)</f>
        <v>1</v>
      </c>
      <c r="U83" s="5">
        <f t="shared" si="2"/>
        <v>1</v>
      </c>
      <c r="V83" s="5">
        <v>0.05</v>
      </c>
      <c r="W83" s="5" t="s">
        <v>231</v>
      </c>
      <c r="X83" s="7" t="str">
        <f>IF(N83=1, "Chicken", IF(M83=1, "Mushroom", IF(L83=1, "Vegan", "Other")))</f>
        <v>Mushroom</v>
      </c>
      <c r="Y83" s="5" t="s">
        <v>227</v>
      </c>
      <c r="Z83" t="s">
        <v>228</v>
      </c>
      <c r="AA83" t="s">
        <v>229</v>
      </c>
    </row>
    <row r="84" spans="1:27" ht="17" x14ac:dyDescent="0.2">
      <c r="A84" s="4">
        <v>43854</v>
      </c>
      <c r="B84" s="5" t="s">
        <v>181</v>
      </c>
      <c r="C84" s="5">
        <f>MAX($A:$A)-A84</f>
        <v>157</v>
      </c>
      <c r="D84" s="5">
        <v>39</v>
      </c>
      <c r="E84" s="5" t="s">
        <v>220</v>
      </c>
      <c r="F84" s="5">
        <f>IF(E84="M", 1, 0)</f>
        <v>1</v>
      </c>
      <c r="G84" s="5" t="s">
        <v>222</v>
      </c>
      <c r="H84" s="5">
        <f>IF(G84="Hot", 1, 0)</f>
        <v>1</v>
      </c>
      <c r="I84" s="5">
        <v>30.08</v>
      </c>
      <c r="J84">
        <f t="shared" si="1"/>
        <v>1</v>
      </c>
      <c r="K84" s="5" t="s">
        <v>232</v>
      </c>
      <c r="L84" s="6">
        <f>IF(K84="Vegan",1,0)</f>
        <v>0</v>
      </c>
      <c r="M84" s="6">
        <f>IF(K84="Mushroom",1,0)</f>
        <v>0</v>
      </c>
      <c r="N84" s="6">
        <f>IF(K84="Chicken",1,0)</f>
        <v>1</v>
      </c>
      <c r="O84" s="6">
        <f>IF(Y84="Starter",1,0)</f>
        <v>1</v>
      </c>
      <c r="P84" s="6">
        <f>IF(Y84="Main",1,0)</f>
        <v>0</v>
      </c>
      <c r="Q84" s="6">
        <f>IF(Y84="Desert",1,0)</f>
        <v>0</v>
      </c>
      <c r="R84" s="6">
        <f>IF(W84="Delhi",1,0)</f>
        <v>0</v>
      </c>
      <c r="S84" s="6">
        <f>IF(W84="Mumbai",1,0)</f>
        <v>1</v>
      </c>
      <c r="T84" s="6">
        <f>IF(W84="Bangalore",1,0)</f>
        <v>0</v>
      </c>
      <c r="U84" s="5">
        <f t="shared" si="2"/>
        <v>1</v>
      </c>
      <c r="V84" s="5">
        <v>0.05</v>
      </c>
      <c r="W84" s="5" t="s">
        <v>229</v>
      </c>
      <c r="X84" s="7" t="str">
        <f>IF(N84=1, "Chicken", IF(M84=1, "Mushroom", IF(L84=1, "Vegan", "Other")))</f>
        <v>Chicken</v>
      </c>
      <c r="Y84" s="5" t="s">
        <v>225</v>
      </c>
      <c r="Z84" t="s">
        <v>228</v>
      </c>
      <c r="AA84" t="s">
        <v>230</v>
      </c>
    </row>
    <row r="85" spans="1:27" ht="17" x14ac:dyDescent="0.2">
      <c r="A85" s="4">
        <v>43854</v>
      </c>
      <c r="B85" s="5" t="s">
        <v>181</v>
      </c>
      <c r="C85" s="5">
        <f>MAX($A:$A)-A85</f>
        <v>157</v>
      </c>
      <c r="D85" s="5">
        <v>39</v>
      </c>
      <c r="E85" s="5" t="s">
        <v>220</v>
      </c>
      <c r="F85" s="5">
        <f>IF(E85="M", 1, 0)</f>
        <v>1</v>
      </c>
      <c r="G85" s="5" t="s">
        <v>222</v>
      </c>
      <c r="H85" s="5">
        <f>IF(G85="Hot", 1, 0)</f>
        <v>1</v>
      </c>
      <c r="I85" s="5">
        <v>30.08</v>
      </c>
      <c r="J85">
        <f t="shared" si="1"/>
        <v>1</v>
      </c>
      <c r="K85" s="5" t="s">
        <v>232</v>
      </c>
      <c r="L85" s="6">
        <f>IF(K85="Vegan",1,0)</f>
        <v>0</v>
      </c>
      <c r="M85" s="6">
        <f>IF(K85="Mushroom",1,0)</f>
        <v>0</v>
      </c>
      <c r="N85" s="6">
        <f>IF(K85="Chicken",1,0)</f>
        <v>1</v>
      </c>
      <c r="O85" s="6">
        <f>IF(Y85="Starter",1,0)</f>
        <v>1</v>
      </c>
      <c r="P85" s="6">
        <f>IF(Y85="Main",1,0)</f>
        <v>0</v>
      </c>
      <c r="Q85" s="6">
        <f>IF(Y85="Desert",1,0)</f>
        <v>0</v>
      </c>
      <c r="R85" s="6">
        <f>IF(W85="Delhi",1,0)</f>
        <v>1</v>
      </c>
      <c r="S85" s="6">
        <f>IF(W85="Mumbai",1,0)</f>
        <v>0</v>
      </c>
      <c r="T85" s="6">
        <f>IF(W85="Bangalore",1,0)</f>
        <v>0</v>
      </c>
      <c r="U85" s="5">
        <f t="shared" si="2"/>
        <v>1</v>
      </c>
      <c r="V85" s="5">
        <v>0.05</v>
      </c>
      <c r="W85" s="5" t="s">
        <v>230</v>
      </c>
      <c r="X85" s="7" t="str">
        <f>IF(N85=1, "Chicken", IF(M85=1, "Mushroom", IF(L85=1, "Vegan", "Other")))</f>
        <v>Chicken</v>
      </c>
      <c r="Y85" s="5" t="s">
        <v>225</v>
      </c>
      <c r="Z85" t="s">
        <v>228</v>
      </c>
      <c r="AA85" t="s">
        <v>231</v>
      </c>
    </row>
    <row r="86" spans="1:27" ht="34" x14ac:dyDescent="0.2">
      <c r="A86" s="4">
        <v>43855</v>
      </c>
      <c r="B86" s="5" t="s">
        <v>161</v>
      </c>
      <c r="C86" s="5">
        <f>MAX($A:$A)-A86</f>
        <v>156</v>
      </c>
      <c r="D86" s="5">
        <v>36</v>
      </c>
      <c r="E86" s="5" t="s">
        <v>221</v>
      </c>
      <c r="F86" s="5">
        <f>IF(E86="M", 1, 0)</f>
        <v>0</v>
      </c>
      <c r="G86" s="5" t="s">
        <v>222</v>
      </c>
      <c r="H86" s="5">
        <f>IF(G86="Hot", 1, 0)</f>
        <v>1</v>
      </c>
      <c r="I86" s="5">
        <v>43.34</v>
      </c>
      <c r="J86">
        <f t="shared" si="1"/>
        <v>2</v>
      </c>
      <c r="K86" s="5" t="s">
        <v>233</v>
      </c>
      <c r="L86" s="6">
        <f>IF(K86="Vegan",1,0)</f>
        <v>0</v>
      </c>
      <c r="M86" s="6">
        <f>IF(K86="Mushroom",1,0)</f>
        <v>1</v>
      </c>
      <c r="N86" s="6">
        <f>IF(K86="Chicken",1,0)</f>
        <v>0</v>
      </c>
      <c r="O86" s="6">
        <f>IF(Y86="Starter",1,0)</f>
        <v>0</v>
      </c>
      <c r="P86" s="6">
        <f>IF(Y86="Main",1,0)</f>
        <v>0</v>
      </c>
      <c r="Q86" s="6">
        <f>IF(Y86="Desert",1,0)</f>
        <v>1</v>
      </c>
      <c r="R86" s="6">
        <f>IF(W86="Delhi",1,0)</f>
        <v>0</v>
      </c>
      <c r="S86" s="6">
        <f>IF(W86="Mumbai",1,0)</f>
        <v>0</v>
      </c>
      <c r="T86" s="6">
        <f>IF(W86="Bangalore",1,0)</f>
        <v>1</v>
      </c>
      <c r="U86" s="5">
        <f t="shared" si="2"/>
        <v>1</v>
      </c>
      <c r="V86" s="5">
        <v>0.05</v>
      </c>
      <c r="W86" s="5" t="s">
        <v>231</v>
      </c>
      <c r="X86" s="7" t="str">
        <f>IF(N86=1, "Chicken", IF(M86=1, "Mushroom", IF(L86=1, "Vegan", "Other")))</f>
        <v>Mushroom</v>
      </c>
      <c r="Y86" s="5" t="s">
        <v>227</v>
      </c>
      <c r="Z86" t="s">
        <v>228</v>
      </c>
      <c r="AA86" t="s">
        <v>229</v>
      </c>
    </row>
    <row r="87" spans="1:27" ht="34" x14ac:dyDescent="0.2">
      <c r="A87" s="4">
        <v>43855</v>
      </c>
      <c r="B87" s="5" t="s">
        <v>169</v>
      </c>
      <c r="C87" s="5">
        <f>MAX($A:$A)-A87</f>
        <v>156</v>
      </c>
      <c r="D87" s="5">
        <v>181</v>
      </c>
      <c r="E87" s="5" t="s">
        <v>220</v>
      </c>
      <c r="F87" s="5">
        <f>IF(E87="M", 1, 0)</f>
        <v>1</v>
      </c>
      <c r="G87" s="5" t="s">
        <v>223</v>
      </c>
      <c r="H87" s="5">
        <f>IF(G87="Hot", 1, 0)</f>
        <v>0</v>
      </c>
      <c r="I87" s="5">
        <v>42.85</v>
      </c>
      <c r="J87">
        <f t="shared" si="1"/>
        <v>2</v>
      </c>
      <c r="K87" s="5" t="s">
        <v>233</v>
      </c>
      <c r="L87" s="6">
        <f>IF(K87="Vegan",1,0)</f>
        <v>0</v>
      </c>
      <c r="M87" s="6">
        <f>IF(K87="Mushroom",1,0)</f>
        <v>1</v>
      </c>
      <c r="N87" s="6">
        <f>IF(K87="Chicken",1,0)</f>
        <v>0</v>
      </c>
      <c r="O87" s="6">
        <f>IF(Y87="Starter",1,0)</f>
        <v>0</v>
      </c>
      <c r="P87" s="6">
        <f>IF(Y87="Main",1,0)</f>
        <v>0</v>
      </c>
      <c r="Q87" s="6">
        <f>IF(Y87="Desert",1,0)</f>
        <v>1</v>
      </c>
      <c r="R87" s="6">
        <f>IF(W87="Delhi",1,0)</f>
        <v>1</v>
      </c>
      <c r="S87" s="6">
        <f>IF(W87="Mumbai",1,0)</f>
        <v>0</v>
      </c>
      <c r="T87" s="6">
        <f>IF(W87="Bangalore",1,0)</f>
        <v>0</v>
      </c>
      <c r="U87" s="5">
        <f t="shared" si="2"/>
        <v>1</v>
      </c>
      <c r="V87" s="5">
        <v>0.05</v>
      </c>
      <c r="W87" s="5" t="s">
        <v>230</v>
      </c>
      <c r="X87" s="7" t="str">
        <f>IF(N87=1, "Chicken", IF(M87=1, "Mushroom", IF(L87=1, "Vegan", "Other")))</f>
        <v>Mushroom</v>
      </c>
      <c r="Y87" s="5" t="s">
        <v>227</v>
      </c>
      <c r="Z87" t="s">
        <v>228</v>
      </c>
      <c r="AA87" t="s">
        <v>230</v>
      </c>
    </row>
    <row r="88" spans="1:27" ht="17" x14ac:dyDescent="0.2">
      <c r="A88" s="4">
        <v>43855</v>
      </c>
      <c r="B88" s="5" t="s">
        <v>209</v>
      </c>
      <c r="C88" s="5">
        <f>MAX($A:$A)-A88</f>
        <v>156</v>
      </c>
      <c r="D88" s="5">
        <v>68</v>
      </c>
      <c r="E88" s="5" t="s">
        <v>220</v>
      </c>
      <c r="F88" s="5">
        <f>IF(E88="M", 1, 0)</f>
        <v>1</v>
      </c>
      <c r="G88" s="5" t="s">
        <v>222</v>
      </c>
      <c r="H88" s="5">
        <f>IF(G88="Hot", 1, 0)</f>
        <v>1</v>
      </c>
      <c r="I88" s="5">
        <v>30.08</v>
      </c>
      <c r="J88">
        <f t="shared" si="1"/>
        <v>1</v>
      </c>
      <c r="K88" s="5" t="s">
        <v>232</v>
      </c>
      <c r="L88" s="6">
        <f>IF(K88="Vegan",1,0)</f>
        <v>0</v>
      </c>
      <c r="M88" s="6">
        <f>IF(K88="Mushroom",1,0)</f>
        <v>0</v>
      </c>
      <c r="N88" s="6">
        <f>IF(K88="Chicken",1,0)</f>
        <v>1</v>
      </c>
      <c r="O88" s="6">
        <f>IF(Y88="Starter",1,0)</f>
        <v>1</v>
      </c>
      <c r="P88" s="6">
        <f>IF(Y88="Main",1,0)</f>
        <v>0</v>
      </c>
      <c r="Q88" s="6">
        <f>IF(Y88="Desert",1,0)</f>
        <v>0</v>
      </c>
      <c r="R88" s="6">
        <f>IF(W88="Delhi",1,0)</f>
        <v>1</v>
      </c>
      <c r="S88" s="6">
        <f>IF(W88="Mumbai",1,0)</f>
        <v>0</v>
      </c>
      <c r="T88" s="6">
        <f>IF(W88="Bangalore",1,0)</f>
        <v>0</v>
      </c>
      <c r="U88" s="5">
        <f t="shared" si="2"/>
        <v>1</v>
      </c>
      <c r="V88" s="5">
        <v>0.05</v>
      </c>
      <c r="W88" s="5" t="s">
        <v>230</v>
      </c>
      <c r="X88" s="7" t="str">
        <f>IF(N88=1, "Chicken", IF(M88=1, "Mushroom", IF(L88=1, "Vegan", "Other")))</f>
        <v>Chicken</v>
      </c>
      <c r="Y88" s="5" t="s">
        <v>225</v>
      </c>
      <c r="Z88" t="s">
        <v>228</v>
      </c>
      <c r="AA88" t="s">
        <v>231</v>
      </c>
    </row>
    <row r="89" spans="1:27" ht="17" x14ac:dyDescent="0.2">
      <c r="A89" s="4">
        <v>43856</v>
      </c>
      <c r="B89" s="5" t="s">
        <v>59</v>
      </c>
      <c r="C89" s="5">
        <f>MAX($A:$A)-A89</f>
        <v>155</v>
      </c>
      <c r="D89" s="5">
        <v>56</v>
      </c>
      <c r="E89" s="5" t="s">
        <v>221</v>
      </c>
      <c r="F89" s="5">
        <f>IF(E89="M", 1, 0)</f>
        <v>0</v>
      </c>
      <c r="G89" s="5" t="s">
        <v>222</v>
      </c>
      <c r="H89" s="5">
        <f>IF(G89="Hot", 1, 0)</f>
        <v>1</v>
      </c>
      <c r="I89" s="5">
        <v>35.119999999999997</v>
      </c>
      <c r="J89">
        <f t="shared" si="1"/>
        <v>1</v>
      </c>
      <c r="K89" s="5" t="s">
        <v>232</v>
      </c>
      <c r="L89" s="6">
        <f>IF(K89="Vegan",1,0)</f>
        <v>0</v>
      </c>
      <c r="M89" s="6">
        <f>IF(K89="Mushroom",1,0)</f>
        <v>0</v>
      </c>
      <c r="N89" s="6">
        <f>IF(K89="Chicken",1,0)</f>
        <v>1</v>
      </c>
      <c r="O89" s="6">
        <f>IF(Y89="Starter",1,0)</f>
        <v>1</v>
      </c>
      <c r="P89" s="6">
        <f>IF(Y89="Main",1,0)</f>
        <v>0</v>
      </c>
      <c r="Q89" s="6">
        <f>IF(Y89="Desert",1,0)</f>
        <v>0</v>
      </c>
      <c r="R89" s="6">
        <f>IF(W89="Delhi",1,0)</f>
        <v>1</v>
      </c>
      <c r="S89" s="6">
        <f>IF(W89="Mumbai",1,0)</f>
        <v>0</v>
      </c>
      <c r="T89" s="6">
        <f>IF(W89="Bangalore",1,0)</f>
        <v>0</v>
      </c>
      <c r="U89" s="5">
        <f t="shared" si="2"/>
        <v>1</v>
      </c>
      <c r="V89" s="5">
        <v>0.05</v>
      </c>
      <c r="W89" s="5" t="s">
        <v>230</v>
      </c>
      <c r="X89" s="7" t="str">
        <f>IF(N89=1, "Chicken", IF(M89=1, "Mushroom", IF(L89=1, "Vegan", "Other")))</f>
        <v>Chicken</v>
      </c>
      <c r="Y89" s="5" t="s">
        <v>225</v>
      </c>
      <c r="Z89" t="s">
        <v>228</v>
      </c>
      <c r="AA89" t="s">
        <v>229</v>
      </c>
    </row>
    <row r="90" spans="1:27" ht="34" x14ac:dyDescent="0.2">
      <c r="A90" s="4">
        <v>43856</v>
      </c>
      <c r="B90" s="5" t="s">
        <v>59</v>
      </c>
      <c r="C90" s="5">
        <f>MAX($A:$A)-A90</f>
        <v>155</v>
      </c>
      <c r="D90" s="5">
        <v>56</v>
      </c>
      <c r="E90" s="5" t="s">
        <v>221</v>
      </c>
      <c r="F90" s="5">
        <f>IF(E90="M", 1, 0)</f>
        <v>0</v>
      </c>
      <c r="G90" s="5" t="s">
        <v>222</v>
      </c>
      <c r="H90" s="5">
        <f>IF(G90="Hot", 1, 0)</f>
        <v>1</v>
      </c>
      <c r="I90" s="5">
        <v>64.13</v>
      </c>
      <c r="J90">
        <f t="shared" si="1"/>
        <v>2</v>
      </c>
      <c r="K90" s="5" t="s">
        <v>233</v>
      </c>
      <c r="L90" s="6">
        <f>IF(K90="Vegan",1,0)</f>
        <v>0</v>
      </c>
      <c r="M90" s="6">
        <f>IF(K90="Mushroom",1,0)</f>
        <v>1</v>
      </c>
      <c r="N90" s="6">
        <f>IF(K90="Chicken",1,0)</f>
        <v>0</v>
      </c>
      <c r="O90" s="6">
        <f>IF(Y90="Starter",1,0)</f>
        <v>0</v>
      </c>
      <c r="P90" s="6">
        <f>IF(Y90="Main",1,0)</f>
        <v>0</v>
      </c>
      <c r="Q90" s="6">
        <f>IF(Y90="Desert",1,0)</f>
        <v>1</v>
      </c>
      <c r="R90" s="6">
        <f>IF(W90="Delhi",1,0)</f>
        <v>0</v>
      </c>
      <c r="S90" s="6">
        <f>IF(W90="Mumbai",1,0)</f>
        <v>1</v>
      </c>
      <c r="T90" s="6">
        <f>IF(W90="Bangalore",1,0)</f>
        <v>0</v>
      </c>
      <c r="U90" s="5">
        <f t="shared" si="2"/>
        <v>1</v>
      </c>
      <c r="V90" s="5">
        <v>0.05</v>
      </c>
      <c r="W90" s="5" t="s">
        <v>229</v>
      </c>
      <c r="X90" s="7" t="str">
        <f>IF(N90=1, "Chicken", IF(M90=1, "Mushroom", IF(L90=1, "Vegan", "Other")))</f>
        <v>Mushroom</v>
      </c>
      <c r="Y90" s="5" t="s">
        <v>227</v>
      </c>
      <c r="Z90" t="s">
        <v>228</v>
      </c>
      <c r="AA90" t="s">
        <v>230</v>
      </c>
    </row>
    <row r="91" spans="1:27" ht="34" x14ac:dyDescent="0.2">
      <c r="A91" s="4">
        <v>43858</v>
      </c>
      <c r="B91" s="5" t="s">
        <v>156</v>
      </c>
      <c r="C91" s="5">
        <f>MAX($A:$A)-A91</f>
        <v>153</v>
      </c>
      <c r="D91" s="5">
        <v>52</v>
      </c>
      <c r="E91" s="5" t="s">
        <v>220</v>
      </c>
      <c r="F91" s="5">
        <f>IF(E91="M", 1, 0)</f>
        <v>1</v>
      </c>
      <c r="G91" s="5" t="s">
        <v>222</v>
      </c>
      <c r="H91" s="5">
        <f>IF(G91="Hot", 1, 0)</f>
        <v>1</v>
      </c>
      <c r="I91" s="5">
        <v>33.08</v>
      </c>
      <c r="J91">
        <f t="shared" si="1"/>
        <v>2</v>
      </c>
      <c r="K91" s="5" t="s">
        <v>233</v>
      </c>
      <c r="L91" s="6">
        <f>IF(K91="Vegan",1,0)</f>
        <v>0</v>
      </c>
      <c r="M91" s="6">
        <f>IF(K91="Mushroom",1,0)</f>
        <v>1</v>
      </c>
      <c r="N91" s="6">
        <f>IF(K91="Chicken",1,0)</f>
        <v>0</v>
      </c>
      <c r="O91" s="6">
        <f>IF(Y91="Starter",1,0)</f>
        <v>0</v>
      </c>
      <c r="P91" s="6">
        <f>IF(Y91="Main",1,0)</f>
        <v>0</v>
      </c>
      <c r="Q91" s="6">
        <f>IF(Y91="Desert",1,0)</f>
        <v>1</v>
      </c>
      <c r="R91" s="6">
        <f>IF(W91="Delhi",1,0)</f>
        <v>1</v>
      </c>
      <c r="S91" s="6">
        <f>IF(W91="Mumbai",1,0)</f>
        <v>0</v>
      </c>
      <c r="T91" s="6">
        <f>IF(W91="Bangalore",1,0)</f>
        <v>0</v>
      </c>
      <c r="U91" s="5">
        <f t="shared" si="2"/>
        <v>1</v>
      </c>
      <c r="V91" s="5">
        <v>0.05</v>
      </c>
      <c r="W91" s="5" t="s">
        <v>230</v>
      </c>
      <c r="X91" s="7" t="str">
        <f>IF(N91=1, "Chicken", IF(M91=1, "Mushroom", IF(L91=1, "Vegan", "Other")))</f>
        <v>Mushroom</v>
      </c>
      <c r="Y91" s="5" t="s">
        <v>227</v>
      </c>
      <c r="Z91" t="s">
        <v>228</v>
      </c>
      <c r="AA91" t="s">
        <v>231</v>
      </c>
    </row>
    <row r="92" spans="1:27" ht="34" x14ac:dyDescent="0.2">
      <c r="A92" s="4">
        <v>43858</v>
      </c>
      <c r="B92" s="5" t="s">
        <v>156</v>
      </c>
      <c r="C92" s="5">
        <f>MAX($A:$A)-A92</f>
        <v>153</v>
      </c>
      <c r="D92" s="5">
        <v>52</v>
      </c>
      <c r="E92" s="5" t="s">
        <v>220</v>
      </c>
      <c r="F92" s="5">
        <f>IF(E92="M", 1, 0)</f>
        <v>1</v>
      </c>
      <c r="G92" s="5" t="s">
        <v>223</v>
      </c>
      <c r="H92" s="5">
        <f>IF(G92="Hot", 1, 0)</f>
        <v>0</v>
      </c>
      <c r="I92" s="5">
        <v>48.31</v>
      </c>
      <c r="J92">
        <f t="shared" si="1"/>
        <v>2</v>
      </c>
      <c r="K92" s="5" t="s">
        <v>233</v>
      </c>
      <c r="L92" s="6">
        <f>IF(K92="Vegan",1,0)</f>
        <v>0</v>
      </c>
      <c r="M92" s="6">
        <f>IF(K92="Mushroom",1,0)</f>
        <v>1</v>
      </c>
      <c r="N92" s="6">
        <f>IF(K92="Chicken",1,0)</f>
        <v>0</v>
      </c>
      <c r="O92" s="6">
        <f>IF(Y92="Starter",1,0)</f>
        <v>0</v>
      </c>
      <c r="P92" s="6">
        <f>IF(Y92="Main",1,0)</f>
        <v>0</v>
      </c>
      <c r="Q92" s="6">
        <f>IF(Y92="Desert",1,0)</f>
        <v>1</v>
      </c>
      <c r="R92" s="6">
        <f>IF(W92="Delhi",1,0)</f>
        <v>0</v>
      </c>
      <c r="S92" s="6">
        <f>IF(W92="Mumbai",1,0)</f>
        <v>0</v>
      </c>
      <c r="T92" s="6">
        <f>IF(W92="Bangalore",1,0)</f>
        <v>1</v>
      </c>
      <c r="U92" s="5">
        <f t="shared" si="2"/>
        <v>1</v>
      </c>
      <c r="V92" s="5">
        <v>0.05</v>
      </c>
      <c r="W92" s="5" t="s">
        <v>231</v>
      </c>
      <c r="X92" s="7" t="str">
        <f>IF(N92=1, "Chicken", IF(M92=1, "Mushroom", IF(L92=1, "Vegan", "Other")))</f>
        <v>Mushroom</v>
      </c>
      <c r="Y92" s="5" t="s">
        <v>227</v>
      </c>
      <c r="Z92" t="s">
        <v>228</v>
      </c>
      <c r="AA92" t="s">
        <v>229</v>
      </c>
    </row>
    <row r="93" spans="1:27" ht="17" x14ac:dyDescent="0.2">
      <c r="A93" s="4">
        <v>43859</v>
      </c>
      <c r="B93" s="5" t="s">
        <v>105</v>
      </c>
      <c r="C93" s="5">
        <f>MAX($A:$A)-A93</f>
        <v>152</v>
      </c>
      <c r="D93" s="5">
        <v>65</v>
      </c>
      <c r="E93" s="5" t="s">
        <v>221</v>
      </c>
      <c r="F93" s="5">
        <f>IF(E93="M", 1, 0)</f>
        <v>0</v>
      </c>
      <c r="G93" s="5" t="s">
        <v>223</v>
      </c>
      <c r="H93" s="5">
        <f>IF(G93="Hot", 1, 0)</f>
        <v>0</v>
      </c>
      <c r="I93" s="5">
        <v>48.14</v>
      </c>
      <c r="J93">
        <f t="shared" si="1"/>
        <v>3</v>
      </c>
      <c r="K93" s="5" t="s">
        <v>224</v>
      </c>
      <c r="L93" s="6">
        <f>IF(K93="Vegan",1,0)</f>
        <v>1</v>
      </c>
      <c r="M93" s="6">
        <f>IF(K93="Mushroom",1,0)</f>
        <v>0</v>
      </c>
      <c r="N93" s="6">
        <f>IF(K93="Chicken",1,0)</f>
        <v>0</v>
      </c>
      <c r="O93" s="6">
        <f>IF(Y93="Starter",1,0)</f>
        <v>0</v>
      </c>
      <c r="P93" s="6">
        <f>IF(Y93="Main",1,0)</f>
        <v>1</v>
      </c>
      <c r="Q93" s="6">
        <f>IF(Y93="Desert",1,0)</f>
        <v>0</v>
      </c>
      <c r="R93" s="6">
        <f>IF(W93="Delhi",1,0)</f>
        <v>0</v>
      </c>
      <c r="S93" s="6">
        <f>IF(W93="Mumbai",1,0)</f>
        <v>1</v>
      </c>
      <c r="T93" s="6">
        <f>IF(W93="Bangalore",1,0)</f>
        <v>0</v>
      </c>
      <c r="U93" s="5">
        <f t="shared" si="2"/>
        <v>1</v>
      </c>
      <c r="V93" s="5">
        <v>0.05</v>
      </c>
      <c r="W93" s="5" t="s">
        <v>229</v>
      </c>
      <c r="X93" s="7" t="str">
        <f>IF(N93=1, "Chicken", IF(M93=1, "Mushroom", IF(L93=1, "Vegan", "Other")))</f>
        <v>Vegan</v>
      </c>
      <c r="Y93" s="5" t="s">
        <v>226</v>
      </c>
      <c r="Z93" t="s">
        <v>228</v>
      </c>
      <c r="AA93" t="s">
        <v>230</v>
      </c>
    </row>
    <row r="94" spans="1:27" ht="17" x14ac:dyDescent="0.2">
      <c r="A94" s="4">
        <v>43859</v>
      </c>
      <c r="B94" s="5" t="s">
        <v>105</v>
      </c>
      <c r="C94" s="5">
        <f>MAX($A:$A)-A94</f>
        <v>152</v>
      </c>
      <c r="D94" s="5">
        <v>65</v>
      </c>
      <c r="E94" s="5" t="s">
        <v>221</v>
      </c>
      <c r="F94" s="5">
        <f>IF(E94="M", 1, 0)</f>
        <v>0</v>
      </c>
      <c r="G94" s="5" t="s">
        <v>222</v>
      </c>
      <c r="H94" s="5">
        <f>IF(G94="Hot", 1, 0)</f>
        <v>1</v>
      </c>
      <c r="I94" s="5">
        <v>79.67</v>
      </c>
      <c r="J94">
        <f t="shared" si="1"/>
        <v>3</v>
      </c>
      <c r="K94" s="5" t="s">
        <v>224</v>
      </c>
      <c r="L94" s="6">
        <f>IF(K94="Vegan",1,0)</f>
        <v>1</v>
      </c>
      <c r="M94" s="6">
        <f>IF(K94="Mushroom",1,0)</f>
        <v>0</v>
      </c>
      <c r="N94" s="6">
        <f>IF(K94="Chicken",1,0)</f>
        <v>0</v>
      </c>
      <c r="O94" s="6">
        <f>IF(Y94="Starter",1,0)</f>
        <v>0</v>
      </c>
      <c r="P94" s="6">
        <f>IF(Y94="Main",1,0)</f>
        <v>0</v>
      </c>
      <c r="Q94" s="6">
        <f>IF(Y94="Desert",1,0)</f>
        <v>1</v>
      </c>
      <c r="R94" s="6">
        <f>IF(W94="Delhi",1,0)</f>
        <v>1</v>
      </c>
      <c r="S94" s="6">
        <f>IF(W94="Mumbai",1,0)</f>
        <v>0</v>
      </c>
      <c r="T94" s="6">
        <f>IF(W94="Bangalore",1,0)</f>
        <v>0</v>
      </c>
      <c r="U94" s="5">
        <f t="shared" si="2"/>
        <v>1</v>
      </c>
      <c r="V94" s="5">
        <v>0.05</v>
      </c>
      <c r="W94" s="5" t="s">
        <v>230</v>
      </c>
      <c r="X94" s="7" t="str">
        <f>IF(N94=1, "Chicken", IF(M94=1, "Mushroom", IF(L94=1, "Vegan", "Other")))</f>
        <v>Vegan</v>
      </c>
      <c r="Y94" s="5" t="s">
        <v>227</v>
      </c>
      <c r="Z94" t="s">
        <v>228</v>
      </c>
      <c r="AA94" t="s">
        <v>231</v>
      </c>
    </row>
    <row r="95" spans="1:27" ht="34" x14ac:dyDescent="0.2">
      <c r="A95" s="4">
        <v>43859</v>
      </c>
      <c r="B95" s="5" t="s">
        <v>105</v>
      </c>
      <c r="C95" s="5">
        <f>MAX($A:$A)-A95</f>
        <v>152</v>
      </c>
      <c r="D95" s="5">
        <v>65</v>
      </c>
      <c r="E95" s="5" t="s">
        <v>221</v>
      </c>
      <c r="F95" s="5">
        <f>IF(E95="M", 1, 0)</f>
        <v>0</v>
      </c>
      <c r="G95" s="5" t="s">
        <v>222</v>
      </c>
      <c r="H95" s="5">
        <f>IF(G95="Hot", 1, 0)</f>
        <v>1</v>
      </c>
      <c r="I95" s="5">
        <v>64.13</v>
      </c>
      <c r="J95">
        <f t="shared" si="1"/>
        <v>2</v>
      </c>
      <c r="K95" s="5" t="s">
        <v>233</v>
      </c>
      <c r="L95" s="6">
        <f>IF(K95="Vegan",1,0)</f>
        <v>0</v>
      </c>
      <c r="M95" s="6">
        <f>IF(K95="Mushroom",1,0)</f>
        <v>1</v>
      </c>
      <c r="N95" s="6">
        <f>IF(K95="Chicken",1,0)</f>
        <v>0</v>
      </c>
      <c r="O95" s="6">
        <f>IF(Y95="Starter",1,0)</f>
        <v>0</v>
      </c>
      <c r="P95" s="6">
        <f>IF(Y95="Main",1,0)</f>
        <v>0</v>
      </c>
      <c r="Q95" s="6">
        <f>IF(Y95="Desert",1,0)</f>
        <v>1</v>
      </c>
      <c r="R95" s="6">
        <f>IF(W95="Delhi",1,0)</f>
        <v>0</v>
      </c>
      <c r="S95" s="6">
        <f>IF(W95="Mumbai",1,0)</f>
        <v>1</v>
      </c>
      <c r="T95" s="6">
        <f>IF(W95="Bangalore",1,0)</f>
        <v>0</v>
      </c>
      <c r="U95" s="5">
        <f t="shared" si="2"/>
        <v>1</v>
      </c>
      <c r="V95" s="5">
        <v>0.05</v>
      </c>
      <c r="W95" s="5" t="s">
        <v>229</v>
      </c>
      <c r="X95" s="7" t="str">
        <f>IF(N95=1, "Chicken", IF(M95=1, "Mushroom", IF(L95=1, "Vegan", "Other")))</f>
        <v>Mushroom</v>
      </c>
      <c r="Y95" s="5" t="s">
        <v>227</v>
      </c>
      <c r="Z95" t="s">
        <v>228</v>
      </c>
      <c r="AA95" t="s">
        <v>229</v>
      </c>
    </row>
    <row r="96" spans="1:27" ht="17" x14ac:dyDescent="0.2">
      <c r="A96" s="4">
        <v>43860</v>
      </c>
      <c r="B96" s="5" t="s">
        <v>100</v>
      </c>
      <c r="C96" s="5">
        <f>MAX($A:$A)-A96</f>
        <v>151</v>
      </c>
      <c r="D96" s="5">
        <v>77</v>
      </c>
      <c r="E96" s="5" t="s">
        <v>220</v>
      </c>
      <c r="F96" s="5">
        <f>IF(E96="M", 1, 0)</f>
        <v>1</v>
      </c>
      <c r="G96" s="5" t="s">
        <v>223</v>
      </c>
      <c r="H96" s="5">
        <f>IF(G96="Hot", 1, 0)</f>
        <v>0</v>
      </c>
      <c r="I96" s="5">
        <v>48.14</v>
      </c>
      <c r="J96">
        <f t="shared" si="1"/>
        <v>3</v>
      </c>
      <c r="K96" s="5" t="s">
        <v>224</v>
      </c>
      <c r="L96" s="6">
        <f>IF(K96="Vegan",1,0)</f>
        <v>1</v>
      </c>
      <c r="M96" s="6">
        <f>IF(K96="Mushroom",1,0)</f>
        <v>0</v>
      </c>
      <c r="N96" s="6">
        <f>IF(K96="Chicken",1,0)</f>
        <v>0</v>
      </c>
      <c r="O96" s="6">
        <f>IF(Y96="Starter",1,0)</f>
        <v>0</v>
      </c>
      <c r="P96" s="6">
        <f>IF(Y96="Main",1,0)</f>
        <v>1</v>
      </c>
      <c r="Q96" s="6">
        <f>IF(Y96="Desert",1,0)</f>
        <v>0</v>
      </c>
      <c r="R96" s="6">
        <f>IF(W96="Delhi",1,0)</f>
        <v>0</v>
      </c>
      <c r="S96" s="6">
        <f>IF(W96="Mumbai",1,0)</f>
        <v>1</v>
      </c>
      <c r="T96" s="6">
        <f>IF(W96="Bangalore",1,0)</f>
        <v>0</v>
      </c>
      <c r="U96" s="5">
        <f t="shared" si="2"/>
        <v>1</v>
      </c>
      <c r="V96" s="5">
        <v>0.05</v>
      </c>
      <c r="W96" s="5" t="s">
        <v>229</v>
      </c>
      <c r="X96" s="7" t="str">
        <f>IF(N96=1, "Chicken", IF(M96=1, "Mushroom", IF(L96=1, "Vegan", "Other")))</f>
        <v>Vegan</v>
      </c>
      <c r="Y96" s="5" t="s">
        <v>226</v>
      </c>
      <c r="Z96" t="s">
        <v>228</v>
      </c>
      <c r="AA96" t="s">
        <v>230</v>
      </c>
    </row>
    <row r="97" spans="1:27" ht="17" x14ac:dyDescent="0.2">
      <c r="A97" s="4">
        <v>43860</v>
      </c>
      <c r="B97" s="5" t="s">
        <v>100</v>
      </c>
      <c r="C97" s="5">
        <f>MAX($A:$A)-A97</f>
        <v>151</v>
      </c>
      <c r="D97" s="5">
        <v>77</v>
      </c>
      <c r="E97" s="5" t="s">
        <v>220</v>
      </c>
      <c r="F97" s="5">
        <f>IF(E97="M", 1, 0)</f>
        <v>1</v>
      </c>
      <c r="G97" s="5" t="s">
        <v>223</v>
      </c>
      <c r="H97" s="5">
        <f>IF(G97="Hot", 1, 0)</f>
        <v>0</v>
      </c>
      <c r="I97" s="5">
        <v>22.42</v>
      </c>
      <c r="J97">
        <f t="shared" si="1"/>
        <v>3</v>
      </c>
      <c r="K97" s="5" t="s">
        <v>224</v>
      </c>
      <c r="L97" s="6">
        <f>IF(K97="Vegan",1,0)</f>
        <v>1</v>
      </c>
      <c r="M97" s="6">
        <f>IF(K97="Mushroom",1,0)</f>
        <v>0</v>
      </c>
      <c r="N97" s="6">
        <f>IF(K97="Chicken",1,0)</f>
        <v>0</v>
      </c>
      <c r="O97" s="6">
        <f>IF(Y97="Starter",1,0)</f>
        <v>0</v>
      </c>
      <c r="P97" s="6">
        <f>IF(Y97="Main",1,0)</f>
        <v>0</v>
      </c>
      <c r="Q97" s="6">
        <f>IF(Y97="Desert",1,0)</f>
        <v>1</v>
      </c>
      <c r="R97" s="6">
        <f>IF(W97="Delhi",1,0)</f>
        <v>1</v>
      </c>
      <c r="S97" s="6">
        <f>IF(W97="Mumbai",1,0)</f>
        <v>0</v>
      </c>
      <c r="T97" s="6">
        <f>IF(W97="Bangalore",1,0)</f>
        <v>0</v>
      </c>
      <c r="U97" s="5">
        <f t="shared" si="2"/>
        <v>1</v>
      </c>
      <c r="V97" s="5">
        <v>0.05</v>
      </c>
      <c r="W97" s="5" t="s">
        <v>230</v>
      </c>
      <c r="X97" s="7" t="str">
        <f>IF(N97=1, "Chicken", IF(M97=1, "Mushroom", IF(L97=1, "Vegan", "Other")))</f>
        <v>Vegan</v>
      </c>
      <c r="Y97" s="5" t="s">
        <v>227</v>
      </c>
      <c r="Z97" t="s">
        <v>228</v>
      </c>
      <c r="AA97" t="s">
        <v>231</v>
      </c>
    </row>
    <row r="98" spans="1:27" ht="34" x14ac:dyDescent="0.2">
      <c r="A98" s="4">
        <v>43860</v>
      </c>
      <c r="B98" s="5" t="s">
        <v>100</v>
      </c>
      <c r="C98" s="5">
        <f>MAX($A:$A)-A98</f>
        <v>151</v>
      </c>
      <c r="D98" s="5">
        <v>77</v>
      </c>
      <c r="E98" s="5" t="s">
        <v>220</v>
      </c>
      <c r="F98" s="5">
        <f>IF(E98="M", 1, 0)</f>
        <v>1</v>
      </c>
      <c r="G98" s="5" t="s">
        <v>222</v>
      </c>
      <c r="H98" s="5">
        <f>IF(G98="Hot", 1, 0)</f>
        <v>1</v>
      </c>
      <c r="I98" s="5">
        <v>64.13</v>
      </c>
      <c r="J98">
        <f t="shared" si="1"/>
        <v>2</v>
      </c>
      <c r="K98" s="5" t="s">
        <v>233</v>
      </c>
      <c r="L98" s="6">
        <f>IF(K98="Vegan",1,0)</f>
        <v>0</v>
      </c>
      <c r="M98" s="6">
        <f>IF(K98="Mushroom",1,0)</f>
        <v>1</v>
      </c>
      <c r="N98" s="6">
        <f>IF(K98="Chicken",1,0)</f>
        <v>0</v>
      </c>
      <c r="O98" s="6">
        <f>IF(Y98="Starter",1,0)</f>
        <v>0</v>
      </c>
      <c r="P98" s="6">
        <f>IF(Y98="Main",1,0)</f>
        <v>0</v>
      </c>
      <c r="Q98" s="6">
        <f>IF(Y98="Desert",1,0)</f>
        <v>1</v>
      </c>
      <c r="R98" s="6">
        <f>IF(W98="Delhi",1,0)</f>
        <v>1</v>
      </c>
      <c r="S98" s="6">
        <f>IF(W98="Mumbai",1,0)</f>
        <v>0</v>
      </c>
      <c r="T98" s="6">
        <f>IF(W98="Bangalore",1,0)</f>
        <v>0</v>
      </c>
      <c r="U98" s="5">
        <f t="shared" si="2"/>
        <v>1</v>
      </c>
      <c r="V98" s="5">
        <v>0.05</v>
      </c>
      <c r="W98" s="5" t="s">
        <v>230</v>
      </c>
      <c r="X98" s="7" t="str">
        <f>IF(N98=1, "Chicken", IF(M98=1, "Mushroom", IF(L98=1, "Vegan", "Other")))</f>
        <v>Mushroom</v>
      </c>
      <c r="Y98" s="5" t="s">
        <v>227</v>
      </c>
      <c r="Z98" t="s">
        <v>228</v>
      </c>
      <c r="AA98" t="s">
        <v>229</v>
      </c>
    </row>
    <row r="99" spans="1:27" ht="17" x14ac:dyDescent="0.2">
      <c r="A99" s="4">
        <v>43862</v>
      </c>
      <c r="B99" s="5" t="s">
        <v>21</v>
      </c>
      <c r="C99" s="5">
        <f>MAX($A:$A)-A99</f>
        <v>149</v>
      </c>
      <c r="D99" s="5">
        <v>101</v>
      </c>
      <c r="E99" s="5" t="s">
        <v>220</v>
      </c>
      <c r="F99" s="5">
        <f>IF(E99="M", 1, 0)</f>
        <v>1</v>
      </c>
      <c r="G99" s="5" t="s">
        <v>222</v>
      </c>
      <c r="H99" s="5">
        <f>IF(G99="Hot", 1, 0)</f>
        <v>1</v>
      </c>
      <c r="I99" s="5">
        <v>34.29</v>
      </c>
      <c r="J99">
        <f t="shared" si="1"/>
        <v>1</v>
      </c>
      <c r="K99" s="5" t="s">
        <v>232</v>
      </c>
      <c r="L99" s="6">
        <f>IF(K99="Vegan",1,0)</f>
        <v>0</v>
      </c>
      <c r="M99" s="6">
        <f>IF(K99="Mushroom",1,0)</f>
        <v>0</v>
      </c>
      <c r="N99" s="6">
        <f>IF(K99="Chicken",1,0)</f>
        <v>1</v>
      </c>
      <c r="O99" s="6">
        <f>IF(Y99="Starter",1,0)</f>
        <v>1</v>
      </c>
      <c r="P99" s="6">
        <f>IF(Y99="Main",1,0)</f>
        <v>0</v>
      </c>
      <c r="Q99" s="6">
        <f>IF(Y99="Desert",1,0)</f>
        <v>0</v>
      </c>
      <c r="R99" s="6">
        <f>IF(W99="Delhi",1,0)</f>
        <v>0</v>
      </c>
      <c r="S99" s="6">
        <f>IF(W99="Mumbai",1,0)</f>
        <v>0</v>
      </c>
      <c r="T99" s="6">
        <f>IF(W99="Bangalore",1,0)</f>
        <v>1</v>
      </c>
      <c r="U99" s="5">
        <f t="shared" si="2"/>
        <v>1</v>
      </c>
      <c r="V99" s="5">
        <v>0.05</v>
      </c>
      <c r="W99" s="5" t="s">
        <v>231</v>
      </c>
      <c r="X99" s="7" t="str">
        <f>IF(N99=1, "Chicken", IF(M99=1, "Mushroom", IF(L99=1, "Vegan", "Other")))</f>
        <v>Chicken</v>
      </c>
      <c r="Y99" s="5" t="s">
        <v>225</v>
      </c>
      <c r="Z99" t="s">
        <v>228</v>
      </c>
      <c r="AA99" t="s">
        <v>230</v>
      </c>
    </row>
    <row r="100" spans="1:27" ht="17" x14ac:dyDescent="0.2">
      <c r="A100" s="4">
        <v>43862</v>
      </c>
      <c r="B100" s="5" t="s">
        <v>21</v>
      </c>
      <c r="C100" s="5">
        <f>MAX($A:$A)-A100</f>
        <v>149</v>
      </c>
      <c r="D100" s="5">
        <v>101</v>
      </c>
      <c r="E100" s="5" t="s">
        <v>220</v>
      </c>
      <c r="F100" s="5">
        <f>IF(E100="M", 1, 0)</f>
        <v>1</v>
      </c>
      <c r="G100" s="5" t="s">
        <v>223</v>
      </c>
      <c r="H100" s="5">
        <f>IF(G100="Hot", 1, 0)</f>
        <v>0</v>
      </c>
      <c r="I100" s="5">
        <v>22.42</v>
      </c>
      <c r="J100">
        <f t="shared" si="1"/>
        <v>3</v>
      </c>
      <c r="K100" s="5" t="s">
        <v>224</v>
      </c>
      <c r="L100" s="6">
        <f>IF(K100="Vegan",1,0)</f>
        <v>1</v>
      </c>
      <c r="M100" s="6">
        <f>IF(K100="Mushroom",1,0)</f>
        <v>0</v>
      </c>
      <c r="N100" s="6">
        <f>IF(K100="Chicken",1,0)</f>
        <v>0</v>
      </c>
      <c r="O100" s="6">
        <f>IF(Y100="Starter",1,0)</f>
        <v>0</v>
      </c>
      <c r="P100" s="6">
        <f>IF(Y100="Main",1,0)</f>
        <v>0</v>
      </c>
      <c r="Q100" s="6">
        <f>IF(Y100="Desert",1,0)</f>
        <v>1</v>
      </c>
      <c r="R100" s="6">
        <f>IF(W100="Delhi",1,0)</f>
        <v>0</v>
      </c>
      <c r="S100" s="6">
        <f>IF(W100="Mumbai",1,0)</f>
        <v>1</v>
      </c>
      <c r="T100" s="6">
        <f>IF(W100="Bangalore",1,0)</f>
        <v>0</v>
      </c>
      <c r="U100" s="5">
        <f t="shared" si="2"/>
        <v>1</v>
      </c>
      <c r="V100" s="5">
        <v>0.05</v>
      </c>
      <c r="W100" s="5" t="s">
        <v>229</v>
      </c>
      <c r="X100" s="7" t="str">
        <f>IF(N100=1, "Chicken", IF(M100=1, "Mushroom", IF(L100=1, "Vegan", "Other")))</f>
        <v>Vegan</v>
      </c>
      <c r="Y100" s="5" t="s">
        <v>227</v>
      </c>
      <c r="Z100" t="s">
        <v>228</v>
      </c>
      <c r="AA100" t="s">
        <v>231</v>
      </c>
    </row>
    <row r="101" spans="1:27" ht="17" x14ac:dyDescent="0.2">
      <c r="A101" s="4">
        <v>43862</v>
      </c>
      <c r="B101" s="5" t="s">
        <v>132</v>
      </c>
      <c r="C101" s="5">
        <f>MAX($A:$A)-A101</f>
        <v>149</v>
      </c>
      <c r="D101" s="5">
        <v>90</v>
      </c>
      <c r="E101" s="5" t="s">
        <v>221</v>
      </c>
      <c r="F101" s="5">
        <f>IF(E101="M", 1, 0)</f>
        <v>0</v>
      </c>
      <c r="G101" s="5" t="s">
        <v>223</v>
      </c>
      <c r="H101" s="5">
        <f>IF(G101="Hot", 1, 0)</f>
        <v>0</v>
      </c>
      <c r="I101" s="5">
        <v>33.950000000000003</v>
      </c>
      <c r="J101">
        <f t="shared" si="1"/>
        <v>3</v>
      </c>
      <c r="K101" s="5" t="s">
        <v>224</v>
      </c>
      <c r="L101" s="6">
        <f>IF(K101="Vegan",1,0)</f>
        <v>1</v>
      </c>
      <c r="M101" s="6">
        <f>IF(K101="Mushroom",1,0)</f>
        <v>0</v>
      </c>
      <c r="N101" s="6">
        <f>IF(K101="Chicken",1,0)</f>
        <v>0</v>
      </c>
      <c r="O101" s="6">
        <f>IF(Y101="Starter",1,0)</f>
        <v>0</v>
      </c>
      <c r="P101" s="6">
        <f>IF(Y101="Main",1,0)</f>
        <v>0</v>
      </c>
      <c r="Q101" s="6">
        <f>IF(Y101="Desert",1,0)</f>
        <v>1</v>
      </c>
      <c r="R101" s="6">
        <f>IF(W101="Delhi",1,0)</f>
        <v>0</v>
      </c>
      <c r="S101" s="6">
        <f>IF(W101="Mumbai",1,0)</f>
        <v>0</v>
      </c>
      <c r="T101" s="6">
        <f>IF(W101="Bangalore",1,0)</f>
        <v>1</v>
      </c>
      <c r="U101" s="5">
        <f t="shared" si="2"/>
        <v>1</v>
      </c>
      <c r="V101" s="5">
        <v>0.05</v>
      </c>
      <c r="W101" s="5" t="s">
        <v>231</v>
      </c>
      <c r="X101" s="7" t="str">
        <f>IF(N101=1, "Chicken", IF(M101=1, "Mushroom", IF(L101=1, "Vegan", "Other")))</f>
        <v>Vegan</v>
      </c>
      <c r="Y101" s="5" t="s">
        <v>227</v>
      </c>
      <c r="Z101" t="s">
        <v>228</v>
      </c>
      <c r="AA101" t="s">
        <v>229</v>
      </c>
    </row>
    <row r="102" spans="1:27" ht="34" x14ac:dyDescent="0.2">
      <c r="A102" s="4">
        <v>43862</v>
      </c>
      <c r="B102" s="5" t="s">
        <v>21</v>
      </c>
      <c r="C102" s="5">
        <f>MAX($A:$A)-A102</f>
        <v>149</v>
      </c>
      <c r="D102" s="5">
        <v>101</v>
      </c>
      <c r="E102" s="5" t="s">
        <v>220</v>
      </c>
      <c r="F102" s="5">
        <f>IF(E102="M", 1, 0)</f>
        <v>1</v>
      </c>
      <c r="G102" s="5" t="s">
        <v>222</v>
      </c>
      <c r="H102" s="5">
        <f>IF(G102="Hot", 1, 0)</f>
        <v>1</v>
      </c>
      <c r="I102" s="5">
        <v>43.34</v>
      </c>
      <c r="J102">
        <f t="shared" si="1"/>
        <v>2</v>
      </c>
      <c r="K102" s="5" t="s">
        <v>233</v>
      </c>
      <c r="L102" s="6">
        <f>IF(K102="Vegan",1,0)</f>
        <v>0</v>
      </c>
      <c r="M102" s="6">
        <f>IF(K102="Mushroom",1,0)</f>
        <v>1</v>
      </c>
      <c r="N102" s="6">
        <f>IF(K102="Chicken",1,0)</f>
        <v>0</v>
      </c>
      <c r="O102" s="6">
        <f>IF(Y102="Starter",1,0)</f>
        <v>0</v>
      </c>
      <c r="P102" s="6">
        <f>IF(Y102="Main",1,0)</f>
        <v>0</v>
      </c>
      <c r="Q102" s="6">
        <f>IF(Y102="Desert",1,0)</f>
        <v>1</v>
      </c>
      <c r="R102" s="6">
        <f>IF(W102="Delhi",1,0)</f>
        <v>0</v>
      </c>
      <c r="S102" s="6">
        <f>IF(W102="Mumbai",1,0)</f>
        <v>0</v>
      </c>
      <c r="T102" s="6">
        <f>IF(W102="Bangalore",1,0)</f>
        <v>1</v>
      </c>
      <c r="U102" s="5">
        <f t="shared" si="2"/>
        <v>1</v>
      </c>
      <c r="V102" s="5">
        <v>0.05</v>
      </c>
      <c r="W102" s="5" t="s">
        <v>231</v>
      </c>
      <c r="X102" s="7" t="str">
        <f>IF(N102=1, "Chicken", IF(M102=1, "Mushroom", IF(L102=1, "Vegan", "Other")))</f>
        <v>Mushroom</v>
      </c>
      <c r="Y102" s="5" t="s">
        <v>227</v>
      </c>
      <c r="Z102" t="s">
        <v>228</v>
      </c>
      <c r="AA102" t="s">
        <v>230</v>
      </c>
    </row>
    <row r="103" spans="1:27" ht="34" x14ac:dyDescent="0.2">
      <c r="A103" s="4">
        <v>43862</v>
      </c>
      <c r="B103" s="5" t="s">
        <v>170</v>
      </c>
      <c r="C103" s="5">
        <f>MAX($A:$A)-A103</f>
        <v>149</v>
      </c>
      <c r="D103" s="5">
        <v>77</v>
      </c>
      <c r="E103" s="5" t="s">
        <v>220</v>
      </c>
      <c r="F103" s="5">
        <f>IF(E103="M", 1, 0)</f>
        <v>1</v>
      </c>
      <c r="G103" s="5" t="s">
        <v>223</v>
      </c>
      <c r="H103" s="5">
        <f>IF(G103="Hot", 1, 0)</f>
        <v>0</v>
      </c>
      <c r="I103" s="5">
        <v>42.85</v>
      </c>
      <c r="J103">
        <f t="shared" si="1"/>
        <v>2</v>
      </c>
      <c r="K103" s="5" t="s">
        <v>233</v>
      </c>
      <c r="L103" s="6">
        <f>IF(K103="Vegan",1,0)</f>
        <v>0</v>
      </c>
      <c r="M103" s="6">
        <f>IF(K103="Mushroom",1,0)</f>
        <v>1</v>
      </c>
      <c r="N103" s="6">
        <f>IF(K103="Chicken",1,0)</f>
        <v>0</v>
      </c>
      <c r="O103" s="6">
        <f>IF(Y103="Starter",1,0)</f>
        <v>0</v>
      </c>
      <c r="P103" s="6">
        <f>IF(Y103="Main",1,0)</f>
        <v>0</v>
      </c>
      <c r="Q103" s="6">
        <f>IF(Y103="Desert",1,0)</f>
        <v>1</v>
      </c>
      <c r="R103" s="6">
        <f>IF(W103="Delhi",1,0)</f>
        <v>0</v>
      </c>
      <c r="S103" s="6">
        <f>IF(W103="Mumbai",1,0)</f>
        <v>0</v>
      </c>
      <c r="T103" s="6">
        <f>IF(W103="Bangalore",1,0)</f>
        <v>1</v>
      </c>
      <c r="U103" s="5">
        <f t="shared" si="2"/>
        <v>1</v>
      </c>
      <c r="V103" s="5">
        <v>0.05</v>
      </c>
      <c r="W103" s="5" t="s">
        <v>231</v>
      </c>
      <c r="X103" s="7" t="str">
        <f>IF(N103=1, "Chicken", IF(M103=1, "Mushroom", IF(L103=1, "Vegan", "Other")))</f>
        <v>Mushroom</v>
      </c>
      <c r="Y103" s="5" t="s">
        <v>227</v>
      </c>
      <c r="Z103" t="s">
        <v>228</v>
      </c>
      <c r="AA103" t="s">
        <v>231</v>
      </c>
    </row>
    <row r="104" spans="1:27" ht="34" x14ac:dyDescent="0.2">
      <c r="A104" s="4">
        <v>43862</v>
      </c>
      <c r="B104" s="5" t="s">
        <v>170</v>
      </c>
      <c r="C104" s="5">
        <f>MAX($A:$A)-A104</f>
        <v>149</v>
      </c>
      <c r="D104" s="5">
        <v>77</v>
      </c>
      <c r="E104" s="5" t="s">
        <v>220</v>
      </c>
      <c r="F104" s="5">
        <f>IF(E104="M", 1, 0)</f>
        <v>1</v>
      </c>
      <c r="G104" s="5" t="s">
        <v>223</v>
      </c>
      <c r="H104" s="5">
        <f>IF(G104="Hot", 1, 0)</f>
        <v>0</v>
      </c>
      <c r="I104" s="5">
        <v>48.31</v>
      </c>
      <c r="J104">
        <f t="shared" si="1"/>
        <v>2</v>
      </c>
      <c r="K104" s="5" t="s">
        <v>233</v>
      </c>
      <c r="L104" s="6">
        <f>IF(K104="Vegan",1,0)</f>
        <v>0</v>
      </c>
      <c r="M104" s="6">
        <f>IF(K104="Mushroom",1,0)</f>
        <v>1</v>
      </c>
      <c r="N104" s="6">
        <f>IF(K104="Chicken",1,0)</f>
        <v>0</v>
      </c>
      <c r="O104" s="6">
        <f>IF(Y104="Starter",1,0)</f>
        <v>0</v>
      </c>
      <c r="P104" s="6">
        <f>IF(Y104="Main",1,0)</f>
        <v>0</v>
      </c>
      <c r="Q104" s="6">
        <f>IF(Y104="Desert",1,0)</f>
        <v>1</v>
      </c>
      <c r="R104" s="6">
        <f>IF(W104="Delhi",1,0)</f>
        <v>1</v>
      </c>
      <c r="S104" s="6">
        <f>IF(W104="Mumbai",1,0)</f>
        <v>0</v>
      </c>
      <c r="T104" s="6">
        <f>IF(W104="Bangalore",1,0)</f>
        <v>0</v>
      </c>
      <c r="U104" s="5">
        <f t="shared" si="2"/>
        <v>1</v>
      </c>
      <c r="V104" s="5">
        <v>0.05</v>
      </c>
      <c r="W104" s="5" t="s">
        <v>230</v>
      </c>
      <c r="X104" s="7" t="str">
        <f>IF(N104=1, "Chicken", IF(M104=1, "Mushroom", IF(L104=1, "Vegan", "Other")))</f>
        <v>Mushroom</v>
      </c>
      <c r="Y104" s="5" t="s">
        <v>227</v>
      </c>
      <c r="Z104" t="s">
        <v>228</v>
      </c>
      <c r="AA104" t="s">
        <v>229</v>
      </c>
    </row>
    <row r="105" spans="1:27" ht="17" x14ac:dyDescent="0.2">
      <c r="A105" s="4">
        <v>43863</v>
      </c>
      <c r="B105" s="5" t="s">
        <v>110</v>
      </c>
      <c r="C105" s="5">
        <f>MAX($A:$A)-A105</f>
        <v>148</v>
      </c>
      <c r="D105" s="5">
        <v>160</v>
      </c>
      <c r="E105" s="5" t="s">
        <v>221</v>
      </c>
      <c r="F105" s="5">
        <f>IF(E105="M", 1, 0)</f>
        <v>0</v>
      </c>
      <c r="G105" s="5" t="s">
        <v>222</v>
      </c>
      <c r="H105" s="5">
        <f>IF(G105="Hot", 1, 0)</f>
        <v>1</v>
      </c>
      <c r="I105" s="5">
        <v>30.08</v>
      </c>
      <c r="J105">
        <f t="shared" si="1"/>
        <v>1</v>
      </c>
      <c r="K105" s="5" t="s">
        <v>232</v>
      </c>
      <c r="L105" s="6">
        <f>IF(K105="Vegan",1,0)</f>
        <v>0</v>
      </c>
      <c r="M105" s="6">
        <f>IF(K105="Mushroom",1,0)</f>
        <v>0</v>
      </c>
      <c r="N105" s="6">
        <f>IF(K105="Chicken",1,0)</f>
        <v>1</v>
      </c>
      <c r="O105" s="6">
        <f>IF(Y105="Starter",1,0)</f>
        <v>1</v>
      </c>
      <c r="P105" s="6">
        <f>IF(Y105="Main",1,0)</f>
        <v>0</v>
      </c>
      <c r="Q105" s="6">
        <f>IF(Y105="Desert",1,0)</f>
        <v>0</v>
      </c>
      <c r="R105" s="6">
        <f>IF(W105="Delhi",1,0)</f>
        <v>1</v>
      </c>
      <c r="S105" s="6">
        <f>IF(W105="Mumbai",1,0)</f>
        <v>0</v>
      </c>
      <c r="T105" s="6">
        <f>IF(W105="Bangalore",1,0)</f>
        <v>0</v>
      </c>
      <c r="U105" s="5">
        <f t="shared" si="2"/>
        <v>1</v>
      </c>
      <c r="V105" s="5">
        <v>0.05</v>
      </c>
      <c r="W105" s="5" t="s">
        <v>230</v>
      </c>
      <c r="X105" s="7" t="str">
        <f>IF(N105=1, "Chicken", IF(M105=1, "Mushroom", IF(L105=1, "Vegan", "Other")))</f>
        <v>Chicken</v>
      </c>
      <c r="Y105" s="5" t="s">
        <v>225</v>
      </c>
      <c r="Z105" t="s">
        <v>228</v>
      </c>
      <c r="AA105" t="s">
        <v>230</v>
      </c>
    </row>
    <row r="106" spans="1:27" ht="17" x14ac:dyDescent="0.2">
      <c r="A106" s="4">
        <v>43863</v>
      </c>
      <c r="B106" s="5" t="s">
        <v>110</v>
      </c>
      <c r="C106" s="5">
        <f>MAX($A:$A)-A106</f>
        <v>148</v>
      </c>
      <c r="D106" s="5">
        <v>160</v>
      </c>
      <c r="E106" s="5" t="s">
        <v>221</v>
      </c>
      <c r="F106" s="5">
        <f>IF(E106="M", 1, 0)</f>
        <v>0</v>
      </c>
      <c r="G106" s="5" t="s">
        <v>222</v>
      </c>
      <c r="H106" s="5">
        <f>IF(G106="Hot", 1, 0)</f>
        <v>1</v>
      </c>
      <c r="I106" s="5">
        <v>30.08</v>
      </c>
      <c r="J106">
        <f t="shared" si="1"/>
        <v>1</v>
      </c>
      <c r="K106" s="5" t="s">
        <v>232</v>
      </c>
      <c r="L106" s="6">
        <f>IF(K106="Vegan",1,0)</f>
        <v>0</v>
      </c>
      <c r="M106" s="6">
        <f>IF(K106="Mushroom",1,0)</f>
        <v>0</v>
      </c>
      <c r="N106" s="6">
        <f>IF(K106="Chicken",1,0)</f>
        <v>1</v>
      </c>
      <c r="O106" s="6">
        <f>IF(Y106="Starter",1,0)</f>
        <v>1</v>
      </c>
      <c r="P106" s="6">
        <f>IF(Y106="Main",1,0)</f>
        <v>0</v>
      </c>
      <c r="Q106" s="6">
        <f>IF(Y106="Desert",1,0)</f>
        <v>0</v>
      </c>
      <c r="R106" s="6">
        <f>IF(W106="Delhi",1,0)</f>
        <v>0</v>
      </c>
      <c r="S106" s="6">
        <f>IF(W106="Mumbai",1,0)</f>
        <v>0</v>
      </c>
      <c r="T106" s="6">
        <f>IF(W106="Bangalore",1,0)</f>
        <v>1</v>
      </c>
      <c r="U106" s="5">
        <f t="shared" si="2"/>
        <v>1</v>
      </c>
      <c r="V106" s="5">
        <v>0.05</v>
      </c>
      <c r="W106" s="5" t="s">
        <v>231</v>
      </c>
      <c r="X106" s="7" t="str">
        <f>IF(N106=1, "Chicken", IF(M106=1, "Mushroom", IF(L106=1, "Vegan", "Other")))</f>
        <v>Chicken</v>
      </c>
      <c r="Y106" s="5" t="s">
        <v>225</v>
      </c>
      <c r="Z106" t="s">
        <v>228</v>
      </c>
      <c r="AA106" t="s">
        <v>231</v>
      </c>
    </row>
    <row r="107" spans="1:27" ht="17" x14ac:dyDescent="0.2">
      <c r="A107" s="4">
        <v>43863</v>
      </c>
      <c r="B107" s="5" t="s">
        <v>110</v>
      </c>
      <c r="C107" s="5">
        <f>MAX($A:$A)-A107</f>
        <v>148</v>
      </c>
      <c r="D107" s="5">
        <v>160</v>
      </c>
      <c r="E107" s="5" t="s">
        <v>221</v>
      </c>
      <c r="F107" s="5">
        <f>IF(E107="M", 1, 0)</f>
        <v>0</v>
      </c>
      <c r="G107" s="5" t="s">
        <v>222</v>
      </c>
      <c r="H107" s="5">
        <f>IF(G107="Hot", 1, 0)</f>
        <v>1</v>
      </c>
      <c r="I107" s="5">
        <v>30.08</v>
      </c>
      <c r="J107">
        <f t="shared" si="1"/>
        <v>1</v>
      </c>
      <c r="K107" s="5" t="s">
        <v>232</v>
      </c>
      <c r="L107" s="6">
        <f>IF(K107="Vegan",1,0)</f>
        <v>0</v>
      </c>
      <c r="M107" s="6">
        <f>IF(K107="Mushroom",1,0)</f>
        <v>0</v>
      </c>
      <c r="N107" s="6">
        <f>IF(K107="Chicken",1,0)</f>
        <v>1</v>
      </c>
      <c r="O107" s="6">
        <f>IF(Y107="Starter",1,0)</f>
        <v>1</v>
      </c>
      <c r="P107" s="6">
        <f>IF(Y107="Main",1,0)</f>
        <v>0</v>
      </c>
      <c r="Q107" s="6">
        <f>IF(Y107="Desert",1,0)</f>
        <v>0</v>
      </c>
      <c r="R107" s="6">
        <f>IF(W107="Delhi",1,0)</f>
        <v>0</v>
      </c>
      <c r="S107" s="6">
        <f>IF(W107="Mumbai",1,0)</f>
        <v>1</v>
      </c>
      <c r="T107" s="6">
        <f>IF(W107="Bangalore",1,0)</f>
        <v>0</v>
      </c>
      <c r="U107" s="5">
        <f t="shared" si="2"/>
        <v>1</v>
      </c>
      <c r="V107" s="5">
        <v>0.05</v>
      </c>
      <c r="W107" s="5" t="s">
        <v>229</v>
      </c>
      <c r="X107" s="7" t="str">
        <f>IF(N107=1, "Chicken", IF(M107=1, "Mushroom", IF(L107=1, "Vegan", "Other")))</f>
        <v>Chicken</v>
      </c>
      <c r="Y107" s="5" t="s">
        <v>225</v>
      </c>
      <c r="Z107" t="s">
        <v>228</v>
      </c>
      <c r="AA107" t="s">
        <v>229</v>
      </c>
    </row>
    <row r="108" spans="1:27" ht="17" x14ac:dyDescent="0.2">
      <c r="A108" s="4">
        <v>43864</v>
      </c>
      <c r="B108" s="5" t="s">
        <v>137</v>
      </c>
      <c r="C108" s="5">
        <f>MAX($A:$A)-A108</f>
        <v>147</v>
      </c>
      <c r="D108" s="5">
        <v>59</v>
      </c>
      <c r="E108" s="5" t="s">
        <v>220</v>
      </c>
      <c r="F108" s="5">
        <f>IF(E108="M", 1, 0)</f>
        <v>1</v>
      </c>
      <c r="G108" s="5" t="s">
        <v>222</v>
      </c>
      <c r="H108" s="5">
        <f>IF(G108="Hot", 1, 0)</f>
        <v>1</v>
      </c>
      <c r="I108" s="5">
        <v>79.67</v>
      </c>
      <c r="J108">
        <f t="shared" si="1"/>
        <v>3</v>
      </c>
      <c r="K108" s="5" t="s">
        <v>224</v>
      </c>
      <c r="L108" s="6">
        <f>IF(K108="Vegan",1,0)</f>
        <v>1</v>
      </c>
      <c r="M108" s="6">
        <f>IF(K108="Mushroom",1,0)</f>
        <v>0</v>
      </c>
      <c r="N108" s="6">
        <f>IF(K108="Chicken",1,0)</f>
        <v>0</v>
      </c>
      <c r="O108" s="6">
        <f>IF(Y108="Starter",1,0)</f>
        <v>0</v>
      </c>
      <c r="P108" s="6">
        <f>IF(Y108="Main",1,0)</f>
        <v>0</v>
      </c>
      <c r="Q108" s="6">
        <f>IF(Y108="Desert",1,0)</f>
        <v>1</v>
      </c>
      <c r="R108" s="6">
        <f>IF(W108="Delhi",1,0)</f>
        <v>1</v>
      </c>
      <c r="S108" s="6">
        <f>IF(W108="Mumbai",1,0)</f>
        <v>0</v>
      </c>
      <c r="T108" s="6">
        <f>IF(W108="Bangalore",1,0)</f>
        <v>0</v>
      </c>
      <c r="U108" s="5">
        <f t="shared" si="2"/>
        <v>1</v>
      </c>
      <c r="V108" s="5">
        <v>0.05</v>
      </c>
      <c r="W108" s="5" t="s">
        <v>230</v>
      </c>
      <c r="X108" s="7" t="str">
        <f>IF(N108=1, "Chicken", IF(M108=1, "Mushroom", IF(L108=1, "Vegan", "Other")))</f>
        <v>Vegan</v>
      </c>
      <c r="Y108" s="5" t="s">
        <v>227</v>
      </c>
      <c r="Z108" t="s">
        <v>228</v>
      </c>
      <c r="AA108" t="s">
        <v>230</v>
      </c>
    </row>
    <row r="109" spans="1:27" ht="34" x14ac:dyDescent="0.2">
      <c r="A109" s="4">
        <v>43864</v>
      </c>
      <c r="B109" s="5" t="s">
        <v>137</v>
      </c>
      <c r="C109" s="5">
        <f>MAX($A:$A)-A109</f>
        <v>147</v>
      </c>
      <c r="D109" s="5">
        <v>59</v>
      </c>
      <c r="E109" s="5" t="s">
        <v>220</v>
      </c>
      <c r="F109" s="5">
        <f>IF(E109="M", 1, 0)</f>
        <v>1</v>
      </c>
      <c r="G109" s="5" t="s">
        <v>222</v>
      </c>
      <c r="H109" s="5">
        <f>IF(G109="Hot", 1, 0)</f>
        <v>1</v>
      </c>
      <c r="I109" s="5">
        <v>64.13</v>
      </c>
      <c r="J109">
        <f t="shared" si="1"/>
        <v>2</v>
      </c>
      <c r="K109" s="5" t="s">
        <v>233</v>
      </c>
      <c r="L109" s="6">
        <f>IF(K109="Vegan",1,0)</f>
        <v>0</v>
      </c>
      <c r="M109" s="6">
        <f>IF(K109="Mushroom",1,0)</f>
        <v>1</v>
      </c>
      <c r="N109" s="6">
        <f>IF(K109="Chicken",1,0)</f>
        <v>0</v>
      </c>
      <c r="O109" s="6">
        <f>IF(Y109="Starter",1,0)</f>
        <v>0</v>
      </c>
      <c r="P109" s="6">
        <f>IF(Y109="Main",1,0)</f>
        <v>0</v>
      </c>
      <c r="Q109" s="6">
        <f>IF(Y109="Desert",1,0)</f>
        <v>1</v>
      </c>
      <c r="R109" s="6">
        <f>IF(W109="Delhi",1,0)</f>
        <v>0</v>
      </c>
      <c r="S109" s="6">
        <f>IF(W109="Mumbai",1,0)</f>
        <v>0</v>
      </c>
      <c r="T109" s="6">
        <f>IF(W109="Bangalore",1,0)</f>
        <v>1</v>
      </c>
      <c r="U109" s="5">
        <f t="shared" si="2"/>
        <v>1</v>
      </c>
      <c r="V109" s="5">
        <v>0.05</v>
      </c>
      <c r="W109" s="5" t="s">
        <v>231</v>
      </c>
      <c r="X109" s="7" t="str">
        <f>IF(N109=1, "Chicken", IF(M109=1, "Mushroom", IF(L109=1, "Vegan", "Other")))</f>
        <v>Mushroom</v>
      </c>
      <c r="Y109" s="5" t="s">
        <v>227</v>
      </c>
      <c r="Z109" t="s">
        <v>228</v>
      </c>
      <c r="AA109" t="s">
        <v>231</v>
      </c>
    </row>
    <row r="110" spans="1:27" ht="34" x14ac:dyDescent="0.2">
      <c r="A110" s="4">
        <v>43864</v>
      </c>
      <c r="B110" s="5" t="s">
        <v>137</v>
      </c>
      <c r="C110" s="5">
        <f>MAX($A:$A)-A110</f>
        <v>147</v>
      </c>
      <c r="D110" s="5">
        <v>59</v>
      </c>
      <c r="E110" s="5" t="s">
        <v>220</v>
      </c>
      <c r="F110" s="5">
        <f>IF(E110="M", 1, 0)</f>
        <v>1</v>
      </c>
      <c r="G110" s="5" t="s">
        <v>222</v>
      </c>
      <c r="H110" s="5">
        <f>IF(G110="Hot", 1, 0)</f>
        <v>1</v>
      </c>
      <c r="I110" s="5">
        <v>33.08</v>
      </c>
      <c r="J110">
        <f t="shared" si="1"/>
        <v>2</v>
      </c>
      <c r="K110" s="5" t="s">
        <v>233</v>
      </c>
      <c r="L110" s="6">
        <f>IF(K110="Vegan",1,0)</f>
        <v>0</v>
      </c>
      <c r="M110" s="6">
        <f>IF(K110="Mushroom",1,0)</f>
        <v>1</v>
      </c>
      <c r="N110" s="6">
        <f>IF(K110="Chicken",1,0)</f>
        <v>0</v>
      </c>
      <c r="O110" s="6">
        <f>IF(Y110="Starter",1,0)</f>
        <v>0</v>
      </c>
      <c r="P110" s="6">
        <f>IF(Y110="Main",1,0)</f>
        <v>0</v>
      </c>
      <c r="Q110" s="6">
        <f>IF(Y110="Desert",1,0)</f>
        <v>1</v>
      </c>
      <c r="R110" s="6">
        <f>IF(W110="Delhi",1,0)</f>
        <v>0</v>
      </c>
      <c r="S110" s="6">
        <f>IF(W110="Mumbai",1,0)</f>
        <v>1</v>
      </c>
      <c r="T110" s="6">
        <f>IF(W110="Bangalore",1,0)</f>
        <v>0</v>
      </c>
      <c r="U110" s="5">
        <f t="shared" si="2"/>
        <v>1</v>
      </c>
      <c r="V110" s="5">
        <v>0.05</v>
      </c>
      <c r="W110" s="5" t="s">
        <v>229</v>
      </c>
      <c r="X110" s="7" t="str">
        <f>IF(N110=1, "Chicken", IF(M110=1, "Mushroom", IF(L110=1, "Vegan", "Other")))</f>
        <v>Mushroom</v>
      </c>
      <c r="Y110" s="5" t="s">
        <v>227</v>
      </c>
      <c r="Z110" t="s">
        <v>228</v>
      </c>
      <c r="AA110" t="s">
        <v>229</v>
      </c>
    </row>
    <row r="111" spans="1:27" ht="34" x14ac:dyDescent="0.2">
      <c r="A111" s="4">
        <v>43866</v>
      </c>
      <c r="B111" s="5" t="s">
        <v>157</v>
      </c>
      <c r="C111" s="5">
        <f>MAX($A:$A)-A111</f>
        <v>145</v>
      </c>
      <c r="D111" s="5">
        <v>178</v>
      </c>
      <c r="E111" s="5" t="s">
        <v>220</v>
      </c>
      <c r="F111" s="5">
        <f>IF(E111="M", 1, 0)</f>
        <v>1</v>
      </c>
      <c r="G111" s="5" t="s">
        <v>222</v>
      </c>
      <c r="H111" s="5">
        <f>IF(G111="Hot", 1, 0)</f>
        <v>1</v>
      </c>
      <c r="I111" s="5">
        <v>33.08</v>
      </c>
      <c r="J111">
        <f t="shared" si="1"/>
        <v>2</v>
      </c>
      <c r="K111" s="5" t="s">
        <v>233</v>
      </c>
      <c r="L111" s="6">
        <f>IF(K111="Vegan",1,0)</f>
        <v>0</v>
      </c>
      <c r="M111" s="6">
        <f>IF(K111="Mushroom",1,0)</f>
        <v>1</v>
      </c>
      <c r="N111" s="6">
        <f>IF(K111="Chicken",1,0)</f>
        <v>0</v>
      </c>
      <c r="O111" s="6">
        <f>IF(Y111="Starter",1,0)</f>
        <v>0</v>
      </c>
      <c r="P111" s="6">
        <f>IF(Y111="Main",1,0)</f>
        <v>0</v>
      </c>
      <c r="Q111" s="6">
        <f>IF(Y111="Desert",1,0)</f>
        <v>1</v>
      </c>
      <c r="R111" s="6">
        <f>IF(W111="Delhi",1,0)</f>
        <v>1</v>
      </c>
      <c r="S111" s="6">
        <f>IF(W111="Mumbai",1,0)</f>
        <v>0</v>
      </c>
      <c r="T111" s="6">
        <f>IF(W111="Bangalore",1,0)</f>
        <v>0</v>
      </c>
      <c r="U111" s="5">
        <f t="shared" si="2"/>
        <v>1</v>
      </c>
      <c r="V111" s="5">
        <v>0.05</v>
      </c>
      <c r="W111" s="5" t="s">
        <v>230</v>
      </c>
      <c r="X111" s="7" t="str">
        <f>IF(N111=1, "Chicken", IF(M111=1, "Mushroom", IF(L111=1, "Vegan", "Other")))</f>
        <v>Mushroom</v>
      </c>
      <c r="Y111" s="5" t="s">
        <v>227</v>
      </c>
      <c r="Z111" t="s">
        <v>228</v>
      </c>
      <c r="AA111" t="s">
        <v>230</v>
      </c>
    </row>
    <row r="112" spans="1:27" ht="34" x14ac:dyDescent="0.2">
      <c r="A112" s="4">
        <v>43866</v>
      </c>
      <c r="B112" s="5" t="s">
        <v>157</v>
      </c>
      <c r="C112" s="5">
        <f>MAX($A:$A)-A112</f>
        <v>145</v>
      </c>
      <c r="D112" s="5">
        <v>178</v>
      </c>
      <c r="E112" s="5" t="s">
        <v>220</v>
      </c>
      <c r="F112" s="5">
        <f>IF(E112="M", 1, 0)</f>
        <v>1</v>
      </c>
      <c r="G112" s="5" t="s">
        <v>222</v>
      </c>
      <c r="H112" s="5">
        <f>IF(G112="Hot", 1, 0)</f>
        <v>1</v>
      </c>
      <c r="I112" s="5">
        <v>38.729999999999997</v>
      </c>
      <c r="J112">
        <f t="shared" si="1"/>
        <v>2</v>
      </c>
      <c r="K112" s="5" t="s">
        <v>233</v>
      </c>
      <c r="L112" s="6">
        <f>IF(K112="Vegan",1,0)</f>
        <v>0</v>
      </c>
      <c r="M112" s="6">
        <f>IF(K112="Mushroom",1,0)</f>
        <v>1</v>
      </c>
      <c r="N112" s="6">
        <f>IF(K112="Chicken",1,0)</f>
        <v>0</v>
      </c>
      <c r="O112" s="6">
        <f>IF(Y112="Starter",1,0)</f>
        <v>0</v>
      </c>
      <c r="P112" s="6">
        <f>IF(Y112="Main",1,0)</f>
        <v>0</v>
      </c>
      <c r="Q112" s="6">
        <f>IF(Y112="Desert",1,0)</f>
        <v>1</v>
      </c>
      <c r="R112" s="6">
        <f>IF(W112="Delhi",1,0)</f>
        <v>0</v>
      </c>
      <c r="S112" s="6">
        <f>IF(W112="Mumbai",1,0)</f>
        <v>1</v>
      </c>
      <c r="T112" s="6">
        <f>IF(W112="Bangalore",1,0)</f>
        <v>0</v>
      </c>
      <c r="U112" s="5">
        <f t="shared" si="2"/>
        <v>1</v>
      </c>
      <c r="V112" s="5">
        <v>0.05</v>
      </c>
      <c r="W112" s="5" t="s">
        <v>229</v>
      </c>
      <c r="X112" s="7" t="str">
        <f>IF(N112=1, "Chicken", IF(M112=1, "Mushroom", IF(L112=1, "Vegan", "Other")))</f>
        <v>Mushroom</v>
      </c>
      <c r="Y112" s="5" t="s">
        <v>227</v>
      </c>
      <c r="Z112" t="s">
        <v>228</v>
      </c>
      <c r="AA112" t="s">
        <v>231</v>
      </c>
    </row>
    <row r="113" spans="1:27" ht="17" x14ac:dyDescent="0.2">
      <c r="A113" s="4">
        <v>43866</v>
      </c>
      <c r="B113" s="5" t="s">
        <v>192</v>
      </c>
      <c r="C113" s="5">
        <f>MAX($A:$A)-A113</f>
        <v>145</v>
      </c>
      <c r="D113" s="5">
        <v>59</v>
      </c>
      <c r="E113" s="5" t="s">
        <v>220</v>
      </c>
      <c r="F113" s="5">
        <f>IF(E113="M", 1, 0)</f>
        <v>1</v>
      </c>
      <c r="G113" s="5" t="s">
        <v>222</v>
      </c>
      <c r="H113" s="5">
        <f>IF(G113="Hot", 1, 0)</f>
        <v>1</v>
      </c>
      <c r="I113" s="5">
        <v>30.08</v>
      </c>
      <c r="J113">
        <f t="shared" si="1"/>
        <v>1</v>
      </c>
      <c r="K113" s="5" t="s">
        <v>232</v>
      </c>
      <c r="L113" s="6">
        <f>IF(K113="Vegan",1,0)</f>
        <v>0</v>
      </c>
      <c r="M113" s="6">
        <f>IF(K113="Mushroom",1,0)</f>
        <v>0</v>
      </c>
      <c r="N113" s="6">
        <f>IF(K113="Chicken",1,0)</f>
        <v>1</v>
      </c>
      <c r="O113" s="6">
        <f>IF(Y113="Starter",1,0)</f>
        <v>1</v>
      </c>
      <c r="P113" s="6">
        <f>IF(Y113="Main",1,0)</f>
        <v>0</v>
      </c>
      <c r="Q113" s="6">
        <f>IF(Y113="Desert",1,0)</f>
        <v>0</v>
      </c>
      <c r="R113" s="6">
        <f>IF(W113="Delhi",1,0)</f>
        <v>0</v>
      </c>
      <c r="S113" s="6">
        <f>IF(W113="Mumbai",1,0)</f>
        <v>1</v>
      </c>
      <c r="T113" s="6">
        <f>IF(W113="Bangalore",1,0)</f>
        <v>0</v>
      </c>
      <c r="U113" s="5">
        <f t="shared" si="2"/>
        <v>1</v>
      </c>
      <c r="V113" s="5">
        <v>0.05</v>
      </c>
      <c r="W113" s="5" t="s">
        <v>229</v>
      </c>
      <c r="X113" s="7" t="str">
        <f>IF(N113=1, "Chicken", IF(M113=1, "Mushroom", IF(L113=1, "Vegan", "Other")))</f>
        <v>Chicken</v>
      </c>
      <c r="Y113" s="5" t="s">
        <v>225</v>
      </c>
      <c r="Z113" t="s">
        <v>228</v>
      </c>
      <c r="AA113" t="s">
        <v>229</v>
      </c>
    </row>
    <row r="114" spans="1:27" ht="17" x14ac:dyDescent="0.2">
      <c r="A114" s="4">
        <v>43866</v>
      </c>
      <c r="B114" s="5" t="s">
        <v>40</v>
      </c>
      <c r="C114" s="5">
        <f>MAX($A:$A)-A114</f>
        <v>145</v>
      </c>
      <c r="D114" s="5">
        <v>364</v>
      </c>
      <c r="E114" s="5" t="s">
        <v>221</v>
      </c>
      <c r="F114" s="5">
        <f>IF(E114="M", 1, 0)</f>
        <v>0</v>
      </c>
      <c r="G114" s="5" t="s">
        <v>222</v>
      </c>
      <c r="H114" s="5">
        <f>IF(G114="Hot", 1, 0)</f>
        <v>1</v>
      </c>
      <c r="I114" s="5">
        <v>30.08</v>
      </c>
      <c r="J114">
        <f t="shared" si="1"/>
        <v>1</v>
      </c>
      <c r="K114" s="5" t="s">
        <v>232</v>
      </c>
      <c r="L114" s="6">
        <f>IF(K114="Vegan",1,0)</f>
        <v>0</v>
      </c>
      <c r="M114" s="6">
        <f>IF(K114="Mushroom",1,0)</f>
        <v>0</v>
      </c>
      <c r="N114" s="6">
        <f>IF(K114="Chicken",1,0)</f>
        <v>1</v>
      </c>
      <c r="O114" s="6">
        <f>IF(Y114="Starter",1,0)</f>
        <v>1</v>
      </c>
      <c r="P114" s="6">
        <f>IF(Y114="Main",1,0)</f>
        <v>0</v>
      </c>
      <c r="Q114" s="6">
        <f>IF(Y114="Desert",1,0)</f>
        <v>0</v>
      </c>
      <c r="R114" s="6">
        <f>IF(W114="Delhi",1,0)</f>
        <v>0</v>
      </c>
      <c r="S114" s="6">
        <f>IF(W114="Mumbai",1,0)</f>
        <v>0</v>
      </c>
      <c r="T114" s="6">
        <f>IF(W114="Bangalore",1,0)</f>
        <v>1</v>
      </c>
      <c r="U114" s="5">
        <f t="shared" si="2"/>
        <v>0</v>
      </c>
      <c r="V114" s="5">
        <v>0.05</v>
      </c>
      <c r="W114" s="5" t="s">
        <v>231</v>
      </c>
      <c r="X114" s="7" t="str">
        <f>IF(N114=1, "Chicken", IF(M114=1, "Mushroom", IF(L114=1, "Vegan", "Other")))</f>
        <v>Chicken</v>
      </c>
      <c r="Y114" s="5" t="s">
        <v>225</v>
      </c>
      <c r="Z114" t="s">
        <v>228</v>
      </c>
      <c r="AA114" t="s">
        <v>230</v>
      </c>
    </row>
    <row r="115" spans="1:27" ht="17" x14ac:dyDescent="0.2">
      <c r="A115" s="4">
        <v>43866</v>
      </c>
      <c r="B115" s="5" t="s">
        <v>40</v>
      </c>
      <c r="C115" s="5">
        <f>MAX($A:$A)-A115</f>
        <v>145</v>
      </c>
      <c r="D115" s="5">
        <v>36</v>
      </c>
      <c r="E115" s="5" t="s">
        <v>221</v>
      </c>
      <c r="F115" s="5">
        <f>IF(E115="M", 1, 0)</f>
        <v>0</v>
      </c>
      <c r="G115" s="5" t="s">
        <v>222</v>
      </c>
      <c r="H115" s="5">
        <f>IF(G115="Hot", 1, 0)</f>
        <v>1</v>
      </c>
      <c r="I115" s="5">
        <v>30.08</v>
      </c>
      <c r="J115">
        <f t="shared" si="1"/>
        <v>1</v>
      </c>
      <c r="K115" s="5" t="s">
        <v>232</v>
      </c>
      <c r="L115" s="6">
        <f>IF(K115="Vegan",1,0)</f>
        <v>0</v>
      </c>
      <c r="M115" s="6">
        <f>IF(K115="Mushroom",1,0)</f>
        <v>0</v>
      </c>
      <c r="N115" s="6">
        <f>IF(K115="Chicken",1,0)</f>
        <v>1</v>
      </c>
      <c r="O115" s="6">
        <f>IF(Y115="Starter",1,0)</f>
        <v>1</v>
      </c>
      <c r="P115" s="6">
        <f>IF(Y115="Main",1,0)</f>
        <v>0</v>
      </c>
      <c r="Q115" s="6">
        <f>IF(Y115="Desert",1,0)</f>
        <v>0</v>
      </c>
      <c r="R115" s="6">
        <f>IF(W115="Delhi",1,0)</f>
        <v>0</v>
      </c>
      <c r="S115" s="6">
        <f>IF(W115="Mumbai",1,0)</f>
        <v>1</v>
      </c>
      <c r="T115" s="6">
        <f>IF(W115="Bangalore",1,0)</f>
        <v>0</v>
      </c>
      <c r="U115" s="5">
        <f t="shared" si="2"/>
        <v>1</v>
      </c>
      <c r="V115" s="5">
        <v>0.05</v>
      </c>
      <c r="W115" s="5" t="s">
        <v>229</v>
      </c>
      <c r="X115" s="7" t="str">
        <f>IF(N115=1, "Chicken", IF(M115=1, "Mushroom", IF(L115=1, "Vegan", "Other")))</f>
        <v>Chicken</v>
      </c>
      <c r="Y115" s="5" t="s">
        <v>225</v>
      </c>
      <c r="Z115" t="s">
        <v>228</v>
      </c>
      <c r="AA115" t="s">
        <v>231</v>
      </c>
    </row>
    <row r="116" spans="1:27" ht="17" x14ac:dyDescent="0.2">
      <c r="A116" s="4">
        <v>43866</v>
      </c>
      <c r="B116" s="5" t="s">
        <v>28</v>
      </c>
      <c r="C116" s="5">
        <f>MAX($A:$A)-A116</f>
        <v>145</v>
      </c>
      <c r="D116" s="5">
        <v>683</v>
      </c>
      <c r="E116" s="5" t="s">
        <v>220</v>
      </c>
      <c r="F116" s="5">
        <f>IF(E116="M", 1, 0)</f>
        <v>1</v>
      </c>
      <c r="G116" s="5" t="s">
        <v>222</v>
      </c>
      <c r="H116" s="5">
        <f>IF(G116="Hot", 1, 0)</f>
        <v>1</v>
      </c>
      <c r="I116" s="5">
        <v>30.08</v>
      </c>
      <c r="J116">
        <f t="shared" si="1"/>
        <v>1</v>
      </c>
      <c r="K116" s="5" t="s">
        <v>232</v>
      </c>
      <c r="L116" s="6">
        <f>IF(K116="Vegan",1,0)</f>
        <v>0</v>
      </c>
      <c r="M116" s="6">
        <f>IF(K116="Mushroom",1,0)</f>
        <v>0</v>
      </c>
      <c r="N116" s="6">
        <f>IF(K116="Chicken",1,0)</f>
        <v>1</v>
      </c>
      <c r="O116" s="6">
        <f>IF(Y116="Starter",1,0)</f>
        <v>1</v>
      </c>
      <c r="P116" s="6">
        <f>IF(Y116="Main",1,0)</f>
        <v>0</v>
      </c>
      <c r="Q116" s="6">
        <f>IF(Y116="Desert",1,0)</f>
        <v>0</v>
      </c>
      <c r="R116" s="6">
        <f>IF(W116="Delhi",1,0)</f>
        <v>0</v>
      </c>
      <c r="S116" s="6">
        <f>IF(W116="Mumbai",1,0)</f>
        <v>0</v>
      </c>
      <c r="T116" s="6">
        <f>IF(W116="Bangalore",1,0)</f>
        <v>1</v>
      </c>
      <c r="U116" s="5">
        <f t="shared" si="2"/>
        <v>0</v>
      </c>
      <c r="V116" s="5">
        <v>0.05</v>
      </c>
      <c r="W116" s="5" t="s">
        <v>231</v>
      </c>
      <c r="X116" s="7" t="str">
        <f>IF(N116=1, "Chicken", IF(M116=1, "Mushroom", IF(L116=1, "Vegan", "Other")))</f>
        <v>Chicken</v>
      </c>
      <c r="Y116" s="5" t="s">
        <v>225</v>
      </c>
      <c r="Z116" t="s">
        <v>228</v>
      </c>
      <c r="AA116" t="s">
        <v>229</v>
      </c>
    </row>
    <row r="117" spans="1:27" ht="17" x14ac:dyDescent="0.2">
      <c r="A117" s="4">
        <v>43867</v>
      </c>
      <c r="B117" s="5" t="s">
        <v>51</v>
      </c>
      <c r="C117" s="5">
        <f>MAX($A:$A)-A117</f>
        <v>144</v>
      </c>
      <c r="D117" s="5">
        <v>174</v>
      </c>
      <c r="E117" s="5" t="s">
        <v>221</v>
      </c>
      <c r="F117" s="5">
        <f>IF(E117="M", 1, 0)</f>
        <v>0</v>
      </c>
      <c r="G117" s="5" t="s">
        <v>222</v>
      </c>
      <c r="H117" s="5">
        <f>IF(G117="Hot", 1, 0)</f>
        <v>1</v>
      </c>
      <c r="I117" s="5">
        <v>35.119999999999997</v>
      </c>
      <c r="J117">
        <f t="shared" si="1"/>
        <v>1</v>
      </c>
      <c r="K117" s="5" t="s">
        <v>232</v>
      </c>
      <c r="L117" s="6">
        <f>IF(K117="Vegan",1,0)</f>
        <v>0</v>
      </c>
      <c r="M117" s="6">
        <f>IF(K117="Mushroom",1,0)</f>
        <v>0</v>
      </c>
      <c r="N117" s="6">
        <f>IF(K117="Chicken",1,0)</f>
        <v>1</v>
      </c>
      <c r="O117" s="6">
        <f>IF(Y117="Starter",1,0)</f>
        <v>1</v>
      </c>
      <c r="P117" s="6">
        <f>IF(Y117="Main",1,0)</f>
        <v>0</v>
      </c>
      <c r="Q117" s="6">
        <f>IF(Y117="Desert",1,0)</f>
        <v>0</v>
      </c>
      <c r="R117" s="6">
        <f>IF(W117="Delhi",1,0)</f>
        <v>0</v>
      </c>
      <c r="S117" s="6">
        <f>IF(W117="Mumbai",1,0)</f>
        <v>0</v>
      </c>
      <c r="T117" s="6">
        <f>IF(W117="Bangalore",1,0)</f>
        <v>1</v>
      </c>
      <c r="U117" s="5">
        <f t="shared" si="2"/>
        <v>1</v>
      </c>
      <c r="V117" s="5">
        <v>0.05</v>
      </c>
      <c r="W117" s="5" t="s">
        <v>231</v>
      </c>
      <c r="X117" s="7" t="str">
        <f>IF(N117=1, "Chicken", IF(M117=1, "Mushroom", IF(L117=1, "Vegan", "Other")))</f>
        <v>Chicken</v>
      </c>
      <c r="Y117" s="5" t="s">
        <v>225</v>
      </c>
      <c r="Z117" t="s">
        <v>228</v>
      </c>
      <c r="AA117" t="s">
        <v>230</v>
      </c>
    </row>
    <row r="118" spans="1:27" ht="17" x14ac:dyDescent="0.2">
      <c r="A118" s="4">
        <v>43867</v>
      </c>
      <c r="B118" s="5" t="s">
        <v>87</v>
      </c>
      <c r="C118" s="5">
        <f>MAX($A:$A)-A118</f>
        <v>144</v>
      </c>
      <c r="D118" s="5">
        <v>146</v>
      </c>
      <c r="E118" s="5" t="s">
        <v>221</v>
      </c>
      <c r="F118" s="5">
        <f>IF(E118="M", 1, 0)</f>
        <v>0</v>
      </c>
      <c r="G118" s="5" t="s">
        <v>223</v>
      </c>
      <c r="H118" s="5">
        <f>IF(G118="Hot", 1, 0)</f>
        <v>0</v>
      </c>
      <c r="I118" s="5">
        <v>54.01</v>
      </c>
      <c r="J118">
        <f t="shared" si="1"/>
        <v>3</v>
      </c>
      <c r="K118" s="5" t="s">
        <v>224</v>
      </c>
      <c r="L118" s="6">
        <f>IF(K118="Vegan",1,0)</f>
        <v>1</v>
      </c>
      <c r="M118" s="6">
        <f>IF(K118="Mushroom",1,0)</f>
        <v>0</v>
      </c>
      <c r="N118" s="6">
        <f>IF(K118="Chicken",1,0)</f>
        <v>0</v>
      </c>
      <c r="O118" s="6">
        <f>IF(Y118="Starter",1,0)</f>
        <v>1</v>
      </c>
      <c r="P118" s="6">
        <f>IF(Y118="Main",1,0)</f>
        <v>0</v>
      </c>
      <c r="Q118" s="6">
        <f>IF(Y118="Desert",1,0)</f>
        <v>0</v>
      </c>
      <c r="R118" s="6">
        <f>IF(W118="Delhi",1,0)</f>
        <v>0</v>
      </c>
      <c r="S118" s="6">
        <f>IF(W118="Mumbai",1,0)</f>
        <v>0</v>
      </c>
      <c r="T118" s="6">
        <f>IF(W118="Bangalore",1,0)</f>
        <v>1</v>
      </c>
      <c r="U118" s="5">
        <f t="shared" si="2"/>
        <v>1</v>
      </c>
      <c r="V118" s="5">
        <v>0.05</v>
      </c>
      <c r="W118" s="5" t="s">
        <v>231</v>
      </c>
      <c r="X118" s="7" t="str">
        <f>IF(N118=1, "Chicken", IF(M118=1, "Mushroom", IF(L118=1, "Vegan", "Other")))</f>
        <v>Vegan</v>
      </c>
      <c r="Y118" s="5" t="s">
        <v>225</v>
      </c>
      <c r="Z118" t="s">
        <v>228</v>
      </c>
      <c r="AA118" t="s">
        <v>231</v>
      </c>
    </row>
    <row r="119" spans="1:27" ht="17" x14ac:dyDescent="0.2">
      <c r="A119" s="4">
        <v>43867</v>
      </c>
      <c r="B119" s="5" t="s">
        <v>51</v>
      </c>
      <c r="C119" s="5">
        <f>MAX($A:$A)-A119</f>
        <v>144</v>
      </c>
      <c r="D119" s="5">
        <v>174</v>
      </c>
      <c r="E119" s="5" t="s">
        <v>221</v>
      </c>
      <c r="F119" s="5">
        <f>IF(E119="M", 1, 0)</f>
        <v>0</v>
      </c>
      <c r="G119" s="5" t="s">
        <v>223</v>
      </c>
      <c r="H119" s="5">
        <f>IF(G119="Hot", 1, 0)</f>
        <v>0</v>
      </c>
      <c r="I119" s="5">
        <v>48.14</v>
      </c>
      <c r="J119">
        <f t="shared" si="1"/>
        <v>3</v>
      </c>
      <c r="K119" s="5" t="s">
        <v>224</v>
      </c>
      <c r="L119" s="6">
        <f>IF(K119="Vegan",1,0)</f>
        <v>1</v>
      </c>
      <c r="M119" s="6">
        <f>IF(K119="Mushroom",1,0)</f>
        <v>0</v>
      </c>
      <c r="N119" s="6">
        <f>IF(K119="Chicken",1,0)</f>
        <v>0</v>
      </c>
      <c r="O119" s="6">
        <f>IF(Y119="Starter",1,0)</f>
        <v>0</v>
      </c>
      <c r="P119" s="6">
        <f>IF(Y119="Main",1,0)</f>
        <v>1</v>
      </c>
      <c r="Q119" s="6">
        <f>IF(Y119="Desert",1,0)</f>
        <v>0</v>
      </c>
      <c r="R119" s="6">
        <f>IF(W119="Delhi",1,0)</f>
        <v>0</v>
      </c>
      <c r="S119" s="6">
        <f>IF(W119="Mumbai",1,0)</f>
        <v>1</v>
      </c>
      <c r="T119" s="6">
        <f>IF(W119="Bangalore",1,0)</f>
        <v>0</v>
      </c>
      <c r="U119" s="5">
        <f t="shared" si="2"/>
        <v>1</v>
      </c>
      <c r="V119" s="5">
        <v>0.05</v>
      </c>
      <c r="W119" s="5" t="s">
        <v>229</v>
      </c>
      <c r="X119" s="7" t="str">
        <f>IF(N119=1, "Chicken", IF(M119=1, "Mushroom", IF(L119=1, "Vegan", "Other")))</f>
        <v>Vegan</v>
      </c>
      <c r="Y119" s="5" t="s">
        <v>226</v>
      </c>
      <c r="Z119" t="s">
        <v>228</v>
      </c>
      <c r="AA119" t="s">
        <v>229</v>
      </c>
    </row>
    <row r="120" spans="1:27" ht="17" x14ac:dyDescent="0.2">
      <c r="A120" s="4">
        <v>43867</v>
      </c>
      <c r="B120" s="5" t="s">
        <v>51</v>
      </c>
      <c r="C120" s="5">
        <f>MAX($A:$A)-A120</f>
        <v>144</v>
      </c>
      <c r="D120" s="5">
        <v>174</v>
      </c>
      <c r="E120" s="5" t="s">
        <v>221</v>
      </c>
      <c r="F120" s="5">
        <f>IF(E120="M", 1, 0)</f>
        <v>0</v>
      </c>
      <c r="G120" s="5" t="s">
        <v>222</v>
      </c>
      <c r="H120" s="5">
        <f>IF(G120="Hot", 1, 0)</f>
        <v>1</v>
      </c>
      <c r="I120" s="5">
        <v>79.67</v>
      </c>
      <c r="J120">
        <f t="shared" si="1"/>
        <v>3</v>
      </c>
      <c r="K120" s="5" t="s">
        <v>224</v>
      </c>
      <c r="L120" s="6">
        <f>IF(K120="Vegan",1,0)</f>
        <v>1</v>
      </c>
      <c r="M120" s="6">
        <f>IF(K120="Mushroom",1,0)</f>
        <v>0</v>
      </c>
      <c r="N120" s="6">
        <f>IF(K120="Chicken",1,0)</f>
        <v>0</v>
      </c>
      <c r="O120" s="6">
        <f>IF(Y120="Starter",1,0)</f>
        <v>0</v>
      </c>
      <c r="P120" s="6">
        <f>IF(Y120="Main",1,0)</f>
        <v>0</v>
      </c>
      <c r="Q120" s="6">
        <f>IF(Y120="Desert",1,0)</f>
        <v>1</v>
      </c>
      <c r="R120" s="6">
        <f>IF(W120="Delhi",1,0)</f>
        <v>1</v>
      </c>
      <c r="S120" s="6">
        <f>IF(W120="Mumbai",1,0)</f>
        <v>0</v>
      </c>
      <c r="T120" s="6">
        <f>IF(W120="Bangalore",1,0)</f>
        <v>0</v>
      </c>
      <c r="U120" s="5">
        <f t="shared" si="2"/>
        <v>1</v>
      </c>
      <c r="V120" s="5">
        <v>0.05</v>
      </c>
      <c r="W120" s="5" t="s">
        <v>230</v>
      </c>
      <c r="X120" s="7" t="str">
        <f>IF(N120=1, "Chicken", IF(M120=1, "Mushroom", IF(L120=1, "Vegan", "Other")))</f>
        <v>Vegan</v>
      </c>
      <c r="Y120" s="5" t="s">
        <v>227</v>
      </c>
      <c r="Z120" t="s">
        <v>228</v>
      </c>
      <c r="AA120" t="s">
        <v>230</v>
      </c>
    </row>
    <row r="121" spans="1:27" ht="17" x14ac:dyDescent="0.2">
      <c r="A121" s="4">
        <v>43867</v>
      </c>
      <c r="B121" s="5" t="s">
        <v>133</v>
      </c>
      <c r="C121" s="5">
        <f>MAX($A:$A)-A121</f>
        <v>144</v>
      </c>
      <c r="D121" s="5">
        <v>140</v>
      </c>
      <c r="E121" s="5" t="s">
        <v>221</v>
      </c>
      <c r="F121" s="5">
        <f>IF(E121="M", 1, 0)</f>
        <v>0</v>
      </c>
      <c r="G121" s="5" t="s">
        <v>222</v>
      </c>
      <c r="H121" s="5">
        <f>IF(G121="Hot", 1, 0)</f>
        <v>1</v>
      </c>
      <c r="I121" s="5">
        <v>79.67</v>
      </c>
      <c r="J121">
        <f t="shared" si="1"/>
        <v>3</v>
      </c>
      <c r="K121" s="5" t="s">
        <v>224</v>
      </c>
      <c r="L121" s="6">
        <f>IF(K121="Vegan",1,0)</f>
        <v>1</v>
      </c>
      <c r="M121" s="6">
        <f>IF(K121="Mushroom",1,0)</f>
        <v>0</v>
      </c>
      <c r="N121" s="6">
        <f>IF(K121="Chicken",1,0)</f>
        <v>0</v>
      </c>
      <c r="O121" s="6">
        <f>IF(Y121="Starter",1,0)</f>
        <v>0</v>
      </c>
      <c r="P121" s="6">
        <f>IF(Y121="Main",1,0)</f>
        <v>0</v>
      </c>
      <c r="Q121" s="6">
        <f>IF(Y121="Desert",1,0)</f>
        <v>1</v>
      </c>
      <c r="R121" s="6">
        <f>IF(W121="Delhi",1,0)</f>
        <v>0</v>
      </c>
      <c r="S121" s="6">
        <f>IF(W121="Mumbai",1,0)</f>
        <v>0</v>
      </c>
      <c r="T121" s="6">
        <f>IF(W121="Bangalore",1,0)</f>
        <v>1</v>
      </c>
      <c r="U121" s="5">
        <f t="shared" si="2"/>
        <v>1</v>
      </c>
      <c r="V121" s="5">
        <v>0.05</v>
      </c>
      <c r="W121" s="5" t="s">
        <v>231</v>
      </c>
      <c r="X121" s="7" t="str">
        <f>IF(N121=1, "Chicken", IF(M121=1, "Mushroom", IF(L121=1, "Vegan", "Other")))</f>
        <v>Vegan</v>
      </c>
      <c r="Y121" s="5" t="s">
        <v>227</v>
      </c>
      <c r="Z121" t="s">
        <v>228</v>
      </c>
      <c r="AA121" t="s">
        <v>231</v>
      </c>
    </row>
    <row r="122" spans="1:27" ht="34" x14ac:dyDescent="0.2">
      <c r="A122" s="4">
        <v>43867</v>
      </c>
      <c r="B122" s="5" t="s">
        <v>87</v>
      </c>
      <c r="C122" s="5">
        <f>MAX($A:$A)-A122</f>
        <v>144</v>
      </c>
      <c r="D122" s="5">
        <v>146</v>
      </c>
      <c r="E122" s="5" t="s">
        <v>221</v>
      </c>
      <c r="F122" s="5">
        <f>IF(E122="M", 1, 0)</f>
        <v>0</v>
      </c>
      <c r="G122" s="5" t="s">
        <v>222</v>
      </c>
      <c r="H122" s="5">
        <f>IF(G122="Hot", 1, 0)</f>
        <v>1</v>
      </c>
      <c r="I122" s="5">
        <v>43.34</v>
      </c>
      <c r="J122">
        <f t="shared" si="1"/>
        <v>2</v>
      </c>
      <c r="K122" s="5" t="s">
        <v>233</v>
      </c>
      <c r="L122" s="6">
        <f>IF(K122="Vegan",1,0)</f>
        <v>0</v>
      </c>
      <c r="M122" s="6">
        <f>IF(K122="Mushroom",1,0)</f>
        <v>1</v>
      </c>
      <c r="N122" s="6">
        <f>IF(K122="Chicken",1,0)</f>
        <v>0</v>
      </c>
      <c r="O122" s="6">
        <f>IF(Y122="Starter",1,0)</f>
        <v>0</v>
      </c>
      <c r="P122" s="6">
        <f>IF(Y122="Main",1,0)</f>
        <v>0</v>
      </c>
      <c r="Q122" s="6">
        <f>IF(Y122="Desert",1,0)</f>
        <v>1</v>
      </c>
      <c r="R122" s="6">
        <f>IF(W122="Delhi",1,0)</f>
        <v>0</v>
      </c>
      <c r="S122" s="6">
        <f>IF(W122="Mumbai",1,0)</f>
        <v>0</v>
      </c>
      <c r="T122" s="6">
        <f>IF(W122="Bangalore",1,0)</f>
        <v>1</v>
      </c>
      <c r="U122" s="5">
        <f t="shared" si="2"/>
        <v>1</v>
      </c>
      <c r="V122" s="5">
        <v>0.05</v>
      </c>
      <c r="W122" s="5" t="s">
        <v>231</v>
      </c>
      <c r="X122" s="7" t="str">
        <f>IF(N122=1, "Chicken", IF(M122=1, "Mushroom", IF(L122=1, "Vegan", "Other")))</f>
        <v>Mushroom</v>
      </c>
      <c r="Y122" s="5" t="s">
        <v>227</v>
      </c>
      <c r="Z122" t="s">
        <v>228</v>
      </c>
      <c r="AA122" t="s">
        <v>229</v>
      </c>
    </row>
    <row r="123" spans="1:27" ht="34" x14ac:dyDescent="0.2">
      <c r="A123" s="4">
        <v>43867</v>
      </c>
      <c r="B123" s="5" t="s">
        <v>87</v>
      </c>
      <c r="C123" s="5">
        <f>MAX($A:$A)-A123</f>
        <v>144</v>
      </c>
      <c r="D123" s="5">
        <v>146</v>
      </c>
      <c r="E123" s="5" t="s">
        <v>221</v>
      </c>
      <c r="F123" s="5">
        <f>IF(E123="M", 1, 0)</f>
        <v>0</v>
      </c>
      <c r="G123" s="5" t="s">
        <v>223</v>
      </c>
      <c r="H123" s="5">
        <f>IF(G123="Hot", 1, 0)</f>
        <v>0</v>
      </c>
      <c r="I123" s="5">
        <v>42.85</v>
      </c>
      <c r="J123">
        <f t="shared" si="1"/>
        <v>2</v>
      </c>
      <c r="K123" s="5" t="s">
        <v>233</v>
      </c>
      <c r="L123" s="6">
        <f>IF(K123="Vegan",1,0)</f>
        <v>0</v>
      </c>
      <c r="M123" s="6">
        <f>IF(K123="Mushroom",1,0)</f>
        <v>1</v>
      </c>
      <c r="N123" s="6">
        <f>IF(K123="Chicken",1,0)</f>
        <v>0</v>
      </c>
      <c r="O123" s="6">
        <f>IF(Y123="Starter",1,0)</f>
        <v>0</v>
      </c>
      <c r="P123" s="6">
        <f>IF(Y123="Main",1,0)</f>
        <v>0</v>
      </c>
      <c r="Q123" s="6">
        <f>IF(Y123="Desert",1,0)</f>
        <v>1</v>
      </c>
      <c r="R123" s="6">
        <f>IF(W123="Delhi",1,0)</f>
        <v>1</v>
      </c>
      <c r="S123" s="6">
        <f>IF(W123="Mumbai",1,0)</f>
        <v>0</v>
      </c>
      <c r="T123" s="6">
        <f>IF(W123="Bangalore",1,0)</f>
        <v>0</v>
      </c>
      <c r="U123" s="5">
        <f t="shared" si="2"/>
        <v>1</v>
      </c>
      <c r="V123" s="5">
        <v>0.05</v>
      </c>
      <c r="W123" s="5" t="s">
        <v>230</v>
      </c>
      <c r="X123" s="7" t="str">
        <f>IF(N123=1, "Chicken", IF(M123=1, "Mushroom", IF(L123=1, "Vegan", "Other")))</f>
        <v>Mushroom</v>
      </c>
      <c r="Y123" s="5" t="s">
        <v>227</v>
      </c>
      <c r="Z123" t="s">
        <v>228</v>
      </c>
      <c r="AA123" t="s">
        <v>230</v>
      </c>
    </row>
    <row r="124" spans="1:27" ht="17" x14ac:dyDescent="0.2">
      <c r="A124" s="4">
        <v>43868</v>
      </c>
      <c r="B124" s="5" t="s">
        <v>217</v>
      </c>
      <c r="C124" s="5">
        <f>MAX($A:$A)-A124</f>
        <v>143</v>
      </c>
      <c r="D124" s="5">
        <v>126</v>
      </c>
      <c r="E124" s="5" t="s">
        <v>220</v>
      </c>
      <c r="F124" s="5">
        <f>IF(E124="M", 1, 0)</f>
        <v>1</v>
      </c>
      <c r="G124" s="5" t="s">
        <v>222</v>
      </c>
      <c r="H124" s="5">
        <f>IF(G124="Hot", 1, 0)</f>
        <v>1</v>
      </c>
      <c r="I124" s="5">
        <v>30.08</v>
      </c>
      <c r="J124">
        <f t="shared" si="1"/>
        <v>1</v>
      </c>
      <c r="K124" s="5" t="s">
        <v>232</v>
      </c>
      <c r="L124" s="6">
        <f>IF(K124="Vegan",1,0)</f>
        <v>0</v>
      </c>
      <c r="M124" s="6">
        <f>IF(K124="Mushroom",1,0)</f>
        <v>0</v>
      </c>
      <c r="N124" s="6">
        <f>IF(K124="Chicken",1,0)</f>
        <v>1</v>
      </c>
      <c r="O124" s="6">
        <f>IF(Y124="Starter",1,0)</f>
        <v>1</v>
      </c>
      <c r="P124" s="6">
        <f>IF(Y124="Main",1,0)</f>
        <v>0</v>
      </c>
      <c r="Q124" s="6">
        <f>IF(Y124="Desert",1,0)</f>
        <v>0</v>
      </c>
      <c r="R124" s="6">
        <f>IF(W124="Delhi",1,0)</f>
        <v>0</v>
      </c>
      <c r="S124" s="6">
        <f>IF(W124="Mumbai",1,0)</f>
        <v>1</v>
      </c>
      <c r="T124" s="6">
        <f>IF(W124="Bangalore",1,0)</f>
        <v>0</v>
      </c>
      <c r="U124" s="5">
        <f t="shared" si="2"/>
        <v>1</v>
      </c>
      <c r="V124" s="5">
        <v>0.05</v>
      </c>
      <c r="W124" s="5" t="s">
        <v>229</v>
      </c>
      <c r="X124" s="7" t="str">
        <f>IF(N124=1, "Chicken", IF(M124=1, "Mushroom", IF(L124=1, "Vegan", "Other")))</f>
        <v>Chicken</v>
      </c>
      <c r="Y124" s="5" t="s">
        <v>225</v>
      </c>
      <c r="Z124" t="s">
        <v>228</v>
      </c>
      <c r="AA124" t="s">
        <v>231</v>
      </c>
    </row>
    <row r="125" spans="1:27" ht="17" x14ac:dyDescent="0.2">
      <c r="A125" s="4">
        <v>43869</v>
      </c>
      <c r="B125" s="5" t="s">
        <v>210</v>
      </c>
      <c r="C125" s="5">
        <f>MAX($A:$A)-A125</f>
        <v>142</v>
      </c>
      <c r="D125" s="5">
        <v>68</v>
      </c>
      <c r="E125" s="5" t="s">
        <v>220</v>
      </c>
      <c r="F125" s="5">
        <f>IF(E125="M", 1, 0)</f>
        <v>1</v>
      </c>
      <c r="G125" s="5" t="s">
        <v>222</v>
      </c>
      <c r="H125" s="5">
        <f>IF(G125="Hot", 1, 0)</f>
        <v>1</v>
      </c>
      <c r="I125" s="5">
        <v>30.08</v>
      </c>
      <c r="J125">
        <f t="shared" si="1"/>
        <v>1</v>
      </c>
      <c r="K125" s="5" t="s">
        <v>232</v>
      </c>
      <c r="L125" s="6">
        <f>IF(K125="Vegan",1,0)</f>
        <v>0</v>
      </c>
      <c r="M125" s="6">
        <f>IF(K125="Mushroom",1,0)</f>
        <v>0</v>
      </c>
      <c r="N125" s="6">
        <f>IF(K125="Chicken",1,0)</f>
        <v>1</v>
      </c>
      <c r="O125" s="6">
        <f>IF(Y125="Starter",1,0)</f>
        <v>1</v>
      </c>
      <c r="P125" s="6">
        <f>IF(Y125="Main",1,0)</f>
        <v>0</v>
      </c>
      <c r="Q125" s="6">
        <f>IF(Y125="Desert",1,0)</f>
        <v>0</v>
      </c>
      <c r="R125" s="6">
        <f>IF(W125="Delhi",1,0)</f>
        <v>0</v>
      </c>
      <c r="S125" s="6">
        <f>IF(W125="Mumbai",1,0)</f>
        <v>1</v>
      </c>
      <c r="T125" s="6">
        <f>IF(W125="Bangalore",1,0)</f>
        <v>0</v>
      </c>
      <c r="U125" s="5">
        <f t="shared" si="2"/>
        <v>1</v>
      </c>
      <c r="V125" s="5">
        <v>0.05</v>
      </c>
      <c r="W125" s="5" t="s">
        <v>229</v>
      </c>
      <c r="X125" s="7" t="str">
        <f>IF(N125=1, "Chicken", IF(M125=1, "Mushroom", IF(L125=1, "Vegan", "Other")))</f>
        <v>Chicken</v>
      </c>
      <c r="Y125" s="5" t="s">
        <v>225</v>
      </c>
      <c r="Z125" t="s">
        <v>228</v>
      </c>
      <c r="AA125" t="s">
        <v>229</v>
      </c>
    </row>
    <row r="126" spans="1:27" ht="34" x14ac:dyDescent="0.2">
      <c r="A126" s="4">
        <v>43870</v>
      </c>
      <c r="B126" s="5" t="s">
        <v>176</v>
      </c>
      <c r="C126" s="5">
        <f>MAX($A:$A)-A126</f>
        <v>141</v>
      </c>
      <c r="D126" s="5">
        <v>181</v>
      </c>
      <c r="E126" s="5" t="s">
        <v>220</v>
      </c>
      <c r="F126" s="5">
        <f>IF(E126="M", 1, 0)</f>
        <v>1</v>
      </c>
      <c r="G126" s="5" t="s">
        <v>223</v>
      </c>
      <c r="H126" s="5">
        <f>IF(G126="Hot", 1, 0)</f>
        <v>0</v>
      </c>
      <c r="I126" s="5">
        <v>48.31</v>
      </c>
      <c r="J126">
        <f t="shared" si="1"/>
        <v>2</v>
      </c>
      <c r="K126" s="5" t="s">
        <v>233</v>
      </c>
      <c r="L126" s="6">
        <f>IF(K126="Vegan",1,0)</f>
        <v>0</v>
      </c>
      <c r="M126" s="6">
        <f>IF(K126="Mushroom",1,0)</f>
        <v>1</v>
      </c>
      <c r="N126" s="6">
        <f>IF(K126="Chicken",1,0)</f>
        <v>0</v>
      </c>
      <c r="O126" s="6">
        <f>IF(Y126="Starter",1,0)</f>
        <v>0</v>
      </c>
      <c r="P126" s="6">
        <f>IF(Y126="Main",1,0)</f>
        <v>0</v>
      </c>
      <c r="Q126" s="6">
        <f>IF(Y126="Desert",1,0)</f>
        <v>1</v>
      </c>
      <c r="R126" s="6">
        <f>IF(W126="Delhi",1,0)</f>
        <v>0</v>
      </c>
      <c r="S126" s="6">
        <f>IF(W126="Mumbai",1,0)</f>
        <v>0</v>
      </c>
      <c r="T126" s="6">
        <f>IF(W126="Bangalore",1,0)</f>
        <v>1</v>
      </c>
      <c r="U126" s="5">
        <f t="shared" si="2"/>
        <v>1</v>
      </c>
      <c r="V126" s="5">
        <v>0.05</v>
      </c>
      <c r="W126" s="5" t="s">
        <v>231</v>
      </c>
      <c r="X126" s="7" t="str">
        <f>IF(N126=1, "Chicken", IF(M126=1, "Mushroom", IF(L126=1, "Vegan", "Other")))</f>
        <v>Mushroom</v>
      </c>
      <c r="Y126" s="5" t="s">
        <v>227</v>
      </c>
      <c r="Z126" t="s">
        <v>228</v>
      </c>
      <c r="AA126" t="s">
        <v>230</v>
      </c>
    </row>
    <row r="127" spans="1:27" ht="17" x14ac:dyDescent="0.2">
      <c r="A127" s="4">
        <v>43872</v>
      </c>
      <c r="B127" s="5" t="s">
        <v>57</v>
      </c>
      <c r="C127" s="5">
        <f>MAX($A:$A)-A127</f>
        <v>139</v>
      </c>
      <c r="D127" s="5">
        <v>68</v>
      </c>
      <c r="E127" s="5" t="s">
        <v>220</v>
      </c>
      <c r="F127" s="5">
        <f>IF(E127="M", 1, 0)</f>
        <v>1</v>
      </c>
      <c r="G127" s="5" t="s">
        <v>222</v>
      </c>
      <c r="H127" s="5">
        <f>IF(G127="Hot", 1, 0)</f>
        <v>1</v>
      </c>
      <c r="I127" s="5">
        <v>35.119999999999997</v>
      </c>
      <c r="J127">
        <f t="shared" si="1"/>
        <v>1</v>
      </c>
      <c r="K127" s="5" t="s">
        <v>232</v>
      </c>
      <c r="L127" s="6">
        <f>IF(K127="Vegan",1,0)</f>
        <v>0</v>
      </c>
      <c r="M127" s="6">
        <f>IF(K127="Mushroom",1,0)</f>
        <v>0</v>
      </c>
      <c r="N127" s="6">
        <f>IF(K127="Chicken",1,0)</f>
        <v>1</v>
      </c>
      <c r="O127" s="6">
        <f>IF(Y127="Starter",1,0)</f>
        <v>1</v>
      </c>
      <c r="P127" s="6">
        <f>IF(Y127="Main",1,0)</f>
        <v>0</v>
      </c>
      <c r="Q127" s="6">
        <f>IF(Y127="Desert",1,0)</f>
        <v>0</v>
      </c>
      <c r="R127" s="6">
        <f>IF(W127="Delhi",1,0)</f>
        <v>0</v>
      </c>
      <c r="S127" s="6">
        <f>IF(W127="Mumbai",1,0)</f>
        <v>0</v>
      </c>
      <c r="T127" s="6">
        <f>IF(W127="Bangalore",1,0)</f>
        <v>1</v>
      </c>
      <c r="U127" s="5">
        <f t="shared" si="2"/>
        <v>1</v>
      </c>
      <c r="V127" s="5">
        <v>0.05</v>
      </c>
      <c r="W127" s="5" t="s">
        <v>231</v>
      </c>
      <c r="X127" s="7" t="str">
        <f>IF(N127=1, "Chicken", IF(M127=1, "Mushroom", IF(L127=1, "Vegan", "Other")))</f>
        <v>Chicken</v>
      </c>
      <c r="Y127" s="5" t="s">
        <v>225</v>
      </c>
      <c r="Z127" t="s">
        <v>228</v>
      </c>
      <c r="AA127" t="s">
        <v>231</v>
      </c>
    </row>
    <row r="128" spans="1:27" ht="17" x14ac:dyDescent="0.2">
      <c r="A128" s="4">
        <v>43872</v>
      </c>
      <c r="B128" s="5" t="s">
        <v>58</v>
      </c>
      <c r="C128" s="5">
        <f>MAX($A:$A)-A128</f>
        <v>139</v>
      </c>
      <c r="D128" s="5">
        <v>81</v>
      </c>
      <c r="E128" s="5" t="s">
        <v>220</v>
      </c>
      <c r="F128" s="5">
        <f>IF(E128="M", 1, 0)</f>
        <v>1</v>
      </c>
      <c r="G128" s="5" t="s">
        <v>222</v>
      </c>
      <c r="H128" s="5">
        <f>IF(G128="Hot", 1, 0)</f>
        <v>1</v>
      </c>
      <c r="I128" s="5">
        <v>35.119999999999997</v>
      </c>
      <c r="J128">
        <f t="shared" si="1"/>
        <v>1</v>
      </c>
      <c r="K128" s="5" t="s">
        <v>232</v>
      </c>
      <c r="L128" s="6">
        <f>IF(K128="Vegan",1,0)</f>
        <v>0</v>
      </c>
      <c r="M128" s="6">
        <f>IF(K128="Mushroom",1,0)</f>
        <v>0</v>
      </c>
      <c r="N128" s="6">
        <f>IF(K128="Chicken",1,0)</f>
        <v>1</v>
      </c>
      <c r="O128" s="6">
        <f>IF(Y128="Starter",1,0)</f>
        <v>1</v>
      </c>
      <c r="P128" s="6">
        <f>IF(Y128="Main",1,0)</f>
        <v>0</v>
      </c>
      <c r="Q128" s="6">
        <f>IF(Y128="Desert",1,0)</f>
        <v>0</v>
      </c>
      <c r="R128" s="6">
        <f>IF(W128="Delhi",1,0)</f>
        <v>0</v>
      </c>
      <c r="S128" s="6">
        <f>IF(W128="Mumbai",1,0)</f>
        <v>1</v>
      </c>
      <c r="T128" s="6">
        <f>IF(W128="Bangalore",1,0)</f>
        <v>0</v>
      </c>
      <c r="U128" s="5">
        <f t="shared" si="2"/>
        <v>0</v>
      </c>
      <c r="V128" s="5">
        <v>0.05</v>
      </c>
      <c r="W128" s="5" t="s">
        <v>229</v>
      </c>
      <c r="X128" s="7" t="str">
        <f>IF(N128=1, "Chicken", IF(M128=1, "Mushroom", IF(L128=1, "Vegan", "Other")))</f>
        <v>Chicken</v>
      </c>
      <c r="Y128" s="5" t="s">
        <v>225</v>
      </c>
      <c r="Z128" t="s">
        <v>228</v>
      </c>
      <c r="AA128" t="s">
        <v>229</v>
      </c>
    </row>
    <row r="129" spans="1:27" ht="17" x14ac:dyDescent="0.2">
      <c r="A129" s="4">
        <v>43872</v>
      </c>
      <c r="B129" s="5" t="s">
        <v>57</v>
      </c>
      <c r="C129" s="5">
        <f>MAX($A:$A)-A129</f>
        <v>139</v>
      </c>
      <c r="D129" s="5">
        <v>68</v>
      </c>
      <c r="E129" s="5" t="s">
        <v>220</v>
      </c>
      <c r="F129" s="5">
        <f>IF(E129="M", 1, 0)</f>
        <v>1</v>
      </c>
      <c r="G129" s="5" t="s">
        <v>222</v>
      </c>
      <c r="H129" s="5">
        <f>IF(G129="Hot", 1, 0)</f>
        <v>1</v>
      </c>
      <c r="I129" s="5">
        <v>79.67</v>
      </c>
      <c r="J129">
        <f t="shared" si="1"/>
        <v>3</v>
      </c>
      <c r="K129" s="5" t="s">
        <v>224</v>
      </c>
      <c r="L129" s="6">
        <f>IF(K129="Vegan",1,0)</f>
        <v>1</v>
      </c>
      <c r="M129" s="6">
        <f>IF(K129="Mushroom",1,0)</f>
        <v>0</v>
      </c>
      <c r="N129" s="6">
        <f>IF(K129="Chicken",1,0)</f>
        <v>0</v>
      </c>
      <c r="O129" s="6">
        <f>IF(Y129="Starter",1,0)</f>
        <v>0</v>
      </c>
      <c r="P129" s="6">
        <f>IF(Y129="Main",1,0)</f>
        <v>0</v>
      </c>
      <c r="Q129" s="6">
        <f>IF(Y129="Desert",1,0)</f>
        <v>1</v>
      </c>
      <c r="R129" s="6">
        <f>IF(W129="Delhi",1,0)</f>
        <v>0</v>
      </c>
      <c r="S129" s="6">
        <f>IF(W129="Mumbai",1,0)</f>
        <v>1</v>
      </c>
      <c r="T129" s="6">
        <f>IF(W129="Bangalore",1,0)</f>
        <v>0</v>
      </c>
      <c r="U129" s="5">
        <f t="shared" si="2"/>
        <v>1</v>
      </c>
      <c r="V129" s="5">
        <v>0.05</v>
      </c>
      <c r="W129" s="5" t="s">
        <v>229</v>
      </c>
      <c r="X129" s="7" t="str">
        <f>IF(N129=1, "Chicken", IF(M129=1, "Mushroom", IF(L129=1, "Vegan", "Other")))</f>
        <v>Vegan</v>
      </c>
      <c r="Y129" s="5" t="s">
        <v>227</v>
      </c>
      <c r="Z129" t="s">
        <v>228</v>
      </c>
      <c r="AA129" t="s">
        <v>230</v>
      </c>
    </row>
    <row r="130" spans="1:27" ht="34" x14ac:dyDescent="0.2">
      <c r="A130" s="4">
        <v>43872</v>
      </c>
      <c r="B130" s="5" t="s">
        <v>150</v>
      </c>
      <c r="C130" s="5">
        <f>MAX($A:$A)-A130</f>
        <v>139</v>
      </c>
      <c r="D130" s="5">
        <v>25</v>
      </c>
      <c r="E130" s="5" t="s">
        <v>220</v>
      </c>
      <c r="F130" s="5">
        <f>IF(E130="M", 1, 0)</f>
        <v>1</v>
      </c>
      <c r="G130" s="5" t="s">
        <v>222</v>
      </c>
      <c r="H130" s="5">
        <f>IF(G130="Hot", 1, 0)</f>
        <v>1</v>
      </c>
      <c r="I130" s="5">
        <v>33.08</v>
      </c>
      <c r="J130">
        <f t="shared" si="1"/>
        <v>2</v>
      </c>
      <c r="K130" s="5" t="s">
        <v>233</v>
      </c>
      <c r="L130" s="6">
        <f>IF(K130="Vegan",1,0)</f>
        <v>0</v>
      </c>
      <c r="M130" s="6">
        <f>IF(K130="Mushroom",1,0)</f>
        <v>1</v>
      </c>
      <c r="N130" s="6">
        <f>IF(K130="Chicken",1,0)</f>
        <v>0</v>
      </c>
      <c r="O130" s="6">
        <f>IF(Y130="Starter",1,0)</f>
        <v>0</v>
      </c>
      <c r="P130" s="6">
        <f>IF(Y130="Main",1,0)</f>
        <v>0</v>
      </c>
      <c r="Q130" s="6">
        <f>IF(Y130="Desert",1,0)</f>
        <v>1</v>
      </c>
      <c r="R130" s="6">
        <f>IF(W130="Delhi",1,0)</f>
        <v>0</v>
      </c>
      <c r="S130" s="6">
        <f>IF(W130="Mumbai",1,0)</f>
        <v>0</v>
      </c>
      <c r="T130" s="6">
        <f>IF(W130="Bangalore",1,0)</f>
        <v>1</v>
      </c>
      <c r="U130" s="5">
        <f t="shared" si="2"/>
        <v>1</v>
      </c>
      <c r="V130" s="5">
        <v>0.05</v>
      </c>
      <c r="W130" s="5" t="s">
        <v>231</v>
      </c>
      <c r="X130" s="7" t="str">
        <f>IF(N130=1, "Chicken", IF(M130=1, "Mushroom", IF(L130=1, "Vegan", "Other")))</f>
        <v>Mushroom</v>
      </c>
      <c r="Y130" s="5" t="s">
        <v>227</v>
      </c>
      <c r="Z130" t="s">
        <v>228</v>
      </c>
      <c r="AA130" t="s">
        <v>231</v>
      </c>
    </row>
    <row r="131" spans="1:27" ht="34" x14ac:dyDescent="0.2">
      <c r="A131" s="4">
        <v>43872</v>
      </c>
      <c r="B131" s="5" t="s">
        <v>58</v>
      </c>
      <c r="C131" s="5">
        <f>MAX($A:$A)-A131</f>
        <v>139</v>
      </c>
      <c r="D131" s="5">
        <v>68</v>
      </c>
      <c r="E131" s="5" t="s">
        <v>220</v>
      </c>
      <c r="F131" s="5">
        <f>IF(E131="M", 1, 0)</f>
        <v>1</v>
      </c>
      <c r="G131" s="5" t="s">
        <v>222</v>
      </c>
      <c r="H131" s="5">
        <f>IF(G131="Hot", 1, 0)</f>
        <v>1</v>
      </c>
      <c r="I131" s="5">
        <v>38.729999999999997</v>
      </c>
      <c r="J131">
        <f t="shared" ref="J131:J194" si="3">IF(N131=1,1,IF(M131=1,2,IF(L131=1,3,"")))</f>
        <v>2</v>
      </c>
      <c r="K131" s="5" t="s">
        <v>233</v>
      </c>
      <c r="L131" s="6">
        <f>IF(K131="Vegan",1,0)</f>
        <v>0</v>
      </c>
      <c r="M131" s="6">
        <f>IF(K131="Mushroom",1,0)</f>
        <v>1</v>
      </c>
      <c r="N131" s="6">
        <f>IF(K131="Chicken",1,0)</f>
        <v>0</v>
      </c>
      <c r="O131" s="6">
        <f>IF(Y131="Starter",1,0)</f>
        <v>0</v>
      </c>
      <c r="P131" s="6">
        <f>IF(Y131="Main",1,0)</f>
        <v>0</v>
      </c>
      <c r="Q131" s="6">
        <f>IF(Y131="Desert",1,0)</f>
        <v>1</v>
      </c>
      <c r="R131" s="6">
        <f>IF(W131="Delhi",1,0)</f>
        <v>0</v>
      </c>
      <c r="S131" s="6">
        <f>IF(W131="Mumbai",1,0)</f>
        <v>1</v>
      </c>
      <c r="T131" s="6">
        <f>IF(W131="Bangalore",1,0)</f>
        <v>0</v>
      </c>
      <c r="U131" s="5">
        <f t="shared" ref="U131:U194" si="4">IF(COUNTIF(D:D, D131) &gt; 1, 1, 0)</f>
        <v>1</v>
      </c>
      <c r="V131" s="5">
        <v>0.05</v>
      </c>
      <c r="W131" s="5" t="s">
        <v>229</v>
      </c>
      <c r="X131" s="7" t="str">
        <f>IF(N131=1, "Chicken", IF(M131=1, "Mushroom", IF(L131=1, "Vegan", "Other")))</f>
        <v>Mushroom</v>
      </c>
      <c r="Y131" s="5" t="s">
        <v>227</v>
      </c>
      <c r="Z131" t="s">
        <v>228</v>
      </c>
      <c r="AA131" t="s">
        <v>229</v>
      </c>
    </row>
    <row r="132" spans="1:27" ht="17" x14ac:dyDescent="0.2">
      <c r="A132" s="4">
        <v>43872</v>
      </c>
      <c r="B132" s="5" t="s">
        <v>83</v>
      </c>
      <c r="C132" s="5">
        <f>MAX($A:$A)-A132</f>
        <v>139</v>
      </c>
      <c r="D132" s="5">
        <v>68</v>
      </c>
      <c r="E132" s="5" t="s">
        <v>220</v>
      </c>
      <c r="F132" s="5">
        <f>IF(E132="M", 1, 0)</f>
        <v>1</v>
      </c>
      <c r="G132" s="5" t="s">
        <v>222</v>
      </c>
      <c r="H132" s="5">
        <f>IF(G132="Hot", 1, 0)</f>
        <v>1</v>
      </c>
      <c r="I132" s="5">
        <v>30.08</v>
      </c>
      <c r="J132">
        <f t="shared" si="3"/>
        <v>1</v>
      </c>
      <c r="K132" s="5" t="s">
        <v>232</v>
      </c>
      <c r="L132" s="6">
        <f>IF(K132="Vegan",1,0)</f>
        <v>0</v>
      </c>
      <c r="M132" s="6">
        <f>IF(K132="Mushroom",1,0)</f>
        <v>0</v>
      </c>
      <c r="N132" s="6">
        <f>IF(K132="Chicken",1,0)</f>
        <v>1</v>
      </c>
      <c r="O132" s="6">
        <f>IF(Y132="Starter",1,0)</f>
        <v>1</v>
      </c>
      <c r="P132" s="6">
        <f>IF(Y132="Main",1,0)</f>
        <v>0</v>
      </c>
      <c r="Q132" s="6">
        <f>IF(Y132="Desert",1,0)</f>
        <v>0</v>
      </c>
      <c r="R132" s="6">
        <f>IF(W132="Delhi",1,0)</f>
        <v>1</v>
      </c>
      <c r="S132" s="6">
        <f>IF(W132="Mumbai",1,0)</f>
        <v>0</v>
      </c>
      <c r="T132" s="6">
        <f>IF(W132="Bangalore",1,0)</f>
        <v>0</v>
      </c>
      <c r="U132" s="5">
        <f t="shared" si="4"/>
        <v>1</v>
      </c>
      <c r="V132" s="5">
        <v>0.05</v>
      </c>
      <c r="W132" s="5" t="s">
        <v>230</v>
      </c>
      <c r="X132" s="7" t="str">
        <f>IF(N132=1, "Chicken", IF(M132=1, "Mushroom", IF(L132=1, "Vegan", "Other")))</f>
        <v>Chicken</v>
      </c>
      <c r="Y132" s="5" t="s">
        <v>225</v>
      </c>
      <c r="Z132" t="s">
        <v>228</v>
      </c>
      <c r="AA132" t="s">
        <v>230</v>
      </c>
    </row>
    <row r="133" spans="1:27" ht="17" x14ac:dyDescent="0.2">
      <c r="A133" s="4">
        <v>43872</v>
      </c>
      <c r="B133" s="5" t="s">
        <v>83</v>
      </c>
      <c r="C133" s="5">
        <f>MAX($A:$A)-A133</f>
        <v>139</v>
      </c>
      <c r="D133" s="5">
        <v>68</v>
      </c>
      <c r="E133" s="5" t="s">
        <v>220</v>
      </c>
      <c r="F133" s="5">
        <f>IF(E133="M", 1, 0)</f>
        <v>1</v>
      </c>
      <c r="G133" s="5" t="s">
        <v>222</v>
      </c>
      <c r="H133" s="5">
        <f>IF(G133="Hot", 1, 0)</f>
        <v>1</v>
      </c>
      <c r="I133" s="5">
        <v>30.08</v>
      </c>
      <c r="J133">
        <f t="shared" si="3"/>
        <v>1</v>
      </c>
      <c r="K133" s="5" t="s">
        <v>232</v>
      </c>
      <c r="L133" s="6">
        <f>IF(K133="Vegan",1,0)</f>
        <v>0</v>
      </c>
      <c r="M133" s="6">
        <f>IF(K133="Mushroom",1,0)</f>
        <v>0</v>
      </c>
      <c r="N133" s="6">
        <f>IF(K133="Chicken",1,0)</f>
        <v>1</v>
      </c>
      <c r="O133" s="6">
        <f>IF(Y133="Starter",1,0)</f>
        <v>1</v>
      </c>
      <c r="P133" s="6">
        <f>IF(Y133="Main",1,0)</f>
        <v>0</v>
      </c>
      <c r="Q133" s="6">
        <f>IF(Y133="Desert",1,0)</f>
        <v>0</v>
      </c>
      <c r="R133" s="6">
        <f>IF(W133="Delhi",1,0)</f>
        <v>0</v>
      </c>
      <c r="S133" s="6">
        <f>IF(W133="Mumbai",1,0)</f>
        <v>0</v>
      </c>
      <c r="T133" s="6">
        <f>IF(W133="Bangalore",1,0)</f>
        <v>1</v>
      </c>
      <c r="U133" s="5">
        <f t="shared" si="4"/>
        <v>1</v>
      </c>
      <c r="V133" s="5">
        <v>0.05</v>
      </c>
      <c r="W133" s="5" t="s">
        <v>231</v>
      </c>
      <c r="X133" s="7" t="str">
        <f>IF(N133=1, "Chicken", IF(M133=1, "Mushroom", IF(L133=1, "Vegan", "Other")))</f>
        <v>Chicken</v>
      </c>
      <c r="Y133" s="5" t="s">
        <v>225</v>
      </c>
      <c r="Z133" t="s">
        <v>228</v>
      </c>
      <c r="AA133" t="s">
        <v>231</v>
      </c>
    </row>
    <row r="134" spans="1:27" ht="17" x14ac:dyDescent="0.2">
      <c r="A134" s="4">
        <v>43874</v>
      </c>
      <c r="B134" s="5" t="s">
        <v>136</v>
      </c>
      <c r="C134" s="5">
        <f>MAX($A:$A)-A134</f>
        <v>137</v>
      </c>
      <c r="D134" s="5">
        <v>178</v>
      </c>
      <c r="E134" s="5" t="s">
        <v>220</v>
      </c>
      <c r="F134" s="5">
        <f>IF(E134="M", 1, 0)</f>
        <v>1</v>
      </c>
      <c r="G134" s="5" t="s">
        <v>223</v>
      </c>
      <c r="H134" s="5">
        <f>IF(G134="Hot", 1, 0)</f>
        <v>0</v>
      </c>
      <c r="I134" s="5">
        <v>33.950000000000003</v>
      </c>
      <c r="J134">
        <f t="shared" si="3"/>
        <v>3</v>
      </c>
      <c r="K134" s="5" t="s">
        <v>224</v>
      </c>
      <c r="L134" s="6">
        <f>IF(K134="Vegan",1,0)</f>
        <v>1</v>
      </c>
      <c r="M134" s="6">
        <f>IF(K134="Mushroom",1,0)</f>
        <v>0</v>
      </c>
      <c r="N134" s="6">
        <f>IF(K134="Chicken",1,0)</f>
        <v>0</v>
      </c>
      <c r="O134" s="6">
        <f>IF(Y134="Starter",1,0)</f>
        <v>0</v>
      </c>
      <c r="P134" s="6">
        <f>IF(Y134="Main",1,0)</f>
        <v>0</v>
      </c>
      <c r="Q134" s="6">
        <f>IF(Y134="Desert",1,0)</f>
        <v>1</v>
      </c>
      <c r="R134" s="6">
        <f>IF(W134="Delhi",1,0)</f>
        <v>1</v>
      </c>
      <c r="S134" s="6">
        <f>IF(W134="Mumbai",1,0)</f>
        <v>0</v>
      </c>
      <c r="T134" s="6">
        <f>IF(W134="Bangalore",1,0)</f>
        <v>0</v>
      </c>
      <c r="U134" s="5">
        <f t="shared" si="4"/>
        <v>1</v>
      </c>
      <c r="V134" s="5">
        <v>0.05</v>
      </c>
      <c r="W134" s="5" t="s">
        <v>230</v>
      </c>
      <c r="X134" s="7" t="str">
        <f>IF(N134=1, "Chicken", IF(M134=1, "Mushroom", IF(L134=1, "Vegan", "Other")))</f>
        <v>Vegan</v>
      </c>
      <c r="Y134" s="5" t="s">
        <v>227</v>
      </c>
      <c r="Z134" t="s">
        <v>228</v>
      </c>
      <c r="AA134" t="s">
        <v>229</v>
      </c>
    </row>
    <row r="135" spans="1:27" ht="17" x14ac:dyDescent="0.2">
      <c r="A135" s="4">
        <v>43874</v>
      </c>
      <c r="B135" s="5" t="s">
        <v>131</v>
      </c>
      <c r="C135" s="5">
        <f>MAX($A:$A)-A135</f>
        <v>137</v>
      </c>
      <c r="D135" s="5">
        <v>137</v>
      </c>
      <c r="E135" s="5" t="s">
        <v>220</v>
      </c>
      <c r="F135" s="5">
        <f>IF(E135="M", 1, 0)</f>
        <v>1</v>
      </c>
      <c r="G135" s="5" t="s">
        <v>222</v>
      </c>
      <c r="H135" s="5">
        <f>IF(G135="Hot", 1, 0)</f>
        <v>1</v>
      </c>
      <c r="I135" s="5">
        <v>79.67</v>
      </c>
      <c r="J135">
        <f t="shared" si="3"/>
        <v>3</v>
      </c>
      <c r="K135" s="5" t="s">
        <v>224</v>
      </c>
      <c r="L135" s="6">
        <f>IF(K135="Vegan",1,0)</f>
        <v>1</v>
      </c>
      <c r="M135" s="6">
        <f>IF(K135="Mushroom",1,0)</f>
        <v>0</v>
      </c>
      <c r="N135" s="6">
        <f>IF(K135="Chicken",1,0)</f>
        <v>0</v>
      </c>
      <c r="O135" s="6">
        <f>IF(Y135="Starter",1,0)</f>
        <v>0</v>
      </c>
      <c r="P135" s="6">
        <f>IF(Y135="Main",1,0)</f>
        <v>0</v>
      </c>
      <c r="Q135" s="6">
        <f>IF(Y135="Desert",1,0)</f>
        <v>1</v>
      </c>
      <c r="R135" s="6">
        <f>IF(W135="Delhi",1,0)</f>
        <v>0</v>
      </c>
      <c r="S135" s="6">
        <f>IF(W135="Mumbai",1,0)</f>
        <v>1</v>
      </c>
      <c r="T135" s="6">
        <f>IF(W135="Bangalore",1,0)</f>
        <v>0</v>
      </c>
      <c r="U135" s="5">
        <f t="shared" si="4"/>
        <v>1</v>
      </c>
      <c r="V135" s="5">
        <v>0.05</v>
      </c>
      <c r="W135" s="5" t="s">
        <v>229</v>
      </c>
      <c r="X135" s="7" t="str">
        <f>IF(N135=1, "Chicken", IF(M135=1, "Mushroom", IF(L135=1, "Vegan", "Other")))</f>
        <v>Vegan</v>
      </c>
      <c r="Y135" s="5" t="s">
        <v>227</v>
      </c>
      <c r="Z135" t="s">
        <v>228</v>
      </c>
      <c r="AA135" t="s">
        <v>230</v>
      </c>
    </row>
    <row r="136" spans="1:27" ht="17" x14ac:dyDescent="0.2">
      <c r="A136" s="4">
        <v>43874</v>
      </c>
      <c r="B136" s="5" t="s">
        <v>141</v>
      </c>
      <c r="C136" s="5">
        <f>MAX($A:$A)-A136</f>
        <v>137</v>
      </c>
      <c r="D136" s="5">
        <v>101</v>
      </c>
      <c r="E136" s="5" t="s">
        <v>220</v>
      </c>
      <c r="F136" s="5">
        <f>IF(E136="M", 1, 0)</f>
        <v>1</v>
      </c>
      <c r="G136" s="5" t="s">
        <v>222</v>
      </c>
      <c r="H136" s="5">
        <f>IF(G136="Hot", 1, 0)</f>
        <v>1</v>
      </c>
      <c r="I136" s="5">
        <v>79.67</v>
      </c>
      <c r="J136">
        <f t="shared" si="3"/>
        <v>3</v>
      </c>
      <c r="K136" s="5" t="s">
        <v>224</v>
      </c>
      <c r="L136" s="6">
        <f>IF(K136="Vegan",1,0)</f>
        <v>1</v>
      </c>
      <c r="M136" s="6">
        <f>IF(K136="Mushroom",1,0)</f>
        <v>0</v>
      </c>
      <c r="N136" s="6">
        <f>IF(K136="Chicken",1,0)</f>
        <v>0</v>
      </c>
      <c r="O136" s="6">
        <f>IF(Y136="Starter",1,0)</f>
        <v>0</v>
      </c>
      <c r="P136" s="6">
        <f>IF(Y136="Main",1,0)</f>
        <v>0</v>
      </c>
      <c r="Q136" s="6">
        <f>IF(Y136="Desert",1,0)</f>
        <v>1</v>
      </c>
      <c r="R136" s="6">
        <f>IF(W136="Delhi",1,0)</f>
        <v>0</v>
      </c>
      <c r="S136" s="6">
        <f>IF(W136="Mumbai",1,0)</f>
        <v>0</v>
      </c>
      <c r="T136" s="6">
        <f>IF(W136="Bangalore",1,0)</f>
        <v>1</v>
      </c>
      <c r="U136" s="5">
        <f t="shared" si="4"/>
        <v>1</v>
      </c>
      <c r="V136" s="5">
        <v>0.05</v>
      </c>
      <c r="W136" s="5" t="s">
        <v>231</v>
      </c>
      <c r="X136" s="7" t="str">
        <f>IF(N136=1, "Chicken", IF(M136=1, "Mushroom", IF(L136=1, "Vegan", "Other")))</f>
        <v>Vegan</v>
      </c>
      <c r="Y136" s="5" t="s">
        <v>227</v>
      </c>
      <c r="Z136" t="s">
        <v>228</v>
      </c>
      <c r="AA136" t="s">
        <v>231</v>
      </c>
    </row>
    <row r="137" spans="1:27" ht="34" x14ac:dyDescent="0.2">
      <c r="A137" s="4">
        <v>43874</v>
      </c>
      <c r="B137" s="5" t="s">
        <v>146</v>
      </c>
      <c r="C137" s="5">
        <f>MAX($A:$A)-A137</f>
        <v>137</v>
      </c>
      <c r="D137" s="5">
        <v>146</v>
      </c>
      <c r="E137" s="5" t="s">
        <v>221</v>
      </c>
      <c r="F137" s="5">
        <f>IF(E137="M", 1, 0)</f>
        <v>0</v>
      </c>
      <c r="G137" s="5" t="s">
        <v>222</v>
      </c>
      <c r="H137" s="5">
        <f>IF(G137="Hot", 1, 0)</f>
        <v>1</v>
      </c>
      <c r="I137" s="5">
        <v>64.13</v>
      </c>
      <c r="J137">
        <f t="shared" si="3"/>
        <v>2</v>
      </c>
      <c r="K137" s="5" t="s">
        <v>233</v>
      </c>
      <c r="L137" s="6">
        <f>IF(K137="Vegan",1,0)</f>
        <v>0</v>
      </c>
      <c r="M137" s="6">
        <f>IF(K137="Mushroom",1,0)</f>
        <v>1</v>
      </c>
      <c r="N137" s="6">
        <f>IF(K137="Chicken",1,0)</f>
        <v>0</v>
      </c>
      <c r="O137" s="6">
        <f>IF(Y137="Starter",1,0)</f>
        <v>0</v>
      </c>
      <c r="P137" s="6">
        <f>IF(Y137="Main",1,0)</f>
        <v>0</v>
      </c>
      <c r="Q137" s="6">
        <f>IF(Y137="Desert",1,0)</f>
        <v>1</v>
      </c>
      <c r="R137" s="6">
        <f>IF(W137="Delhi",1,0)</f>
        <v>0</v>
      </c>
      <c r="S137" s="6">
        <f>IF(W137="Mumbai",1,0)</f>
        <v>0</v>
      </c>
      <c r="T137" s="6">
        <f>IF(W137="Bangalore",1,0)</f>
        <v>1</v>
      </c>
      <c r="U137" s="5">
        <f t="shared" si="4"/>
        <v>1</v>
      </c>
      <c r="V137" s="5">
        <v>0.05</v>
      </c>
      <c r="W137" s="5" t="s">
        <v>231</v>
      </c>
      <c r="X137" s="7" t="str">
        <f>IF(N137=1, "Chicken", IF(M137=1, "Mushroom", IF(L137=1, "Vegan", "Other")))</f>
        <v>Mushroom</v>
      </c>
      <c r="Y137" s="5" t="s">
        <v>227</v>
      </c>
      <c r="Z137" t="s">
        <v>228</v>
      </c>
      <c r="AA137" t="s">
        <v>229</v>
      </c>
    </row>
    <row r="138" spans="1:27" ht="34" x14ac:dyDescent="0.2">
      <c r="A138" s="4">
        <v>43874</v>
      </c>
      <c r="B138" s="5" t="s">
        <v>146</v>
      </c>
      <c r="C138" s="5">
        <f>MAX($A:$A)-A138</f>
        <v>137</v>
      </c>
      <c r="D138" s="5">
        <v>146</v>
      </c>
      <c r="E138" s="5" t="s">
        <v>221</v>
      </c>
      <c r="F138" s="5">
        <f>IF(E138="M", 1, 0)</f>
        <v>0</v>
      </c>
      <c r="G138" s="5" t="s">
        <v>222</v>
      </c>
      <c r="H138" s="5">
        <f>IF(G138="Hot", 1, 0)</f>
        <v>1</v>
      </c>
      <c r="I138" s="5">
        <v>43.34</v>
      </c>
      <c r="J138">
        <f t="shared" si="3"/>
        <v>2</v>
      </c>
      <c r="K138" s="5" t="s">
        <v>233</v>
      </c>
      <c r="L138" s="6">
        <f>IF(K138="Vegan",1,0)</f>
        <v>0</v>
      </c>
      <c r="M138" s="6">
        <f>IF(K138="Mushroom",1,0)</f>
        <v>1</v>
      </c>
      <c r="N138" s="6">
        <f>IF(K138="Chicken",1,0)</f>
        <v>0</v>
      </c>
      <c r="O138" s="6">
        <f>IF(Y138="Starter",1,0)</f>
        <v>0</v>
      </c>
      <c r="P138" s="6">
        <f>IF(Y138="Main",1,0)</f>
        <v>0</v>
      </c>
      <c r="Q138" s="6">
        <f>IF(Y138="Desert",1,0)</f>
        <v>1</v>
      </c>
      <c r="R138" s="6">
        <f>IF(W138="Delhi",1,0)</f>
        <v>0</v>
      </c>
      <c r="S138" s="6">
        <f>IF(W138="Mumbai",1,0)</f>
        <v>1</v>
      </c>
      <c r="T138" s="6">
        <f>IF(W138="Bangalore",1,0)</f>
        <v>0</v>
      </c>
      <c r="U138" s="5">
        <f t="shared" si="4"/>
        <v>1</v>
      </c>
      <c r="V138" s="5">
        <v>0.05</v>
      </c>
      <c r="W138" s="5" t="s">
        <v>229</v>
      </c>
      <c r="X138" s="7" t="str">
        <f>IF(N138=1, "Chicken", IF(M138=1, "Mushroom", IF(L138=1, "Vegan", "Other")))</f>
        <v>Mushroom</v>
      </c>
      <c r="Y138" s="5" t="s">
        <v>227</v>
      </c>
      <c r="Z138" t="s">
        <v>228</v>
      </c>
      <c r="AA138" t="s">
        <v>230</v>
      </c>
    </row>
    <row r="139" spans="1:27" ht="34" x14ac:dyDescent="0.2">
      <c r="A139" s="4">
        <v>43874</v>
      </c>
      <c r="B139" s="5" t="s">
        <v>131</v>
      </c>
      <c r="C139" s="5">
        <f>MAX($A:$A)-A139</f>
        <v>137</v>
      </c>
      <c r="D139" s="5">
        <v>137</v>
      </c>
      <c r="E139" s="5" t="s">
        <v>220</v>
      </c>
      <c r="F139" s="5">
        <f>IF(E139="M", 1, 0)</f>
        <v>1</v>
      </c>
      <c r="G139" s="5" t="s">
        <v>222</v>
      </c>
      <c r="H139" s="5">
        <f>IF(G139="Hot", 1, 0)</f>
        <v>1</v>
      </c>
      <c r="I139" s="5">
        <v>38.729999999999997</v>
      </c>
      <c r="J139">
        <f t="shared" si="3"/>
        <v>2</v>
      </c>
      <c r="K139" s="5" t="s">
        <v>233</v>
      </c>
      <c r="L139" s="6">
        <f>IF(K139="Vegan",1,0)</f>
        <v>0</v>
      </c>
      <c r="M139" s="6">
        <f>IF(K139="Mushroom",1,0)</f>
        <v>1</v>
      </c>
      <c r="N139" s="6">
        <f>IF(K139="Chicken",1,0)</f>
        <v>0</v>
      </c>
      <c r="O139" s="6">
        <f>IF(Y139="Starter",1,0)</f>
        <v>0</v>
      </c>
      <c r="P139" s="6">
        <f>IF(Y139="Main",1,0)</f>
        <v>0</v>
      </c>
      <c r="Q139" s="6">
        <f>IF(Y139="Desert",1,0)</f>
        <v>1</v>
      </c>
      <c r="R139" s="6">
        <f>IF(W139="Delhi",1,0)</f>
        <v>1</v>
      </c>
      <c r="S139" s="6">
        <f>IF(W139="Mumbai",1,0)</f>
        <v>0</v>
      </c>
      <c r="T139" s="6">
        <f>IF(W139="Bangalore",1,0)</f>
        <v>0</v>
      </c>
      <c r="U139" s="5">
        <f t="shared" si="4"/>
        <v>1</v>
      </c>
      <c r="V139" s="5">
        <v>0.05</v>
      </c>
      <c r="W139" s="5" t="s">
        <v>230</v>
      </c>
      <c r="X139" s="7" t="str">
        <f>IF(N139=1, "Chicken", IF(M139=1, "Mushroom", IF(L139=1, "Vegan", "Other")))</f>
        <v>Mushroom</v>
      </c>
      <c r="Y139" s="5" t="s">
        <v>227</v>
      </c>
      <c r="Z139" t="s">
        <v>228</v>
      </c>
      <c r="AA139" t="s">
        <v>231</v>
      </c>
    </row>
    <row r="140" spans="1:27" ht="34" x14ac:dyDescent="0.2">
      <c r="A140" s="4">
        <v>43874</v>
      </c>
      <c r="B140" s="5" t="s">
        <v>141</v>
      </c>
      <c r="C140" s="5">
        <f>MAX($A:$A)-A140</f>
        <v>137</v>
      </c>
      <c r="D140" s="5">
        <v>101</v>
      </c>
      <c r="E140" s="5" t="s">
        <v>220</v>
      </c>
      <c r="F140" s="5">
        <f>IF(E140="M", 1, 0)</f>
        <v>1</v>
      </c>
      <c r="G140" s="5" t="s">
        <v>222</v>
      </c>
      <c r="H140" s="5">
        <f>IF(G140="Hot", 1, 0)</f>
        <v>1</v>
      </c>
      <c r="I140" s="5">
        <v>38.729999999999997</v>
      </c>
      <c r="J140">
        <f t="shared" si="3"/>
        <v>2</v>
      </c>
      <c r="K140" s="5" t="s">
        <v>233</v>
      </c>
      <c r="L140" s="6">
        <f>IF(K140="Vegan",1,0)</f>
        <v>0</v>
      </c>
      <c r="M140" s="6">
        <f>IF(K140="Mushroom",1,0)</f>
        <v>1</v>
      </c>
      <c r="N140" s="6">
        <f>IF(K140="Chicken",1,0)</f>
        <v>0</v>
      </c>
      <c r="O140" s="6">
        <f>IF(Y140="Starter",1,0)</f>
        <v>0</v>
      </c>
      <c r="P140" s="6">
        <f>IF(Y140="Main",1,0)</f>
        <v>0</v>
      </c>
      <c r="Q140" s="6">
        <f>IF(Y140="Desert",1,0)</f>
        <v>1</v>
      </c>
      <c r="R140" s="6">
        <f>IF(W140="Delhi",1,0)</f>
        <v>1</v>
      </c>
      <c r="S140" s="6">
        <f>IF(W140="Mumbai",1,0)</f>
        <v>0</v>
      </c>
      <c r="T140" s="6">
        <f>IF(W140="Bangalore",1,0)</f>
        <v>0</v>
      </c>
      <c r="U140" s="5">
        <f t="shared" si="4"/>
        <v>1</v>
      </c>
      <c r="V140" s="5">
        <v>0.05</v>
      </c>
      <c r="W140" s="5" t="s">
        <v>230</v>
      </c>
      <c r="X140" s="7" t="str">
        <f>IF(N140=1, "Chicken", IF(M140=1, "Mushroom", IF(L140=1, "Vegan", "Other")))</f>
        <v>Mushroom</v>
      </c>
      <c r="Y140" s="5" t="s">
        <v>227</v>
      </c>
      <c r="Z140" t="s">
        <v>228</v>
      </c>
      <c r="AA140" t="s">
        <v>229</v>
      </c>
    </row>
    <row r="141" spans="1:27" ht="34" x14ac:dyDescent="0.2">
      <c r="A141" s="4">
        <v>43874</v>
      </c>
      <c r="B141" s="5" t="s">
        <v>136</v>
      </c>
      <c r="C141" s="5">
        <f>MAX($A:$A)-A141</f>
        <v>137</v>
      </c>
      <c r="D141" s="5">
        <v>178</v>
      </c>
      <c r="E141" s="5" t="s">
        <v>220</v>
      </c>
      <c r="F141" s="5">
        <f>IF(E141="M", 1, 0)</f>
        <v>1</v>
      </c>
      <c r="G141" s="5" t="s">
        <v>223</v>
      </c>
      <c r="H141" s="5">
        <f>IF(G141="Hot", 1, 0)</f>
        <v>0</v>
      </c>
      <c r="I141" s="5">
        <v>42.85</v>
      </c>
      <c r="J141">
        <f t="shared" si="3"/>
        <v>2</v>
      </c>
      <c r="K141" s="5" t="s">
        <v>233</v>
      </c>
      <c r="L141" s="6">
        <f>IF(K141="Vegan",1,0)</f>
        <v>0</v>
      </c>
      <c r="M141" s="6">
        <f>IF(K141="Mushroom",1,0)</f>
        <v>1</v>
      </c>
      <c r="N141" s="6">
        <f>IF(K141="Chicken",1,0)</f>
        <v>0</v>
      </c>
      <c r="O141" s="6">
        <f>IF(Y141="Starter",1,0)</f>
        <v>0</v>
      </c>
      <c r="P141" s="6">
        <f>IF(Y141="Main",1,0)</f>
        <v>0</v>
      </c>
      <c r="Q141" s="6">
        <f>IF(Y141="Desert",1,0)</f>
        <v>1</v>
      </c>
      <c r="R141" s="6">
        <f>IF(W141="Delhi",1,0)</f>
        <v>0</v>
      </c>
      <c r="S141" s="6">
        <f>IF(W141="Mumbai",1,0)</f>
        <v>0</v>
      </c>
      <c r="T141" s="6">
        <f>IF(W141="Bangalore",1,0)</f>
        <v>1</v>
      </c>
      <c r="U141" s="5">
        <f t="shared" si="4"/>
        <v>1</v>
      </c>
      <c r="V141" s="5">
        <v>0.05</v>
      </c>
      <c r="W141" s="5" t="s">
        <v>231</v>
      </c>
      <c r="X141" s="7" t="str">
        <f>IF(N141=1, "Chicken", IF(M141=1, "Mushroom", IF(L141=1, "Vegan", "Other")))</f>
        <v>Mushroom</v>
      </c>
      <c r="Y141" s="5" t="s">
        <v>227</v>
      </c>
      <c r="Z141" t="s">
        <v>228</v>
      </c>
      <c r="AA141" t="s">
        <v>230</v>
      </c>
    </row>
    <row r="142" spans="1:27" ht="17" x14ac:dyDescent="0.2">
      <c r="A142" s="4">
        <v>43877</v>
      </c>
      <c r="B142" s="5" t="s">
        <v>43</v>
      </c>
      <c r="C142" s="5">
        <f>MAX($A:$A)-A142</f>
        <v>134</v>
      </c>
      <c r="D142" s="5">
        <v>97</v>
      </c>
      <c r="E142" s="5" t="s">
        <v>220</v>
      </c>
      <c r="F142" s="5">
        <f>IF(E142="M", 1, 0)</f>
        <v>1</v>
      </c>
      <c r="G142" s="5" t="s">
        <v>222</v>
      </c>
      <c r="H142" s="5">
        <f>IF(G142="Hot", 1, 0)</f>
        <v>1</v>
      </c>
      <c r="I142" s="5">
        <v>35.119999999999997</v>
      </c>
      <c r="J142">
        <f t="shared" si="3"/>
        <v>1</v>
      </c>
      <c r="K142" s="5" t="s">
        <v>232</v>
      </c>
      <c r="L142" s="6">
        <f>IF(K142="Vegan",1,0)</f>
        <v>0</v>
      </c>
      <c r="M142" s="6">
        <f>IF(K142="Mushroom",1,0)</f>
        <v>0</v>
      </c>
      <c r="N142" s="6">
        <f>IF(K142="Chicken",1,0)</f>
        <v>1</v>
      </c>
      <c r="O142" s="6">
        <f>IF(Y142="Starter",1,0)</f>
        <v>1</v>
      </c>
      <c r="P142" s="6">
        <f>IF(Y142="Main",1,0)</f>
        <v>0</v>
      </c>
      <c r="Q142" s="6">
        <f>IF(Y142="Desert",1,0)</f>
        <v>0</v>
      </c>
      <c r="R142" s="6">
        <f>IF(W142="Delhi",1,0)</f>
        <v>0</v>
      </c>
      <c r="S142" s="6">
        <f>IF(W142="Mumbai",1,0)</f>
        <v>0</v>
      </c>
      <c r="T142" s="6">
        <f>IF(W142="Bangalore",1,0)</f>
        <v>1</v>
      </c>
      <c r="U142" s="5">
        <f t="shared" si="4"/>
        <v>1</v>
      </c>
      <c r="V142" s="5">
        <v>0.05</v>
      </c>
      <c r="W142" s="5" t="s">
        <v>231</v>
      </c>
      <c r="X142" s="7" t="str">
        <f>IF(N142=1, "Chicken", IF(M142=1, "Mushroom", IF(L142=1, "Vegan", "Other")))</f>
        <v>Chicken</v>
      </c>
      <c r="Y142" s="5" t="s">
        <v>225</v>
      </c>
      <c r="Z142" t="s">
        <v>228</v>
      </c>
      <c r="AA142" t="s">
        <v>231</v>
      </c>
    </row>
    <row r="143" spans="1:27" ht="17" x14ac:dyDescent="0.2">
      <c r="A143" s="4">
        <v>43877</v>
      </c>
      <c r="B143" s="5" t="s">
        <v>60</v>
      </c>
      <c r="C143" s="5">
        <f>MAX($A:$A)-A143</f>
        <v>134</v>
      </c>
      <c r="D143" s="5">
        <v>56</v>
      </c>
      <c r="E143" s="5" t="s">
        <v>221</v>
      </c>
      <c r="F143" s="5">
        <f>IF(E143="M", 1, 0)</f>
        <v>0</v>
      </c>
      <c r="G143" s="5" t="s">
        <v>222</v>
      </c>
      <c r="H143" s="5">
        <f>IF(G143="Hot", 1, 0)</f>
        <v>1</v>
      </c>
      <c r="I143" s="5">
        <v>35.119999999999997</v>
      </c>
      <c r="J143">
        <f t="shared" si="3"/>
        <v>1</v>
      </c>
      <c r="K143" s="5" t="s">
        <v>232</v>
      </c>
      <c r="L143" s="6">
        <f>IF(K143="Vegan",1,0)</f>
        <v>0</v>
      </c>
      <c r="M143" s="6">
        <f>IF(K143="Mushroom",1,0)</f>
        <v>0</v>
      </c>
      <c r="N143" s="6">
        <f>IF(K143="Chicken",1,0)</f>
        <v>1</v>
      </c>
      <c r="O143" s="6">
        <f>IF(Y143="Starter",1,0)</f>
        <v>1</v>
      </c>
      <c r="P143" s="6">
        <f>IF(Y143="Main",1,0)</f>
        <v>0</v>
      </c>
      <c r="Q143" s="6">
        <f>IF(Y143="Desert",1,0)</f>
        <v>0</v>
      </c>
      <c r="R143" s="6">
        <f>IF(W143="Delhi",1,0)</f>
        <v>0</v>
      </c>
      <c r="S143" s="6">
        <f>IF(W143="Mumbai",1,0)</f>
        <v>0</v>
      </c>
      <c r="T143" s="6">
        <f>IF(W143="Bangalore",1,0)</f>
        <v>1</v>
      </c>
      <c r="U143" s="5">
        <f t="shared" si="4"/>
        <v>1</v>
      </c>
      <c r="V143" s="5">
        <v>0.05</v>
      </c>
      <c r="W143" s="5" t="s">
        <v>231</v>
      </c>
      <c r="X143" s="7" t="str">
        <f>IF(N143=1, "Chicken", IF(M143=1, "Mushroom", IF(L143=1, "Vegan", "Other")))</f>
        <v>Chicken</v>
      </c>
      <c r="Y143" s="5" t="s">
        <v>225</v>
      </c>
      <c r="Z143" t="s">
        <v>228</v>
      </c>
      <c r="AA143" t="s">
        <v>229</v>
      </c>
    </row>
    <row r="144" spans="1:27" ht="17" x14ac:dyDescent="0.2">
      <c r="A144" s="4">
        <v>43877</v>
      </c>
      <c r="B144" s="5" t="s">
        <v>43</v>
      </c>
      <c r="C144" s="5">
        <f>MAX($A:$A)-A144</f>
        <v>134</v>
      </c>
      <c r="D144" s="5">
        <v>97</v>
      </c>
      <c r="E144" s="5" t="s">
        <v>220</v>
      </c>
      <c r="F144" s="5">
        <f>IF(E144="M", 1, 0)</f>
        <v>1</v>
      </c>
      <c r="G144" s="5" t="s">
        <v>223</v>
      </c>
      <c r="H144" s="5">
        <f>IF(G144="Hot", 1, 0)</f>
        <v>0</v>
      </c>
      <c r="I144" s="5">
        <v>54.01</v>
      </c>
      <c r="J144">
        <f t="shared" si="3"/>
        <v>3</v>
      </c>
      <c r="K144" s="5" t="s">
        <v>224</v>
      </c>
      <c r="L144" s="6">
        <f>IF(K144="Vegan",1,0)</f>
        <v>1</v>
      </c>
      <c r="M144" s="6">
        <f>IF(K144="Mushroom",1,0)</f>
        <v>0</v>
      </c>
      <c r="N144" s="6">
        <f>IF(K144="Chicken",1,0)</f>
        <v>0</v>
      </c>
      <c r="O144" s="6">
        <f>IF(Y144="Starter",1,0)</f>
        <v>1</v>
      </c>
      <c r="P144" s="6">
        <f>IF(Y144="Main",1,0)</f>
        <v>0</v>
      </c>
      <c r="Q144" s="6">
        <f>IF(Y144="Desert",1,0)</f>
        <v>0</v>
      </c>
      <c r="R144" s="6">
        <f>IF(W144="Delhi",1,0)</f>
        <v>1</v>
      </c>
      <c r="S144" s="6">
        <f>IF(W144="Mumbai",1,0)</f>
        <v>0</v>
      </c>
      <c r="T144" s="6">
        <f>IF(W144="Bangalore",1,0)</f>
        <v>0</v>
      </c>
      <c r="U144" s="5">
        <f t="shared" si="4"/>
        <v>1</v>
      </c>
      <c r="V144" s="5">
        <v>0.05</v>
      </c>
      <c r="W144" s="5" t="s">
        <v>230</v>
      </c>
      <c r="X144" s="7" t="str">
        <f>IF(N144=1, "Chicken", IF(M144=1, "Mushroom", IF(L144=1, "Vegan", "Other")))</f>
        <v>Vegan</v>
      </c>
      <c r="Y144" s="5" t="s">
        <v>225</v>
      </c>
      <c r="Z144" t="s">
        <v>228</v>
      </c>
      <c r="AA144" t="s">
        <v>230</v>
      </c>
    </row>
    <row r="145" spans="1:27" ht="17" x14ac:dyDescent="0.2">
      <c r="A145" s="4">
        <v>43877</v>
      </c>
      <c r="B145" s="5" t="s">
        <v>102</v>
      </c>
      <c r="C145" s="5">
        <f>MAX($A:$A)-A145</f>
        <v>134</v>
      </c>
      <c r="D145" s="5">
        <v>45</v>
      </c>
      <c r="E145" s="5" t="s">
        <v>220</v>
      </c>
      <c r="F145" s="5">
        <f>IF(E145="M", 1, 0)</f>
        <v>1</v>
      </c>
      <c r="G145" s="5" t="s">
        <v>223</v>
      </c>
      <c r="H145" s="5">
        <f>IF(G145="Hot", 1, 0)</f>
        <v>0</v>
      </c>
      <c r="I145" s="5">
        <v>48.14</v>
      </c>
      <c r="J145">
        <f t="shared" si="3"/>
        <v>3</v>
      </c>
      <c r="K145" s="5" t="s">
        <v>224</v>
      </c>
      <c r="L145" s="6">
        <f>IF(K145="Vegan",1,0)</f>
        <v>1</v>
      </c>
      <c r="M145" s="6">
        <f>IF(K145="Mushroom",1,0)</f>
        <v>0</v>
      </c>
      <c r="N145" s="6">
        <f>IF(K145="Chicken",1,0)</f>
        <v>0</v>
      </c>
      <c r="O145" s="6">
        <f>IF(Y145="Starter",1,0)</f>
        <v>0</v>
      </c>
      <c r="P145" s="6">
        <f>IF(Y145="Main",1,0)</f>
        <v>1</v>
      </c>
      <c r="Q145" s="6">
        <f>IF(Y145="Desert",1,0)</f>
        <v>0</v>
      </c>
      <c r="R145" s="6">
        <f>IF(W145="Delhi",1,0)</f>
        <v>1</v>
      </c>
      <c r="S145" s="6">
        <f>IF(W145="Mumbai",1,0)</f>
        <v>0</v>
      </c>
      <c r="T145" s="6">
        <f>IF(W145="Bangalore",1,0)</f>
        <v>0</v>
      </c>
      <c r="U145" s="5">
        <f t="shared" si="4"/>
        <v>1</v>
      </c>
      <c r="V145" s="5">
        <v>0.05</v>
      </c>
      <c r="W145" s="5" t="s">
        <v>230</v>
      </c>
      <c r="X145" s="7" t="str">
        <f>IF(N145=1, "Chicken", IF(M145=1, "Mushroom", IF(L145=1, "Vegan", "Other")))</f>
        <v>Vegan</v>
      </c>
      <c r="Y145" s="5" t="s">
        <v>226</v>
      </c>
      <c r="Z145" t="s">
        <v>228</v>
      </c>
      <c r="AA145" t="s">
        <v>231</v>
      </c>
    </row>
    <row r="146" spans="1:27" ht="17" x14ac:dyDescent="0.2">
      <c r="A146" s="4">
        <v>43877</v>
      </c>
      <c r="B146" s="5" t="s">
        <v>43</v>
      </c>
      <c r="C146" s="5">
        <f>MAX($A:$A)-A146</f>
        <v>134</v>
      </c>
      <c r="D146" s="5">
        <v>97</v>
      </c>
      <c r="E146" s="5" t="s">
        <v>220</v>
      </c>
      <c r="F146" s="5">
        <f>IF(E146="M", 1, 0)</f>
        <v>1</v>
      </c>
      <c r="G146" s="5" t="s">
        <v>223</v>
      </c>
      <c r="H146" s="5">
        <f>IF(G146="Hot", 1, 0)</f>
        <v>0</v>
      </c>
      <c r="I146" s="5">
        <v>22.42</v>
      </c>
      <c r="J146">
        <f t="shared" si="3"/>
        <v>3</v>
      </c>
      <c r="K146" s="5" t="s">
        <v>224</v>
      </c>
      <c r="L146" s="6">
        <f>IF(K146="Vegan",1,0)</f>
        <v>1</v>
      </c>
      <c r="M146" s="6">
        <f>IF(K146="Mushroom",1,0)</f>
        <v>0</v>
      </c>
      <c r="N146" s="6">
        <f>IF(K146="Chicken",1,0)</f>
        <v>0</v>
      </c>
      <c r="O146" s="6">
        <f>IF(Y146="Starter",1,0)</f>
        <v>0</v>
      </c>
      <c r="P146" s="6">
        <f>IF(Y146="Main",1,0)</f>
        <v>0</v>
      </c>
      <c r="Q146" s="6">
        <f>IF(Y146="Desert",1,0)</f>
        <v>1</v>
      </c>
      <c r="R146" s="6">
        <f>IF(W146="Delhi",1,0)</f>
        <v>0</v>
      </c>
      <c r="S146" s="6">
        <f>IF(W146="Mumbai",1,0)</f>
        <v>0</v>
      </c>
      <c r="T146" s="6">
        <f>IF(W146="Bangalore",1,0)</f>
        <v>1</v>
      </c>
      <c r="U146" s="5">
        <f t="shared" si="4"/>
        <v>1</v>
      </c>
      <c r="V146" s="5">
        <v>0.05</v>
      </c>
      <c r="W146" s="5" t="s">
        <v>231</v>
      </c>
      <c r="X146" s="7" t="str">
        <f>IF(N146=1, "Chicken", IF(M146=1, "Mushroom", IF(L146=1, "Vegan", "Other")))</f>
        <v>Vegan</v>
      </c>
      <c r="Y146" s="5" t="s">
        <v>227</v>
      </c>
      <c r="Z146" t="s">
        <v>228</v>
      </c>
      <c r="AA146" t="s">
        <v>229</v>
      </c>
    </row>
    <row r="147" spans="1:27" ht="34" x14ac:dyDescent="0.2">
      <c r="A147" s="4">
        <v>43877</v>
      </c>
      <c r="B147" s="5" t="s">
        <v>43</v>
      </c>
      <c r="C147" s="5">
        <f>MAX($A:$A)-A147</f>
        <v>134</v>
      </c>
      <c r="D147" s="5">
        <v>97</v>
      </c>
      <c r="E147" s="5" t="s">
        <v>220</v>
      </c>
      <c r="F147" s="5">
        <f>IF(E147="M", 1, 0)</f>
        <v>1</v>
      </c>
      <c r="G147" s="5" t="s">
        <v>222</v>
      </c>
      <c r="H147" s="5">
        <f>IF(G147="Hot", 1, 0)</f>
        <v>1</v>
      </c>
      <c r="I147" s="5">
        <v>64.13</v>
      </c>
      <c r="J147">
        <f t="shared" si="3"/>
        <v>2</v>
      </c>
      <c r="K147" s="5" t="s">
        <v>233</v>
      </c>
      <c r="L147" s="6">
        <f>IF(K147="Vegan",1,0)</f>
        <v>0</v>
      </c>
      <c r="M147" s="6">
        <f>IF(K147="Mushroom",1,0)</f>
        <v>1</v>
      </c>
      <c r="N147" s="6">
        <f>IF(K147="Chicken",1,0)</f>
        <v>0</v>
      </c>
      <c r="O147" s="6">
        <f>IF(Y147="Starter",1,0)</f>
        <v>0</v>
      </c>
      <c r="P147" s="6">
        <f>IF(Y147="Main",1,0)</f>
        <v>0</v>
      </c>
      <c r="Q147" s="6">
        <f>IF(Y147="Desert",1,0)</f>
        <v>1</v>
      </c>
      <c r="R147" s="6">
        <f>IF(W147="Delhi",1,0)</f>
        <v>0</v>
      </c>
      <c r="S147" s="6">
        <f>IF(W147="Mumbai",1,0)</f>
        <v>1</v>
      </c>
      <c r="T147" s="6">
        <f>IF(W147="Bangalore",1,0)</f>
        <v>0</v>
      </c>
      <c r="U147" s="5">
        <f t="shared" si="4"/>
        <v>1</v>
      </c>
      <c r="V147" s="5">
        <v>0.05</v>
      </c>
      <c r="W147" s="5" t="s">
        <v>229</v>
      </c>
      <c r="X147" s="7" t="str">
        <f>IF(N147=1, "Chicken", IF(M147=1, "Mushroom", IF(L147=1, "Vegan", "Other")))</f>
        <v>Mushroom</v>
      </c>
      <c r="Y147" s="5" t="s">
        <v>227</v>
      </c>
      <c r="Z147" t="s">
        <v>228</v>
      </c>
      <c r="AA147" t="s">
        <v>230</v>
      </c>
    </row>
    <row r="148" spans="1:27" ht="34" x14ac:dyDescent="0.2">
      <c r="A148" s="4">
        <v>43877</v>
      </c>
      <c r="B148" s="5" t="s">
        <v>60</v>
      </c>
      <c r="C148" s="5">
        <f>MAX($A:$A)-A148</f>
        <v>134</v>
      </c>
      <c r="D148" s="5">
        <v>56</v>
      </c>
      <c r="E148" s="5" t="s">
        <v>221</v>
      </c>
      <c r="F148" s="5">
        <f>IF(E148="M", 1, 0)</f>
        <v>0</v>
      </c>
      <c r="G148" s="5" t="s">
        <v>222</v>
      </c>
      <c r="H148" s="5">
        <f>IF(G148="Hot", 1, 0)</f>
        <v>1</v>
      </c>
      <c r="I148" s="5">
        <v>43.34</v>
      </c>
      <c r="J148">
        <f t="shared" si="3"/>
        <v>2</v>
      </c>
      <c r="K148" s="5" t="s">
        <v>233</v>
      </c>
      <c r="L148" s="6">
        <f>IF(K148="Vegan",1,0)</f>
        <v>0</v>
      </c>
      <c r="M148" s="6">
        <f>IF(K148="Mushroom",1,0)</f>
        <v>1</v>
      </c>
      <c r="N148" s="6">
        <f>IF(K148="Chicken",1,0)</f>
        <v>0</v>
      </c>
      <c r="O148" s="6">
        <f>IF(Y148="Starter",1,0)</f>
        <v>0</v>
      </c>
      <c r="P148" s="6">
        <f>IF(Y148="Main",1,0)</f>
        <v>0</v>
      </c>
      <c r="Q148" s="6">
        <f>IF(Y148="Desert",1,0)</f>
        <v>1</v>
      </c>
      <c r="R148" s="6">
        <f>IF(W148="Delhi",1,0)</f>
        <v>0</v>
      </c>
      <c r="S148" s="6">
        <f>IF(W148="Mumbai",1,0)</f>
        <v>1</v>
      </c>
      <c r="T148" s="6">
        <f>IF(W148="Bangalore",1,0)</f>
        <v>0</v>
      </c>
      <c r="U148" s="5">
        <f t="shared" si="4"/>
        <v>1</v>
      </c>
      <c r="V148" s="5">
        <v>0.05</v>
      </c>
      <c r="W148" s="5" t="s">
        <v>229</v>
      </c>
      <c r="X148" s="7" t="str">
        <f>IF(N148=1, "Chicken", IF(M148=1, "Mushroom", IF(L148=1, "Vegan", "Other")))</f>
        <v>Mushroom</v>
      </c>
      <c r="Y148" s="5" t="s">
        <v>227</v>
      </c>
      <c r="Z148" t="s">
        <v>228</v>
      </c>
      <c r="AA148" t="s">
        <v>231</v>
      </c>
    </row>
    <row r="149" spans="1:27" ht="34" x14ac:dyDescent="0.2">
      <c r="A149" s="4">
        <v>43877</v>
      </c>
      <c r="B149" s="5" t="s">
        <v>60</v>
      </c>
      <c r="C149" s="5">
        <f>MAX($A:$A)-A149</f>
        <v>134</v>
      </c>
      <c r="D149" s="5">
        <v>56</v>
      </c>
      <c r="E149" s="5" t="s">
        <v>221</v>
      </c>
      <c r="F149" s="5">
        <f>IF(E149="M", 1, 0)</f>
        <v>0</v>
      </c>
      <c r="G149" s="5" t="s">
        <v>222</v>
      </c>
      <c r="H149" s="5">
        <f>IF(G149="Hot", 1, 0)</f>
        <v>1</v>
      </c>
      <c r="I149" s="5">
        <v>38.729999999999997</v>
      </c>
      <c r="J149">
        <f t="shared" si="3"/>
        <v>2</v>
      </c>
      <c r="K149" s="5" t="s">
        <v>233</v>
      </c>
      <c r="L149" s="6">
        <f>IF(K149="Vegan",1,0)</f>
        <v>0</v>
      </c>
      <c r="M149" s="6">
        <f>IF(K149="Mushroom",1,0)</f>
        <v>1</v>
      </c>
      <c r="N149" s="6">
        <f>IF(K149="Chicken",1,0)</f>
        <v>0</v>
      </c>
      <c r="O149" s="6">
        <f>IF(Y149="Starter",1,0)</f>
        <v>0</v>
      </c>
      <c r="P149" s="6">
        <f>IF(Y149="Main",1,0)</f>
        <v>0</v>
      </c>
      <c r="Q149" s="6">
        <f>IF(Y149="Desert",1,0)</f>
        <v>1</v>
      </c>
      <c r="R149" s="6">
        <f>IF(W149="Delhi",1,0)</f>
        <v>0</v>
      </c>
      <c r="S149" s="6">
        <f>IF(W149="Mumbai",1,0)</f>
        <v>0</v>
      </c>
      <c r="T149" s="6">
        <f>IF(W149="Bangalore",1,0)</f>
        <v>1</v>
      </c>
      <c r="U149" s="5">
        <f t="shared" si="4"/>
        <v>1</v>
      </c>
      <c r="V149" s="5">
        <v>0.05</v>
      </c>
      <c r="W149" s="5" t="s">
        <v>231</v>
      </c>
      <c r="X149" s="7" t="str">
        <f>IF(N149=1, "Chicken", IF(M149=1, "Mushroom", IF(L149=1, "Vegan", "Other")))</f>
        <v>Mushroom</v>
      </c>
      <c r="Y149" s="5" t="s">
        <v>227</v>
      </c>
      <c r="Z149" t="s">
        <v>228</v>
      </c>
      <c r="AA149" t="s">
        <v>229</v>
      </c>
    </row>
    <row r="150" spans="1:27" ht="34" x14ac:dyDescent="0.2">
      <c r="A150" s="4">
        <v>43877</v>
      </c>
      <c r="B150" s="5" t="s">
        <v>102</v>
      </c>
      <c r="C150" s="5">
        <f>MAX($A:$A)-A150</f>
        <v>134</v>
      </c>
      <c r="D150" s="5">
        <v>45</v>
      </c>
      <c r="E150" s="5" t="s">
        <v>220</v>
      </c>
      <c r="F150" s="5">
        <f>IF(E150="M", 1, 0)</f>
        <v>1</v>
      </c>
      <c r="G150" s="5" t="s">
        <v>223</v>
      </c>
      <c r="H150" s="5">
        <f>IF(G150="Hot", 1, 0)</f>
        <v>0</v>
      </c>
      <c r="I150" s="5">
        <v>42.85</v>
      </c>
      <c r="J150">
        <f t="shared" si="3"/>
        <v>2</v>
      </c>
      <c r="K150" s="5" t="s">
        <v>233</v>
      </c>
      <c r="L150" s="6">
        <f>IF(K150="Vegan",1,0)</f>
        <v>0</v>
      </c>
      <c r="M150" s="6">
        <f>IF(K150="Mushroom",1,0)</f>
        <v>1</v>
      </c>
      <c r="N150" s="6">
        <f>IF(K150="Chicken",1,0)</f>
        <v>0</v>
      </c>
      <c r="O150" s="6">
        <f>IF(Y150="Starter",1,0)</f>
        <v>0</v>
      </c>
      <c r="P150" s="6">
        <f>IF(Y150="Main",1,0)</f>
        <v>0</v>
      </c>
      <c r="Q150" s="6">
        <f>IF(Y150="Desert",1,0)</f>
        <v>1</v>
      </c>
      <c r="R150" s="6">
        <f>IF(W150="Delhi",1,0)</f>
        <v>0</v>
      </c>
      <c r="S150" s="6">
        <f>IF(W150="Mumbai",1,0)</f>
        <v>0</v>
      </c>
      <c r="T150" s="6">
        <f>IF(W150="Bangalore",1,0)</f>
        <v>1</v>
      </c>
      <c r="U150" s="5">
        <f t="shared" si="4"/>
        <v>1</v>
      </c>
      <c r="V150" s="5">
        <v>0.05</v>
      </c>
      <c r="W150" s="5" t="s">
        <v>231</v>
      </c>
      <c r="X150" s="7" t="str">
        <f>IF(N150=1, "Chicken", IF(M150=1, "Mushroom", IF(L150=1, "Vegan", "Other")))</f>
        <v>Mushroom</v>
      </c>
      <c r="Y150" s="5" t="s">
        <v>227</v>
      </c>
      <c r="Z150" t="s">
        <v>228</v>
      </c>
      <c r="AA150" t="s">
        <v>230</v>
      </c>
    </row>
    <row r="151" spans="1:27" ht="34" x14ac:dyDescent="0.2">
      <c r="A151" s="4">
        <v>43877</v>
      </c>
      <c r="B151" s="5" t="s">
        <v>102</v>
      </c>
      <c r="C151" s="5">
        <f>MAX($A:$A)-A151</f>
        <v>134</v>
      </c>
      <c r="D151" s="5">
        <v>45</v>
      </c>
      <c r="E151" s="5" t="s">
        <v>220</v>
      </c>
      <c r="F151" s="5">
        <f>IF(E151="M", 1, 0)</f>
        <v>1</v>
      </c>
      <c r="G151" s="5" t="s">
        <v>223</v>
      </c>
      <c r="H151" s="5">
        <f>IF(G151="Hot", 1, 0)</f>
        <v>0</v>
      </c>
      <c r="I151" s="5">
        <v>48.31</v>
      </c>
      <c r="J151">
        <f t="shared" si="3"/>
        <v>2</v>
      </c>
      <c r="K151" s="5" t="s">
        <v>233</v>
      </c>
      <c r="L151" s="6">
        <f>IF(K151="Vegan",1,0)</f>
        <v>0</v>
      </c>
      <c r="M151" s="6">
        <f>IF(K151="Mushroom",1,0)</f>
        <v>1</v>
      </c>
      <c r="N151" s="6">
        <f>IF(K151="Chicken",1,0)</f>
        <v>0</v>
      </c>
      <c r="O151" s="6">
        <f>IF(Y151="Starter",1,0)</f>
        <v>0</v>
      </c>
      <c r="P151" s="6">
        <f>IF(Y151="Main",1,0)</f>
        <v>0</v>
      </c>
      <c r="Q151" s="6">
        <f>IF(Y151="Desert",1,0)</f>
        <v>1</v>
      </c>
      <c r="R151" s="6">
        <f>IF(W151="Delhi",1,0)</f>
        <v>0</v>
      </c>
      <c r="S151" s="6">
        <f>IF(W151="Mumbai",1,0)</f>
        <v>1</v>
      </c>
      <c r="T151" s="6">
        <f>IF(W151="Bangalore",1,0)</f>
        <v>0</v>
      </c>
      <c r="U151" s="5">
        <f t="shared" si="4"/>
        <v>1</v>
      </c>
      <c r="V151" s="5">
        <v>0.05</v>
      </c>
      <c r="W151" s="5" t="s">
        <v>229</v>
      </c>
      <c r="X151" s="7" t="str">
        <f>IF(N151=1, "Chicken", IF(M151=1, "Mushroom", IF(L151=1, "Vegan", "Other")))</f>
        <v>Mushroom</v>
      </c>
      <c r="Y151" s="5" t="s">
        <v>227</v>
      </c>
      <c r="Z151" t="s">
        <v>228</v>
      </c>
      <c r="AA151" t="s">
        <v>231</v>
      </c>
    </row>
    <row r="152" spans="1:27" ht="34" x14ac:dyDescent="0.2">
      <c r="A152" s="4">
        <v>43878</v>
      </c>
      <c r="B152" s="5" t="s">
        <v>174</v>
      </c>
      <c r="C152" s="5">
        <f>MAX($A:$A)-A152</f>
        <v>133</v>
      </c>
      <c r="D152" s="5">
        <v>101</v>
      </c>
      <c r="E152" s="5" t="s">
        <v>220</v>
      </c>
      <c r="F152" s="5">
        <f>IF(E152="M", 1, 0)</f>
        <v>1</v>
      </c>
      <c r="G152" s="5" t="s">
        <v>223</v>
      </c>
      <c r="H152" s="5">
        <f>IF(G152="Hot", 1, 0)</f>
        <v>0</v>
      </c>
      <c r="I152" s="5">
        <v>42.85</v>
      </c>
      <c r="J152">
        <f t="shared" si="3"/>
        <v>2</v>
      </c>
      <c r="K152" s="5" t="s">
        <v>233</v>
      </c>
      <c r="L152" s="6">
        <f>IF(K152="Vegan",1,0)</f>
        <v>0</v>
      </c>
      <c r="M152" s="6">
        <f>IF(K152="Mushroom",1,0)</f>
        <v>1</v>
      </c>
      <c r="N152" s="6">
        <f>IF(K152="Chicken",1,0)</f>
        <v>0</v>
      </c>
      <c r="O152" s="6">
        <f>IF(Y152="Starter",1,0)</f>
        <v>0</v>
      </c>
      <c r="P152" s="6">
        <f>IF(Y152="Main",1,0)</f>
        <v>0</v>
      </c>
      <c r="Q152" s="6">
        <f>IF(Y152="Desert",1,0)</f>
        <v>1</v>
      </c>
      <c r="R152" s="6">
        <f>IF(W152="Delhi",1,0)</f>
        <v>0</v>
      </c>
      <c r="S152" s="6">
        <f>IF(W152="Mumbai",1,0)</f>
        <v>0</v>
      </c>
      <c r="T152" s="6">
        <f>IF(W152="Bangalore",1,0)</f>
        <v>1</v>
      </c>
      <c r="U152" s="5">
        <f t="shared" si="4"/>
        <v>1</v>
      </c>
      <c r="V152" s="5">
        <v>0.05</v>
      </c>
      <c r="W152" s="5" t="s">
        <v>231</v>
      </c>
      <c r="X152" s="7" t="str">
        <f>IF(N152=1, "Chicken", IF(M152=1, "Mushroom", IF(L152=1, "Vegan", "Other")))</f>
        <v>Mushroom</v>
      </c>
      <c r="Y152" s="5" t="s">
        <v>227</v>
      </c>
      <c r="Z152" t="s">
        <v>228</v>
      </c>
      <c r="AA152" t="s">
        <v>229</v>
      </c>
    </row>
    <row r="153" spans="1:27" ht="17" x14ac:dyDescent="0.2">
      <c r="A153" s="4">
        <v>43879</v>
      </c>
      <c r="B153" s="5" t="s">
        <v>81</v>
      </c>
      <c r="C153" s="5">
        <f>MAX($A:$A)-A153</f>
        <v>132</v>
      </c>
      <c r="D153" s="5">
        <v>193</v>
      </c>
      <c r="E153" s="5" t="s">
        <v>220</v>
      </c>
      <c r="F153" s="5">
        <f>IF(E153="M", 1, 0)</f>
        <v>1</v>
      </c>
      <c r="G153" s="5" t="s">
        <v>223</v>
      </c>
      <c r="H153" s="5">
        <f>IF(G153="Hot", 1, 0)</f>
        <v>0</v>
      </c>
      <c r="I153" s="5">
        <v>54.01</v>
      </c>
      <c r="J153">
        <f t="shared" si="3"/>
        <v>3</v>
      </c>
      <c r="K153" s="5" t="s">
        <v>224</v>
      </c>
      <c r="L153" s="6">
        <f>IF(K153="Vegan",1,0)</f>
        <v>1</v>
      </c>
      <c r="M153" s="6">
        <f>IF(K153="Mushroom",1,0)</f>
        <v>0</v>
      </c>
      <c r="N153" s="6">
        <f>IF(K153="Chicken",1,0)</f>
        <v>0</v>
      </c>
      <c r="O153" s="6">
        <f>IF(Y153="Starter",1,0)</f>
        <v>1</v>
      </c>
      <c r="P153" s="6">
        <f>IF(Y153="Main",1,0)</f>
        <v>0</v>
      </c>
      <c r="Q153" s="6">
        <f>IF(Y153="Desert",1,0)</f>
        <v>0</v>
      </c>
      <c r="R153" s="6">
        <f>IF(W153="Delhi",1,0)</f>
        <v>0</v>
      </c>
      <c r="S153" s="6">
        <f>IF(W153="Mumbai",1,0)</f>
        <v>0</v>
      </c>
      <c r="T153" s="6">
        <f>IF(W153="Bangalore",1,0)</f>
        <v>1</v>
      </c>
      <c r="U153" s="5">
        <f t="shared" si="4"/>
        <v>1</v>
      </c>
      <c r="V153" s="5">
        <v>0.05</v>
      </c>
      <c r="W153" s="5" t="s">
        <v>231</v>
      </c>
      <c r="X153" s="7" t="str">
        <f>IF(N153=1, "Chicken", IF(M153=1, "Mushroom", IF(L153=1, "Vegan", "Other")))</f>
        <v>Vegan</v>
      </c>
      <c r="Y153" s="5" t="s">
        <v>225</v>
      </c>
      <c r="Z153" t="s">
        <v>228</v>
      </c>
      <c r="AA153" t="s">
        <v>230</v>
      </c>
    </row>
    <row r="154" spans="1:27" ht="34" x14ac:dyDescent="0.2">
      <c r="A154" s="4">
        <v>43879</v>
      </c>
      <c r="B154" s="5" t="s">
        <v>81</v>
      </c>
      <c r="C154" s="5">
        <f>MAX($A:$A)-A154</f>
        <v>132</v>
      </c>
      <c r="D154" s="5">
        <v>193</v>
      </c>
      <c r="E154" s="5" t="s">
        <v>220</v>
      </c>
      <c r="F154" s="5">
        <f>IF(E154="M", 1, 0)</f>
        <v>1</v>
      </c>
      <c r="G154" s="5" t="s">
        <v>222</v>
      </c>
      <c r="H154" s="5">
        <f>IF(G154="Hot", 1, 0)</f>
        <v>1</v>
      </c>
      <c r="I154" s="5">
        <v>64.13</v>
      </c>
      <c r="J154">
        <f t="shared" si="3"/>
        <v>2</v>
      </c>
      <c r="K154" s="5" t="s">
        <v>233</v>
      </c>
      <c r="L154" s="6">
        <f>IF(K154="Vegan",1,0)</f>
        <v>0</v>
      </c>
      <c r="M154" s="6">
        <f>IF(K154="Mushroom",1,0)</f>
        <v>1</v>
      </c>
      <c r="N154" s="6">
        <f>IF(K154="Chicken",1,0)</f>
        <v>0</v>
      </c>
      <c r="O154" s="6">
        <f>IF(Y154="Starter",1,0)</f>
        <v>0</v>
      </c>
      <c r="P154" s="6">
        <f>IF(Y154="Main",1,0)</f>
        <v>0</v>
      </c>
      <c r="Q154" s="6">
        <f>IF(Y154="Desert",1,0)</f>
        <v>1</v>
      </c>
      <c r="R154" s="6">
        <f>IF(W154="Delhi",1,0)</f>
        <v>1</v>
      </c>
      <c r="S154" s="6">
        <f>IF(W154="Mumbai",1,0)</f>
        <v>0</v>
      </c>
      <c r="T154" s="6">
        <f>IF(W154="Bangalore",1,0)</f>
        <v>0</v>
      </c>
      <c r="U154" s="5">
        <f t="shared" si="4"/>
        <v>1</v>
      </c>
      <c r="V154" s="5">
        <v>0.05</v>
      </c>
      <c r="W154" s="5" t="s">
        <v>230</v>
      </c>
      <c r="X154" s="7" t="str">
        <f>IF(N154=1, "Chicken", IF(M154=1, "Mushroom", IF(L154=1, "Vegan", "Other")))</f>
        <v>Mushroom</v>
      </c>
      <c r="Y154" s="5" t="s">
        <v>227</v>
      </c>
      <c r="Z154" t="s">
        <v>228</v>
      </c>
      <c r="AA154" t="s">
        <v>231</v>
      </c>
    </row>
    <row r="155" spans="1:27" ht="34" x14ac:dyDescent="0.2">
      <c r="A155" s="4">
        <v>43879</v>
      </c>
      <c r="B155" s="5" t="s">
        <v>81</v>
      </c>
      <c r="C155" s="5">
        <f>MAX($A:$A)-A155</f>
        <v>132</v>
      </c>
      <c r="D155" s="5">
        <v>193</v>
      </c>
      <c r="E155" s="5" t="s">
        <v>220</v>
      </c>
      <c r="F155" s="5">
        <f>IF(E155="M", 1, 0)</f>
        <v>1</v>
      </c>
      <c r="G155" s="5" t="s">
        <v>222</v>
      </c>
      <c r="H155" s="5">
        <f>IF(G155="Hot", 1, 0)</f>
        <v>1</v>
      </c>
      <c r="I155" s="5">
        <v>33.08</v>
      </c>
      <c r="J155">
        <f t="shared" si="3"/>
        <v>2</v>
      </c>
      <c r="K155" s="5" t="s">
        <v>233</v>
      </c>
      <c r="L155" s="6">
        <f>IF(K155="Vegan",1,0)</f>
        <v>0</v>
      </c>
      <c r="M155" s="6">
        <f>IF(K155="Mushroom",1,0)</f>
        <v>1</v>
      </c>
      <c r="N155" s="6">
        <f>IF(K155="Chicken",1,0)</f>
        <v>0</v>
      </c>
      <c r="O155" s="6">
        <f>IF(Y155="Starter",1,0)</f>
        <v>0</v>
      </c>
      <c r="P155" s="6">
        <f>IF(Y155="Main",1,0)</f>
        <v>0</v>
      </c>
      <c r="Q155" s="6">
        <f>IF(Y155="Desert",1,0)</f>
        <v>1</v>
      </c>
      <c r="R155" s="6">
        <f>IF(W155="Delhi",1,0)</f>
        <v>0</v>
      </c>
      <c r="S155" s="6">
        <f>IF(W155="Mumbai",1,0)</f>
        <v>0</v>
      </c>
      <c r="T155" s="6">
        <f>IF(W155="Bangalore",1,0)</f>
        <v>1</v>
      </c>
      <c r="U155" s="5">
        <f t="shared" si="4"/>
        <v>1</v>
      </c>
      <c r="V155" s="5">
        <v>0.05</v>
      </c>
      <c r="W155" s="5" t="s">
        <v>231</v>
      </c>
      <c r="X155" s="7" t="str">
        <f>IF(N155=1, "Chicken", IF(M155=1, "Mushroom", IF(L155=1, "Vegan", "Other")))</f>
        <v>Mushroom</v>
      </c>
      <c r="Y155" s="5" t="s">
        <v>227</v>
      </c>
      <c r="Z155" t="s">
        <v>228</v>
      </c>
      <c r="AA155" t="s">
        <v>229</v>
      </c>
    </row>
    <row r="156" spans="1:27" ht="17" x14ac:dyDescent="0.2">
      <c r="A156" s="4">
        <v>43881</v>
      </c>
      <c r="B156" s="5" t="s">
        <v>59</v>
      </c>
      <c r="C156" s="5">
        <f>MAX($A:$A)-A156</f>
        <v>130</v>
      </c>
      <c r="D156" s="5">
        <v>170</v>
      </c>
      <c r="E156" s="5" t="s">
        <v>221</v>
      </c>
      <c r="F156" s="5">
        <f>IF(E156="M", 1, 0)</f>
        <v>0</v>
      </c>
      <c r="G156" s="5" t="s">
        <v>223</v>
      </c>
      <c r="H156" s="5">
        <f>IF(G156="Hot", 1, 0)</f>
        <v>0</v>
      </c>
      <c r="I156" s="5">
        <v>47.27</v>
      </c>
      <c r="J156">
        <f t="shared" si="3"/>
        <v>1</v>
      </c>
      <c r="K156" s="5" t="s">
        <v>232</v>
      </c>
      <c r="L156" s="6">
        <f>IF(K156="Vegan",1,0)</f>
        <v>0</v>
      </c>
      <c r="M156" s="6">
        <f>IF(K156="Mushroom",1,0)</f>
        <v>0</v>
      </c>
      <c r="N156" s="6">
        <f>IF(K156="Chicken",1,0)</f>
        <v>1</v>
      </c>
      <c r="O156" s="6">
        <f>IF(Y156="Starter",1,0)</f>
        <v>1</v>
      </c>
      <c r="P156" s="6">
        <f>IF(Y156="Main",1,0)</f>
        <v>0</v>
      </c>
      <c r="Q156" s="6">
        <f>IF(Y156="Desert",1,0)</f>
        <v>0</v>
      </c>
      <c r="R156" s="6">
        <f>IF(W156="Delhi",1,0)</f>
        <v>0</v>
      </c>
      <c r="S156" s="6">
        <f>IF(W156="Mumbai",1,0)</f>
        <v>0</v>
      </c>
      <c r="T156" s="6">
        <f>IF(W156="Bangalore",1,0)</f>
        <v>1</v>
      </c>
      <c r="U156" s="5">
        <f t="shared" si="4"/>
        <v>1</v>
      </c>
      <c r="V156" s="5">
        <v>0.05</v>
      </c>
      <c r="W156" s="5" t="s">
        <v>231</v>
      </c>
      <c r="X156" s="7" t="str">
        <f>IF(N156=1, "Chicken", IF(M156=1, "Mushroom", IF(L156=1, "Vegan", "Other")))</f>
        <v>Chicken</v>
      </c>
      <c r="Y156" s="5" t="s">
        <v>225</v>
      </c>
      <c r="Z156" t="s">
        <v>228</v>
      </c>
      <c r="AA156" t="s">
        <v>230</v>
      </c>
    </row>
    <row r="157" spans="1:27" ht="17" x14ac:dyDescent="0.2">
      <c r="A157" s="4">
        <v>43881</v>
      </c>
      <c r="B157" s="5" t="s">
        <v>59</v>
      </c>
      <c r="C157" s="5">
        <f>MAX($A:$A)-A157</f>
        <v>130</v>
      </c>
      <c r="D157" s="5">
        <v>170</v>
      </c>
      <c r="E157" s="5" t="s">
        <v>221</v>
      </c>
      <c r="F157" s="5">
        <f>IF(E157="M", 1, 0)</f>
        <v>0</v>
      </c>
      <c r="G157" s="5" t="s">
        <v>223</v>
      </c>
      <c r="H157" s="5">
        <f>IF(G157="Hot", 1, 0)</f>
        <v>0</v>
      </c>
      <c r="I157" s="5">
        <v>48.14</v>
      </c>
      <c r="J157">
        <f t="shared" si="3"/>
        <v>3</v>
      </c>
      <c r="K157" s="5" t="s">
        <v>224</v>
      </c>
      <c r="L157" s="6">
        <f>IF(K157="Vegan",1,0)</f>
        <v>1</v>
      </c>
      <c r="M157" s="6">
        <f>IF(K157="Mushroom",1,0)</f>
        <v>0</v>
      </c>
      <c r="N157" s="6">
        <f>IF(K157="Chicken",1,0)</f>
        <v>0</v>
      </c>
      <c r="O157" s="6">
        <f>IF(Y157="Starter",1,0)</f>
        <v>0</v>
      </c>
      <c r="P157" s="6">
        <f>IF(Y157="Main",1,0)</f>
        <v>1</v>
      </c>
      <c r="Q157" s="6">
        <f>IF(Y157="Desert",1,0)</f>
        <v>0</v>
      </c>
      <c r="R157" s="6">
        <f>IF(W157="Delhi",1,0)</f>
        <v>0</v>
      </c>
      <c r="S157" s="6">
        <f>IF(W157="Mumbai",1,0)</f>
        <v>1</v>
      </c>
      <c r="T157" s="6">
        <f>IF(W157="Bangalore",1,0)</f>
        <v>0</v>
      </c>
      <c r="U157" s="5">
        <f t="shared" si="4"/>
        <v>1</v>
      </c>
      <c r="V157" s="5">
        <v>0.05</v>
      </c>
      <c r="W157" s="5" t="s">
        <v>229</v>
      </c>
      <c r="X157" s="7" t="str">
        <f>IF(N157=1, "Chicken", IF(M157=1, "Mushroom", IF(L157=1, "Vegan", "Other")))</f>
        <v>Vegan</v>
      </c>
      <c r="Y157" s="5" t="s">
        <v>226</v>
      </c>
      <c r="Z157" t="s">
        <v>228</v>
      </c>
      <c r="AA157" t="s">
        <v>231</v>
      </c>
    </row>
    <row r="158" spans="1:27" ht="17" x14ac:dyDescent="0.2">
      <c r="A158" s="4">
        <v>43881</v>
      </c>
      <c r="B158" s="5" t="s">
        <v>135</v>
      </c>
      <c r="C158" s="5">
        <f>MAX($A:$A)-A158</f>
        <v>130</v>
      </c>
      <c r="D158" s="5">
        <v>68</v>
      </c>
      <c r="E158" s="5" t="s">
        <v>220</v>
      </c>
      <c r="F158" s="5">
        <f>IF(E158="M", 1, 0)</f>
        <v>1</v>
      </c>
      <c r="G158" s="5" t="s">
        <v>223</v>
      </c>
      <c r="H158" s="5">
        <f>IF(G158="Hot", 1, 0)</f>
        <v>0</v>
      </c>
      <c r="I158" s="5">
        <v>33.950000000000003</v>
      </c>
      <c r="J158">
        <f t="shared" si="3"/>
        <v>3</v>
      </c>
      <c r="K158" s="5" t="s">
        <v>224</v>
      </c>
      <c r="L158" s="6">
        <f>IF(K158="Vegan",1,0)</f>
        <v>1</v>
      </c>
      <c r="M158" s="6">
        <f>IF(K158="Mushroom",1,0)</f>
        <v>0</v>
      </c>
      <c r="N158" s="6">
        <f>IF(K158="Chicken",1,0)</f>
        <v>0</v>
      </c>
      <c r="O158" s="6">
        <f>IF(Y158="Starter",1,0)</f>
        <v>0</v>
      </c>
      <c r="P158" s="6">
        <f>IF(Y158="Main",1,0)</f>
        <v>0</v>
      </c>
      <c r="Q158" s="6">
        <f>IF(Y158="Desert",1,0)</f>
        <v>1</v>
      </c>
      <c r="R158" s="6">
        <f>IF(W158="Delhi",1,0)</f>
        <v>0</v>
      </c>
      <c r="S158" s="6">
        <f>IF(W158="Mumbai",1,0)</f>
        <v>0</v>
      </c>
      <c r="T158" s="6">
        <f>IF(W158="Bangalore",1,0)</f>
        <v>1</v>
      </c>
      <c r="U158" s="5">
        <f t="shared" si="4"/>
        <v>1</v>
      </c>
      <c r="V158" s="5">
        <v>0.05</v>
      </c>
      <c r="W158" s="5" t="s">
        <v>231</v>
      </c>
      <c r="X158" s="7" t="str">
        <f>IF(N158=1, "Chicken", IF(M158=1, "Mushroom", IF(L158=1, "Vegan", "Other")))</f>
        <v>Vegan</v>
      </c>
      <c r="Y158" s="5" t="s">
        <v>227</v>
      </c>
      <c r="Z158" t="s">
        <v>228</v>
      </c>
      <c r="AA158" t="s">
        <v>229</v>
      </c>
    </row>
    <row r="159" spans="1:27" ht="34" x14ac:dyDescent="0.2">
      <c r="A159" s="4">
        <v>43881</v>
      </c>
      <c r="B159" s="5" t="s">
        <v>59</v>
      </c>
      <c r="C159" s="5">
        <f>MAX($A:$A)-A159</f>
        <v>130</v>
      </c>
      <c r="D159" s="5">
        <v>170</v>
      </c>
      <c r="E159" s="5" t="s">
        <v>221</v>
      </c>
      <c r="F159" s="5">
        <f>IF(E159="M", 1, 0)</f>
        <v>0</v>
      </c>
      <c r="G159" s="5" t="s">
        <v>223</v>
      </c>
      <c r="H159" s="5">
        <f>IF(G159="Hot", 1, 0)</f>
        <v>0</v>
      </c>
      <c r="I159" s="5">
        <v>42.85</v>
      </c>
      <c r="J159">
        <f t="shared" si="3"/>
        <v>2</v>
      </c>
      <c r="K159" s="5" t="s">
        <v>233</v>
      </c>
      <c r="L159" s="6">
        <f>IF(K159="Vegan",1,0)</f>
        <v>0</v>
      </c>
      <c r="M159" s="6">
        <f>IF(K159="Mushroom",1,0)</f>
        <v>1</v>
      </c>
      <c r="N159" s="6">
        <f>IF(K159="Chicken",1,0)</f>
        <v>0</v>
      </c>
      <c r="O159" s="6">
        <f>IF(Y159="Starter",1,0)</f>
        <v>0</v>
      </c>
      <c r="P159" s="6">
        <f>IF(Y159="Main",1,0)</f>
        <v>0</v>
      </c>
      <c r="Q159" s="6">
        <f>IF(Y159="Desert",1,0)</f>
        <v>1</v>
      </c>
      <c r="R159" s="6">
        <f>IF(W159="Delhi",1,0)</f>
        <v>0</v>
      </c>
      <c r="S159" s="6">
        <f>IF(W159="Mumbai",1,0)</f>
        <v>1</v>
      </c>
      <c r="T159" s="6">
        <f>IF(W159="Bangalore",1,0)</f>
        <v>0</v>
      </c>
      <c r="U159" s="5">
        <f t="shared" si="4"/>
        <v>1</v>
      </c>
      <c r="V159" s="5">
        <v>0.05</v>
      </c>
      <c r="W159" s="5" t="s">
        <v>229</v>
      </c>
      <c r="X159" s="7" t="str">
        <f>IF(N159=1, "Chicken", IF(M159=1, "Mushroom", IF(L159=1, "Vegan", "Other")))</f>
        <v>Mushroom</v>
      </c>
      <c r="Y159" s="5" t="s">
        <v>227</v>
      </c>
      <c r="Z159" t="s">
        <v>228</v>
      </c>
      <c r="AA159" t="s">
        <v>230</v>
      </c>
    </row>
    <row r="160" spans="1:27" ht="34" x14ac:dyDescent="0.2">
      <c r="A160" s="4">
        <v>43881</v>
      </c>
      <c r="B160" s="5" t="s">
        <v>59</v>
      </c>
      <c r="C160" s="5">
        <f>MAX($A:$A)-A160</f>
        <v>130</v>
      </c>
      <c r="D160" s="5">
        <v>170</v>
      </c>
      <c r="E160" s="5" t="s">
        <v>221</v>
      </c>
      <c r="F160" s="5">
        <f>IF(E160="M", 1, 0)</f>
        <v>0</v>
      </c>
      <c r="G160" s="5" t="s">
        <v>223</v>
      </c>
      <c r="H160" s="5">
        <f>IF(G160="Hot", 1, 0)</f>
        <v>0</v>
      </c>
      <c r="I160" s="5">
        <v>42.85</v>
      </c>
      <c r="J160">
        <f t="shared" si="3"/>
        <v>2</v>
      </c>
      <c r="K160" s="5" t="s">
        <v>233</v>
      </c>
      <c r="L160" s="6">
        <f>IF(K160="Vegan",1,0)</f>
        <v>0</v>
      </c>
      <c r="M160" s="6">
        <f>IF(K160="Mushroom",1,0)</f>
        <v>1</v>
      </c>
      <c r="N160" s="6">
        <f>IF(K160="Chicken",1,0)</f>
        <v>0</v>
      </c>
      <c r="O160" s="6">
        <f>IF(Y160="Starter",1,0)</f>
        <v>0</v>
      </c>
      <c r="P160" s="6">
        <f>IF(Y160="Main",1,0)</f>
        <v>0</v>
      </c>
      <c r="Q160" s="6">
        <f>IF(Y160="Desert",1,0)</f>
        <v>1</v>
      </c>
      <c r="R160" s="6">
        <f>IF(W160="Delhi",1,0)</f>
        <v>1</v>
      </c>
      <c r="S160" s="6">
        <f>IF(W160="Mumbai",1,0)</f>
        <v>0</v>
      </c>
      <c r="T160" s="6">
        <f>IF(W160="Bangalore",1,0)</f>
        <v>0</v>
      </c>
      <c r="U160" s="5">
        <f t="shared" si="4"/>
        <v>1</v>
      </c>
      <c r="V160" s="5">
        <v>0.05</v>
      </c>
      <c r="W160" s="5" t="s">
        <v>230</v>
      </c>
      <c r="X160" s="7" t="str">
        <f>IF(N160=1, "Chicken", IF(M160=1, "Mushroom", IF(L160=1, "Vegan", "Other")))</f>
        <v>Mushroom</v>
      </c>
      <c r="Y160" s="5" t="s">
        <v>227</v>
      </c>
      <c r="Z160" t="s">
        <v>228</v>
      </c>
      <c r="AA160" t="s">
        <v>231</v>
      </c>
    </row>
    <row r="161" spans="1:27" ht="17" x14ac:dyDescent="0.2">
      <c r="A161" s="4">
        <v>43884</v>
      </c>
      <c r="B161" s="5" t="s">
        <v>52</v>
      </c>
      <c r="C161" s="5">
        <f>MAX($A:$A)-A161</f>
        <v>127</v>
      </c>
      <c r="D161" s="5">
        <v>101</v>
      </c>
      <c r="E161" s="5" t="s">
        <v>220</v>
      </c>
      <c r="F161" s="5">
        <f>IF(E161="M", 1, 0)</f>
        <v>1</v>
      </c>
      <c r="G161" s="5" t="s">
        <v>222</v>
      </c>
      <c r="H161" s="5">
        <f>IF(G161="Hot", 1, 0)</f>
        <v>1</v>
      </c>
      <c r="I161" s="5">
        <v>35.119999999999997</v>
      </c>
      <c r="J161">
        <f t="shared" si="3"/>
        <v>1</v>
      </c>
      <c r="K161" s="5" t="s">
        <v>232</v>
      </c>
      <c r="L161" s="6">
        <f>IF(K161="Vegan",1,0)</f>
        <v>0</v>
      </c>
      <c r="M161" s="6">
        <f>IF(K161="Mushroom",1,0)</f>
        <v>0</v>
      </c>
      <c r="N161" s="6">
        <f>IF(K161="Chicken",1,0)</f>
        <v>1</v>
      </c>
      <c r="O161" s="6">
        <f>IF(Y161="Starter",1,0)</f>
        <v>1</v>
      </c>
      <c r="P161" s="6">
        <f>IF(Y161="Main",1,0)</f>
        <v>0</v>
      </c>
      <c r="Q161" s="6">
        <f>IF(Y161="Desert",1,0)</f>
        <v>0</v>
      </c>
      <c r="R161" s="6">
        <f>IF(W161="Delhi",1,0)</f>
        <v>0</v>
      </c>
      <c r="S161" s="6">
        <f>IF(W161="Mumbai",1,0)</f>
        <v>1</v>
      </c>
      <c r="T161" s="6">
        <f>IF(W161="Bangalore",1,0)</f>
        <v>0</v>
      </c>
      <c r="U161" s="5">
        <f t="shared" si="4"/>
        <v>1</v>
      </c>
      <c r="V161" s="5">
        <v>0.05</v>
      </c>
      <c r="W161" s="5" t="s">
        <v>229</v>
      </c>
      <c r="X161" s="7" t="str">
        <f>IF(N161=1, "Chicken", IF(M161=1, "Mushroom", IF(L161=1, "Vegan", "Other")))</f>
        <v>Chicken</v>
      </c>
      <c r="Y161" s="5" t="s">
        <v>225</v>
      </c>
      <c r="Z161" t="s">
        <v>228</v>
      </c>
      <c r="AA161" t="s">
        <v>229</v>
      </c>
    </row>
    <row r="162" spans="1:27" ht="34" x14ac:dyDescent="0.2">
      <c r="A162" s="4">
        <v>43884</v>
      </c>
      <c r="B162" s="5" t="s">
        <v>155</v>
      </c>
      <c r="C162" s="5">
        <f>MAX($A:$A)-A162</f>
        <v>127</v>
      </c>
      <c r="D162" s="5">
        <v>174</v>
      </c>
      <c r="E162" s="5" t="s">
        <v>221</v>
      </c>
      <c r="F162" s="5">
        <f>IF(E162="M", 1, 0)</f>
        <v>0</v>
      </c>
      <c r="G162" s="5" t="s">
        <v>222</v>
      </c>
      <c r="H162" s="5">
        <f>IF(G162="Hot", 1, 0)</f>
        <v>1</v>
      </c>
      <c r="I162" s="5">
        <v>33.08</v>
      </c>
      <c r="J162">
        <f t="shared" si="3"/>
        <v>2</v>
      </c>
      <c r="K162" s="5" t="s">
        <v>233</v>
      </c>
      <c r="L162" s="6">
        <f>IF(K162="Vegan",1,0)</f>
        <v>0</v>
      </c>
      <c r="M162" s="6">
        <f>IF(K162="Mushroom",1,0)</f>
        <v>1</v>
      </c>
      <c r="N162" s="6">
        <f>IF(K162="Chicken",1,0)</f>
        <v>0</v>
      </c>
      <c r="O162" s="6">
        <f>IF(Y162="Starter",1,0)</f>
        <v>0</v>
      </c>
      <c r="P162" s="6">
        <f>IF(Y162="Main",1,0)</f>
        <v>0</v>
      </c>
      <c r="Q162" s="6">
        <f>IF(Y162="Desert",1,0)</f>
        <v>1</v>
      </c>
      <c r="R162" s="6">
        <f>IF(W162="Delhi",1,0)</f>
        <v>1</v>
      </c>
      <c r="S162" s="6">
        <f>IF(W162="Mumbai",1,0)</f>
        <v>0</v>
      </c>
      <c r="T162" s="6">
        <f>IF(W162="Bangalore",1,0)</f>
        <v>0</v>
      </c>
      <c r="U162" s="5">
        <f t="shared" si="4"/>
        <v>1</v>
      </c>
      <c r="V162" s="5">
        <v>0.05</v>
      </c>
      <c r="W162" s="5" t="s">
        <v>230</v>
      </c>
      <c r="X162" s="7" t="str">
        <f>IF(N162=1, "Chicken", IF(M162=1, "Mushroom", IF(L162=1, "Vegan", "Other")))</f>
        <v>Mushroom</v>
      </c>
      <c r="Y162" s="5" t="s">
        <v>227</v>
      </c>
      <c r="Z162" t="s">
        <v>228</v>
      </c>
      <c r="AA162" t="s">
        <v>230</v>
      </c>
    </row>
    <row r="163" spans="1:27" ht="34" x14ac:dyDescent="0.2">
      <c r="A163" s="4">
        <v>43884</v>
      </c>
      <c r="B163" s="5" t="s">
        <v>52</v>
      </c>
      <c r="C163" s="5">
        <f>MAX($A:$A)-A163</f>
        <v>127</v>
      </c>
      <c r="D163" s="5">
        <v>101</v>
      </c>
      <c r="E163" s="5" t="s">
        <v>220</v>
      </c>
      <c r="F163" s="5">
        <f>IF(E163="M", 1, 0)</f>
        <v>1</v>
      </c>
      <c r="G163" s="5" t="s">
        <v>222</v>
      </c>
      <c r="H163" s="5">
        <f>IF(G163="Hot", 1, 0)</f>
        <v>1</v>
      </c>
      <c r="I163" s="5">
        <v>38.729999999999997</v>
      </c>
      <c r="J163">
        <f t="shared" si="3"/>
        <v>2</v>
      </c>
      <c r="K163" s="5" t="s">
        <v>233</v>
      </c>
      <c r="L163" s="6">
        <f>IF(K163="Vegan",1,0)</f>
        <v>0</v>
      </c>
      <c r="M163" s="6">
        <f>IF(K163="Mushroom",1,0)</f>
        <v>1</v>
      </c>
      <c r="N163" s="6">
        <f>IF(K163="Chicken",1,0)</f>
        <v>0</v>
      </c>
      <c r="O163" s="6">
        <f>IF(Y163="Starter",1,0)</f>
        <v>0</v>
      </c>
      <c r="P163" s="6">
        <f>IF(Y163="Main",1,0)</f>
        <v>0</v>
      </c>
      <c r="Q163" s="6">
        <f>IF(Y163="Desert",1,0)</f>
        <v>1</v>
      </c>
      <c r="R163" s="6">
        <f>IF(W163="Delhi",1,0)</f>
        <v>0</v>
      </c>
      <c r="S163" s="6">
        <f>IF(W163="Mumbai",1,0)</f>
        <v>0</v>
      </c>
      <c r="T163" s="6">
        <f>IF(W163="Bangalore",1,0)</f>
        <v>1</v>
      </c>
      <c r="U163" s="5">
        <f t="shared" si="4"/>
        <v>1</v>
      </c>
      <c r="V163" s="5">
        <v>0.05</v>
      </c>
      <c r="W163" s="5" t="s">
        <v>231</v>
      </c>
      <c r="X163" s="7" t="str">
        <f>IF(N163=1, "Chicken", IF(M163=1, "Mushroom", IF(L163=1, "Vegan", "Other")))</f>
        <v>Mushroom</v>
      </c>
      <c r="Y163" s="5" t="s">
        <v>227</v>
      </c>
      <c r="Z163" t="s">
        <v>228</v>
      </c>
      <c r="AA163" t="s">
        <v>231</v>
      </c>
    </row>
    <row r="164" spans="1:27" ht="34" x14ac:dyDescent="0.2">
      <c r="A164" s="4">
        <v>43884</v>
      </c>
      <c r="B164" s="5" t="s">
        <v>52</v>
      </c>
      <c r="C164" s="5">
        <f>MAX($A:$A)-A164</f>
        <v>127</v>
      </c>
      <c r="D164" s="5">
        <v>101</v>
      </c>
      <c r="E164" s="5" t="s">
        <v>220</v>
      </c>
      <c r="F164" s="5">
        <f>IF(E164="M", 1, 0)</f>
        <v>1</v>
      </c>
      <c r="G164" s="5" t="s">
        <v>222</v>
      </c>
      <c r="H164" s="5">
        <f>IF(G164="Hot", 1, 0)</f>
        <v>1</v>
      </c>
      <c r="I164" s="5">
        <v>38.729999999999997</v>
      </c>
      <c r="J164">
        <f t="shared" si="3"/>
        <v>2</v>
      </c>
      <c r="K164" s="5" t="s">
        <v>233</v>
      </c>
      <c r="L164" s="6">
        <f>IF(K164="Vegan",1,0)</f>
        <v>0</v>
      </c>
      <c r="M164" s="6">
        <f>IF(K164="Mushroom",1,0)</f>
        <v>1</v>
      </c>
      <c r="N164" s="6">
        <f>IF(K164="Chicken",1,0)</f>
        <v>0</v>
      </c>
      <c r="O164" s="6">
        <f>IF(Y164="Starter",1,0)</f>
        <v>0</v>
      </c>
      <c r="P164" s="6">
        <f>IF(Y164="Main",1,0)</f>
        <v>0</v>
      </c>
      <c r="Q164" s="6">
        <f>IF(Y164="Desert",1,0)</f>
        <v>1</v>
      </c>
      <c r="R164" s="6">
        <f>IF(W164="Delhi",1,0)</f>
        <v>0</v>
      </c>
      <c r="S164" s="6">
        <f>IF(W164="Mumbai",1,0)</f>
        <v>1</v>
      </c>
      <c r="T164" s="6">
        <f>IF(W164="Bangalore",1,0)</f>
        <v>0</v>
      </c>
      <c r="U164" s="5">
        <f t="shared" si="4"/>
        <v>1</v>
      </c>
      <c r="V164" s="5">
        <v>0.05</v>
      </c>
      <c r="W164" s="5" t="s">
        <v>229</v>
      </c>
      <c r="X164" s="7" t="str">
        <f>IF(N164=1, "Chicken", IF(M164=1, "Mushroom", IF(L164=1, "Vegan", "Other")))</f>
        <v>Mushroom</v>
      </c>
      <c r="Y164" s="5" t="s">
        <v>227</v>
      </c>
      <c r="Z164" t="s">
        <v>228</v>
      </c>
      <c r="AA164" t="s">
        <v>229</v>
      </c>
    </row>
    <row r="165" spans="1:27" ht="17" x14ac:dyDescent="0.2">
      <c r="A165" s="4">
        <v>43884</v>
      </c>
      <c r="B165" s="5" t="s">
        <v>95</v>
      </c>
      <c r="C165" s="5">
        <f>MAX($A:$A)-A165</f>
        <v>127</v>
      </c>
      <c r="D165" s="5">
        <v>59</v>
      </c>
      <c r="E165" s="5" t="s">
        <v>220</v>
      </c>
      <c r="F165" s="5">
        <f>IF(E165="M", 1, 0)</f>
        <v>1</v>
      </c>
      <c r="G165" s="5" t="s">
        <v>222</v>
      </c>
      <c r="H165" s="5">
        <f>IF(G165="Hot", 1, 0)</f>
        <v>1</v>
      </c>
      <c r="I165" s="5">
        <v>30.08</v>
      </c>
      <c r="J165">
        <f t="shared" si="3"/>
        <v>1</v>
      </c>
      <c r="K165" s="5" t="s">
        <v>232</v>
      </c>
      <c r="L165" s="6">
        <f>IF(K165="Vegan",1,0)</f>
        <v>0</v>
      </c>
      <c r="M165" s="6">
        <f>IF(K165="Mushroom",1,0)</f>
        <v>0</v>
      </c>
      <c r="N165" s="6">
        <f>IF(K165="Chicken",1,0)</f>
        <v>1</v>
      </c>
      <c r="O165" s="6">
        <f>IF(Y165="Starter",1,0)</f>
        <v>1</v>
      </c>
      <c r="P165" s="6">
        <f>IF(Y165="Main",1,0)</f>
        <v>0</v>
      </c>
      <c r="Q165" s="6">
        <f>IF(Y165="Desert",1,0)</f>
        <v>0</v>
      </c>
      <c r="R165" s="6">
        <f>IF(W165="Delhi",1,0)</f>
        <v>1</v>
      </c>
      <c r="S165" s="6">
        <f>IF(W165="Mumbai",1,0)</f>
        <v>0</v>
      </c>
      <c r="T165" s="6">
        <f>IF(W165="Bangalore",1,0)</f>
        <v>0</v>
      </c>
      <c r="U165" s="5">
        <f t="shared" si="4"/>
        <v>1</v>
      </c>
      <c r="V165" s="5">
        <v>0.05</v>
      </c>
      <c r="W165" s="5" t="s">
        <v>230</v>
      </c>
      <c r="X165" s="7" t="str">
        <f>IF(N165=1, "Chicken", IF(M165=1, "Mushroom", IF(L165=1, "Vegan", "Other")))</f>
        <v>Chicken</v>
      </c>
      <c r="Y165" s="5" t="s">
        <v>225</v>
      </c>
      <c r="Z165" t="s">
        <v>228</v>
      </c>
      <c r="AA165" t="s">
        <v>230</v>
      </c>
    </row>
    <row r="166" spans="1:27" ht="17" x14ac:dyDescent="0.2">
      <c r="A166" s="4">
        <v>43886</v>
      </c>
      <c r="B166" s="5" t="s">
        <v>39</v>
      </c>
      <c r="C166" s="5">
        <f>MAX($A:$A)-A166</f>
        <v>125</v>
      </c>
      <c r="D166" s="5">
        <v>183</v>
      </c>
      <c r="E166" s="5" t="s">
        <v>220</v>
      </c>
      <c r="F166" s="5">
        <f>IF(E166="M", 1, 0)</f>
        <v>1</v>
      </c>
      <c r="G166" s="5" t="s">
        <v>222</v>
      </c>
      <c r="H166" s="5">
        <f>IF(G166="Hot", 1, 0)</f>
        <v>1</v>
      </c>
      <c r="I166" s="5">
        <v>35.119999999999997</v>
      </c>
      <c r="J166">
        <f t="shared" si="3"/>
        <v>1</v>
      </c>
      <c r="K166" s="5" t="s">
        <v>232</v>
      </c>
      <c r="L166" s="6">
        <f>IF(K166="Vegan",1,0)</f>
        <v>0</v>
      </c>
      <c r="M166" s="6">
        <f>IF(K166="Mushroom",1,0)</f>
        <v>0</v>
      </c>
      <c r="N166" s="6">
        <f>IF(K166="Chicken",1,0)</f>
        <v>1</v>
      </c>
      <c r="O166" s="6">
        <f>IF(Y166="Starter",1,0)</f>
        <v>1</v>
      </c>
      <c r="P166" s="6">
        <f>IF(Y166="Main",1,0)</f>
        <v>0</v>
      </c>
      <c r="Q166" s="6">
        <f>IF(Y166="Desert",1,0)</f>
        <v>0</v>
      </c>
      <c r="R166" s="6">
        <f>IF(W166="Delhi",1,0)</f>
        <v>1</v>
      </c>
      <c r="S166" s="6">
        <f>IF(W166="Mumbai",1,0)</f>
        <v>0</v>
      </c>
      <c r="T166" s="6">
        <f>IF(W166="Bangalore",1,0)</f>
        <v>0</v>
      </c>
      <c r="U166" s="5">
        <f t="shared" si="4"/>
        <v>1</v>
      </c>
      <c r="V166" s="5">
        <v>0.05</v>
      </c>
      <c r="W166" s="5" t="s">
        <v>230</v>
      </c>
      <c r="X166" s="7" t="str">
        <f>IF(N166=1, "Chicken", IF(M166=1, "Mushroom", IF(L166=1, "Vegan", "Other")))</f>
        <v>Chicken</v>
      </c>
      <c r="Y166" s="5" t="s">
        <v>225</v>
      </c>
      <c r="Z166" t="s">
        <v>228</v>
      </c>
      <c r="AA166" t="s">
        <v>231</v>
      </c>
    </row>
    <row r="167" spans="1:27" ht="17" x14ac:dyDescent="0.2">
      <c r="A167" s="4">
        <v>43886</v>
      </c>
      <c r="B167" s="5" t="s">
        <v>39</v>
      </c>
      <c r="C167" s="5">
        <f>MAX($A:$A)-A167</f>
        <v>125</v>
      </c>
      <c r="D167" s="5">
        <v>183</v>
      </c>
      <c r="E167" s="5" t="s">
        <v>220</v>
      </c>
      <c r="F167" s="5">
        <f>IF(E167="M", 1, 0)</f>
        <v>1</v>
      </c>
      <c r="G167" s="5" t="s">
        <v>222</v>
      </c>
      <c r="H167" s="5">
        <f>IF(G167="Hot", 1, 0)</f>
        <v>1</v>
      </c>
      <c r="I167" s="5">
        <v>79.67</v>
      </c>
      <c r="J167">
        <f t="shared" si="3"/>
        <v>3</v>
      </c>
      <c r="K167" s="5" t="s">
        <v>224</v>
      </c>
      <c r="L167" s="6">
        <f>IF(K167="Vegan",1,0)</f>
        <v>1</v>
      </c>
      <c r="M167" s="6">
        <f>IF(K167="Mushroom",1,0)</f>
        <v>0</v>
      </c>
      <c r="N167" s="6">
        <f>IF(K167="Chicken",1,0)</f>
        <v>0</v>
      </c>
      <c r="O167" s="6">
        <f>IF(Y167="Starter",1,0)</f>
        <v>0</v>
      </c>
      <c r="P167" s="6">
        <f>IF(Y167="Main",1,0)</f>
        <v>0</v>
      </c>
      <c r="Q167" s="6">
        <f>IF(Y167="Desert",1,0)</f>
        <v>1</v>
      </c>
      <c r="R167" s="6">
        <f>IF(W167="Delhi",1,0)</f>
        <v>0</v>
      </c>
      <c r="S167" s="6">
        <f>IF(W167="Mumbai",1,0)</f>
        <v>0</v>
      </c>
      <c r="T167" s="6">
        <f>IF(W167="Bangalore",1,0)</f>
        <v>1</v>
      </c>
      <c r="U167" s="5">
        <f t="shared" si="4"/>
        <v>1</v>
      </c>
      <c r="V167" s="5">
        <v>0.05</v>
      </c>
      <c r="W167" s="5" t="s">
        <v>231</v>
      </c>
      <c r="X167" s="7" t="str">
        <f>IF(N167=1, "Chicken", IF(M167=1, "Mushroom", IF(L167=1, "Vegan", "Other")))</f>
        <v>Vegan</v>
      </c>
      <c r="Y167" s="5" t="s">
        <v>227</v>
      </c>
      <c r="Z167" t="s">
        <v>228</v>
      </c>
      <c r="AA167" t="s">
        <v>229</v>
      </c>
    </row>
    <row r="168" spans="1:27" ht="17" x14ac:dyDescent="0.2">
      <c r="A168" s="4">
        <v>43886</v>
      </c>
      <c r="B168" s="5" t="s">
        <v>218</v>
      </c>
      <c r="C168" s="5">
        <f>MAX($A:$A)-A168</f>
        <v>125</v>
      </c>
      <c r="D168" s="5">
        <v>108</v>
      </c>
      <c r="E168" s="5" t="s">
        <v>221</v>
      </c>
      <c r="F168" s="5">
        <f>IF(E168="M", 1, 0)</f>
        <v>0</v>
      </c>
      <c r="G168" s="5" t="s">
        <v>222</v>
      </c>
      <c r="H168" s="5">
        <f>IF(G168="Hot", 1, 0)</f>
        <v>1</v>
      </c>
      <c r="I168" s="5">
        <v>30.08</v>
      </c>
      <c r="J168">
        <f t="shared" si="3"/>
        <v>1</v>
      </c>
      <c r="K168" s="5" t="s">
        <v>232</v>
      </c>
      <c r="L168" s="6">
        <f>IF(K168="Vegan",1,0)</f>
        <v>0</v>
      </c>
      <c r="M168" s="6">
        <f>IF(K168="Mushroom",1,0)</f>
        <v>0</v>
      </c>
      <c r="N168" s="6">
        <f>IF(K168="Chicken",1,0)</f>
        <v>1</v>
      </c>
      <c r="O168" s="6">
        <f>IF(Y168="Starter",1,0)</f>
        <v>1</v>
      </c>
      <c r="P168" s="6">
        <f>IF(Y168="Main",1,0)</f>
        <v>0</v>
      </c>
      <c r="Q168" s="6">
        <f>IF(Y168="Desert",1,0)</f>
        <v>0</v>
      </c>
      <c r="R168" s="6">
        <f>IF(W168="Delhi",1,0)</f>
        <v>0</v>
      </c>
      <c r="S168" s="6">
        <f>IF(W168="Mumbai",1,0)</f>
        <v>1</v>
      </c>
      <c r="T168" s="6">
        <f>IF(W168="Bangalore",1,0)</f>
        <v>0</v>
      </c>
      <c r="U168" s="5">
        <f t="shared" si="4"/>
        <v>1</v>
      </c>
      <c r="V168" s="5">
        <v>0.05</v>
      </c>
      <c r="W168" s="5" t="s">
        <v>229</v>
      </c>
      <c r="X168" s="7" t="str">
        <f>IF(N168=1, "Chicken", IF(M168=1, "Mushroom", IF(L168=1, "Vegan", "Other")))</f>
        <v>Chicken</v>
      </c>
      <c r="Y168" s="5" t="s">
        <v>225</v>
      </c>
      <c r="Z168" t="s">
        <v>228</v>
      </c>
      <c r="AA168" t="s">
        <v>230</v>
      </c>
    </row>
    <row r="169" spans="1:27" ht="17" x14ac:dyDescent="0.2">
      <c r="A169" s="4">
        <v>43886</v>
      </c>
      <c r="B169" s="5" t="s">
        <v>218</v>
      </c>
      <c r="C169" s="5">
        <f>MAX($A:$A)-A169</f>
        <v>125</v>
      </c>
      <c r="D169" s="5">
        <v>108</v>
      </c>
      <c r="E169" s="5" t="s">
        <v>221</v>
      </c>
      <c r="F169" s="5">
        <f>IF(E169="M", 1, 0)</f>
        <v>0</v>
      </c>
      <c r="G169" s="5" t="s">
        <v>222</v>
      </c>
      <c r="H169" s="5">
        <f>IF(G169="Hot", 1, 0)</f>
        <v>1</v>
      </c>
      <c r="I169" s="5">
        <v>30.08</v>
      </c>
      <c r="J169">
        <f t="shared" si="3"/>
        <v>1</v>
      </c>
      <c r="K169" s="5" t="s">
        <v>232</v>
      </c>
      <c r="L169" s="6">
        <f>IF(K169="Vegan",1,0)</f>
        <v>0</v>
      </c>
      <c r="M169" s="6">
        <f>IF(K169="Mushroom",1,0)</f>
        <v>0</v>
      </c>
      <c r="N169" s="6">
        <f>IF(K169="Chicken",1,0)</f>
        <v>1</v>
      </c>
      <c r="O169" s="6">
        <f>IF(Y169="Starter",1,0)</f>
        <v>1</v>
      </c>
      <c r="P169" s="6">
        <f>IF(Y169="Main",1,0)</f>
        <v>0</v>
      </c>
      <c r="Q169" s="6">
        <f>IF(Y169="Desert",1,0)</f>
        <v>0</v>
      </c>
      <c r="R169" s="6">
        <f>IF(W169="Delhi",1,0)</f>
        <v>1</v>
      </c>
      <c r="S169" s="6">
        <f>IF(W169="Mumbai",1,0)</f>
        <v>0</v>
      </c>
      <c r="T169" s="6">
        <f>IF(W169="Bangalore",1,0)</f>
        <v>0</v>
      </c>
      <c r="U169" s="5">
        <f t="shared" si="4"/>
        <v>1</v>
      </c>
      <c r="V169" s="5">
        <v>0.05</v>
      </c>
      <c r="W169" s="5" t="s">
        <v>230</v>
      </c>
      <c r="X169" s="7" t="str">
        <f>IF(N169=1, "Chicken", IF(M169=1, "Mushroom", IF(L169=1, "Vegan", "Other")))</f>
        <v>Chicken</v>
      </c>
      <c r="Y169" s="5" t="s">
        <v>225</v>
      </c>
      <c r="Z169" t="s">
        <v>228</v>
      </c>
      <c r="AA169" t="s">
        <v>231</v>
      </c>
    </row>
    <row r="170" spans="1:27" ht="17" x14ac:dyDescent="0.2">
      <c r="A170" s="4">
        <v>43887</v>
      </c>
      <c r="B170" s="5" t="s">
        <v>42</v>
      </c>
      <c r="C170" s="5">
        <f>MAX($A:$A)-A170</f>
        <v>124</v>
      </c>
      <c r="D170" s="5">
        <v>193</v>
      </c>
      <c r="E170" s="5" t="s">
        <v>220</v>
      </c>
      <c r="F170" s="5">
        <f>IF(E170="M", 1, 0)</f>
        <v>1</v>
      </c>
      <c r="G170" s="5" t="s">
        <v>222</v>
      </c>
      <c r="H170" s="5">
        <f>IF(G170="Hot", 1, 0)</f>
        <v>1</v>
      </c>
      <c r="I170" s="5">
        <v>35.119999999999997</v>
      </c>
      <c r="J170">
        <f t="shared" si="3"/>
        <v>1</v>
      </c>
      <c r="K170" s="5" t="s">
        <v>232</v>
      </c>
      <c r="L170" s="6">
        <f>IF(K170="Vegan",1,0)</f>
        <v>0</v>
      </c>
      <c r="M170" s="6">
        <f>IF(K170="Mushroom",1,0)</f>
        <v>0</v>
      </c>
      <c r="N170" s="6">
        <f>IF(K170="Chicken",1,0)</f>
        <v>1</v>
      </c>
      <c r="O170" s="6">
        <f>IF(Y170="Starter",1,0)</f>
        <v>1</v>
      </c>
      <c r="P170" s="6">
        <f>IF(Y170="Main",1,0)</f>
        <v>0</v>
      </c>
      <c r="Q170" s="6">
        <f>IF(Y170="Desert",1,0)</f>
        <v>0</v>
      </c>
      <c r="R170" s="6">
        <f>IF(W170="Delhi",1,0)</f>
        <v>1</v>
      </c>
      <c r="S170" s="6">
        <f>IF(W170="Mumbai",1,0)</f>
        <v>0</v>
      </c>
      <c r="T170" s="6">
        <f>IF(W170="Bangalore",1,0)</f>
        <v>0</v>
      </c>
      <c r="U170" s="5">
        <f t="shared" si="4"/>
        <v>1</v>
      </c>
      <c r="V170" s="5">
        <v>0.05</v>
      </c>
      <c r="W170" s="5" t="s">
        <v>230</v>
      </c>
      <c r="X170" s="7" t="str">
        <f>IF(N170=1, "Chicken", IF(M170=1, "Mushroom", IF(L170=1, "Vegan", "Other")))</f>
        <v>Chicken</v>
      </c>
      <c r="Y170" s="5" t="s">
        <v>225</v>
      </c>
      <c r="Z170" t="s">
        <v>228</v>
      </c>
      <c r="AA170" t="s">
        <v>229</v>
      </c>
    </row>
    <row r="171" spans="1:27" ht="17" x14ac:dyDescent="0.2">
      <c r="A171" s="4">
        <v>43887</v>
      </c>
      <c r="B171" s="5" t="s">
        <v>112</v>
      </c>
      <c r="C171" s="5">
        <f>MAX($A:$A)-A171</f>
        <v>124</v>
      </c>
      <c r="D171" s="5">
        <v>140</v>
      </c>
      <c r="E171" s="5" t="s">
        <v>221</v>
      </c>
      <c r="F171" s="5">
        <f>IF(E171="M", 1, 0)</f>
        <v>0</v>
      </c>
      <c r="G171" s="5" t="s">
        <v>223</v>
      </c>
      <c r="H171" s="5">
        <f>IF(G171="Hot", 1, 0)</f>
        <v>0</v>
      </c>
      <c r="I171" s="5">
        <v>48.14</v>
      </c>
      <c r="J171">
        <f t="shared" si="3"/>
        <v>3</v>
      </c>
      <c r="K171" s="5" t="s">
        <v>224</v>
      </c>
      <c r="L171" s="6">
        <f>IF(K171="Vegan",1,0)</f>
        <v>1</v>
      </c>
      <c r="M171" s="6">
        <f>IF(K171="Mushroom",1,0)</f>
        <v>0</v>
      </c>
      <c r="N171" s="6">
        <f>IF(K171="Chicken",1,0)</f>
        <v>0</v>
      </c>
      <c r="O171" s="6">
        <f>IF(Y171="Starter",1,0)</f>
        <v>0</v>
      </c>
      <c r="P171" s="6">
        <f>IF(Y171="Main",1,0)</f>
        <v>1</v>
      </c>
      <c r="Q171" s="6">
        <f>IF(Y171="Desert",1,0)</f>
        <v>0</v>
      </c>
      <c r="R171" s="6">
        <f>IF(W171="Delhi",1,0)</f>
        <v>0</v>
      </c>
      <c r="S171" s="6">
        <f>IF(W171="Mumbai",1,0)</f>
        <v>1</v>
      </c>
      <c r="T171" s="6">
        <f>IF(W171="Bangalore",1,0)</f>
        <v>0</v>
      </c>
      <c r="U171" s="5">
        <f t="shared" si="4"/>
        <v>1</v>
      </c>
      <c r="V171" s="5">
        <v>0.05</v>
      </c>
      <c r="W171" s="5" t="s">
        <v>229</v>
      </c>
      <c r="X171" s="7" t="str">
        <f>IF(N171=1, "Chicken", IF(M171=1, "Mushroom", IF(L171=1, "Vegan", "Other")))</f>
        <v>Vegan</v>
      </c>
      <c r="Y171" s="5" t="s">
        <v>226</v>
      </c>
      <c r="Z171" t="s">
        <v>228</v>
      </c>
      <c r="AA171" t="s">
        <v>230</v>
      </c>
    </row>
    <row r="172" spans="1:27" ht="34" x14ac:dyDescent="0.2">
      <c r="A172" s="4">
        <v>43887</v>
      </c>
      <c r="B172" s="5" t="s">
        <v>112</v>
      </c>
      <c r="C172" s="5">
        <f>MAX($A:$A)-A172</f>
        <v>124</v>
      </c>
      <c r="D172" s="5">
        <v>140</v>
      </c>
      <c r="E172" s="5" t="s">
        <v>221</v>
      </c>
      <c r="F172" s="5">
        <f>IF(E172="M", 1, 0)</f>
        <v>0</v>
      </c>
      <c r="G172" s="5" t="s">
        <v>222</v>
      </c>
      <c r="H172" s="5">
        <f>IF(G172="Hot", 1, 0)</f>
        <v>1</v>
      </c>
      <c r="I172" s="5">
        <v>43.34</v>
      </c>
      <c r="J172">
        <f t="shared" si="3"/>
        <v>2</v>
      </c>
      <c r="K172" s="5" t="s">
        <v>233</v>
      </c>
      <c r="L172" s="6">
        <f>IF(K172="Vegan",1,0)</f>
        <v>0</v>
      </c>
      <c r="M172" s="6">
        <f>IF(K172="Mushroom",1,0)</f>
        <v>1</v>
      </c>
      <c r="N172" s="6">
        <f>IF(K172="Chicken",1,0)</f>
        <v>0</v>
      </c>
      <c r="O172" s="6">
        <f>IF(Y172="Starter",1,0)</f>
        <v>0</v>
      </c>
      <c r="P172" s="6">
        <f>IF(Y172="Main",1,0)</f>
        <v>0</v>
      </c>
      <c r="Q172" s="6">
        <f>IF(Y172="Desert",1,0)</f>
        <v>1</v>
      </c>
      <c r="R172" s="6">
        <f>IF(W172="Delhi",1,0)</f>
        <v>1</v>
      </c>
      <c r="S172" s="6">
        <f>IF(W172="Mumbai",1,0)</f>
        <v>0</v>
      </c>
      <c r="T172" s="6">
        <f>IF(W172="Bangalore",1,0)</f>
        <v>0</v>
      </c>
      <c r="U172" s="5">
        <f t="shared" si="4"/>
        <v>1</v>
      </c>
      <c r="V172" s="5">
        <v>0.05</v>
      </c>
      <c r="W172" s="5" t="s">
        <v>230</v>
      </c>
      <c r="X172" s="7" t="str">
        <f>IF(N172=1, "Chicken", IF(M172=1, "Mushroom", IF(L172=1, "Vegan", "Other")))</f>
        <v>Mushroom</v>
      </c>
      <c r="Y172" s="5" t="s">
        <v>227</v>
      </c>
      <c r="Z172" t="s">
        <v>228</v>
      </c>
      <c r="AA172" t="s">
        <v>231</v>
      </c>
    </row>
    <row r="173" spans="1:27" ht="17" x14ac:dyDescent="0.2">
      <c r="A173" s="4">
        <v>43887</v>
      </c>
      <c r="B173" s="5" t="s">
        <v>18</v>
      </c>
      <c r="C173" s="5">
        <f>MAX($A:$A)-A173</f>
        <v>124</v>
      </c>
      <c r="D173" s="5">
        <v>25</v>
      </c>
      <c r="E173" s="5" t="s">
        <v>220</v>
      </c>
      <c r="F173" s="5">
        <f>IF(E173="M", 1, 0)</f>
        <v>1</v>
      </c>
      <c r="G173" s="5" t="s">
        <v>222</v>
      </c>
      <c r="H173" s="5">
        <f>IF(G173="Hot", 1, 0)</f>
        <v>1</v>
      </c>
      <c r="I173" s="5">
        <v>30.08</v>
      </c>
      <c r="J173">
        <f t="shared" si="3"/>
        <v>1</v>
      </c>
      <c r="K173" s="5" t="s">
        <v>232</v>
      </c>
      <c r="L173" s="6">
        <f>IF(K173="Vegan",1,0)</f>
        <v>0</v>
      </c>
      <c r="M173" s="6">
        <f>IF(K173="Mushroom",1,0)</f>
        <v>0</v>
      </c>
      <c r="N173" s="6">
        <f>IF(K173="Chicken",1,0)</f>
        <v>1</v>
      </c>
      <c r="O173" s="6">
        <f>IF(Y173="Starter",1,0)</f>
        <v>1</v>
      </c>
      <c r="P173" s="6">
        <f>IF(Y173="Main",1,0)</f>
        <v>0</v>
      </c>
      <c r="Q173" s="6">
        <f>IF(Y173="Desert",1,0)</f>
        <v>0</v>
      </c>
      <c r="R173" s="6">
        <f>IF(W173="Delhi",1,0)</f>
        <v>0</v>
      </c>
      <c r="S173" s="6">
        <f>IF(W173="Mumbai",1,0)</f>
        <v>0</v>
      </c>
      <c r="T173" s="6">
        <f>IF(W173="Bangalore",1,0)</f>
        <v>1</v>
      </c>
      <c r="U173" s="5">
        <f t="shared" si="4"/>
        <v>1</v>
      </c>
      <c r="V173" s="5">
        <v>0.05</v>
      </c>
      <c r="W173" s="5" t="s">
        <v>231</v>
      </c>
      <c r="X173" s="7" t="str">
        <f>IF(N173=1, "Chicken", IF(M173=1, "Mushroom", IF(L173=1, "Vegan", "Other")))</f>
        <v>Chicken</v>
      </c>
      <c r="Y173" s="5" t="s">
        <v>225</v>
      </c>
      <c r="Z173" t="s">
        <v>228</v>
      </c>
      <c r="AA173" t="s">
        <v>229</v>
      </c>
    </row>
    <row r="174" spans="1:27" ht="17" x14ac:dyDescent="0.2">
      <c r="A174" s="4">
        <v>43888</v>
      </c>
      <c r="B174" s="5" t="s">
        <v>130</v>
      </c>
      <c r="C174" s="5">
        <f>MAX($A:$A)-A174</f>
        <v>123</v>
      </c>
      <c r="D174" s="5">
        <v>65</v>
      </c>
      <c r="E174" s="5" t="s">
        <v>221</v>
      </c>
      <c r="F174" s="5">
        <f>IF(E174="M", 1, 0)</f>
        <v>0</v>
      </c>
      <c r="G174" s="5" t="s">
        <v>223</v>
      </c>
      <c r="H174" s="5">
        <f>IF(G174="Hot", 1, 0)</f>
        <v>0</v>
      </c>
      <c r="I174" s="5">
        <v>33.950000000000003</v>
      </c>
      <c r="J174">
        <f t="shared" si="3"/>
        <v>3</v>
      </c>
      <c r="K174" s="5" t="s">
        <v>224</v>
      </c>
      <c r="L174" s="6">
        <f>IF(K174="Vegan",1,0)</f>
        <v>1</v>
      </c>
      <c r="M174" s="6">
        <f>IF(K174="Mushroom",1,0)</f>
        <v>0</v>
      </c>
      <c r="N174" s="6">
        <f>IF(K174="Chicken",1,0)</f>
        <v>0</v>
      </c>
      <c r="O174" s="6">
        <f>IF(Y174="Starter",1,0)</f>
        <v>0</v>
      </c>
      <c r="P174" s="6">
        <f>IF(Y174="Main",1,0)</f>
        <v>0</v>
      </c>
      <c r="Q174" s="6">
        <f>IF(Y174="Desert",1,0)</f>
        <v>1</v>
      </c>
      <c r="R174" s="6">
        <f>IF(W174="Delhi",1,0)</f>
        <v>0</v>
      </c>
      <c r="S174" s="6">
        <f>IF(W174="Mumbai",1,0)</f>
        <v>0</v>
      </c>
      <c r="T174" s="6">
        <f>IF(W174="Bangalore",1,0)</f>
        <v>1</v>
      </c>
      <c r="U174" s="5">
        <f t="shared" si="4"/>
        <v>1</v>
      </c>
      <c r="V174" s="5">
        <v>0.05</v>
      </c>
      <c r="W174" s="5" t="s">
        <v>231</v>
      </c>
      <c r="X174" s="7" t="str">
        <f>IF(N174=1, "Chicken", IF(M174=1, "Mushroom", IF(L174=1, "Vegan", "Other")))</f>
        <v>Vegan</v>
      </c>
      <c r="Y174" s="5" t="s">
        <v>227</v>
      </c>
      <c r="Z174" t="s">
        <v>228</v>
      </c>
      <c r="AA174" t="s">
        <v>230</v>
      </c>
    </row>
    <row r="175" spans="1:27" ht="17" x14ac:dyDescent="0.2">
      <c r="A175" s="4">
        <v>43889</v>
      </c>
      <c r="B175" s="5" t="s">
        <v>133</v>
      </c>
      <c r="C175" s="5">
        <f>MAX($A:$A)-A175</f>
        <v>122</v>
      </c>
      <c r="D175" s="5">
        <v>90</v>
      </c>
      <c r="E175" s="5" t="s">
        <v>221</v>
      </c>
      <c r="F175" s="5">
        <f>IF(E175="M", 1, 0)</f>
        <v>0</v>
      </c>
      <c r="G175" s="5" t="s">
        <v>223</v>
      </c>
      <c r="H175" s="5">
        <f>IF(G175="Hot", 1, 0)</f>
        <v>0</v>
      </c>
      <c r="I175" s="5">
        <v>33.950000000000003</v>
      </c>
      <c r="J175">
        <f t="shared" si="3"/>
        <v>3</v>
      </c>
      <c r="K175" s="5" t="s">
        <v>224</v>
      </c>
      <c r="L175" s="6">
        <f>IF(K175="Vegan",1,0)</f>
        <v>1</v>
      </c>
      <c r="M175" s="6">
        <f>IF(K175="Mushroom",1,0)</f>
        <v>0</v>
      </c>
      <c r="N175" s="6">
        <f>IF(K175="Chicken",1,0)</f>
        <v>0</v>
      </c>
      <c r="O175" s="6">
        <f>IF(Y175="Starter",1,0)</f>
        <v>0</v>
      </c>
      <c r="P175" s="6">
        <f>IF(Y175="Main",1,0)</f>
        <v>0</v>
      </c>
      <c r="Q175" s="6">
        <f>IF(Y175="Desert",1,0)</f>
        <v>1</v>
      </c>
      <c r="R175" s="6">
        <f>IF(W175="Delhi",1,0)</f>
        <v>0</v>
      </c>
      <c r="S175" s="6">
        <f>IF(W175="Mumbai",1,0)</f>
        <v>1</v>
      </c>
      <c r="T175" s="6">
        <f>IF(W175="Bangalore",1,0)</f>
        <v>0</v>
      </c>
      <c r="U175" s="5">
        <f t="shared" si="4"/>
        <v>1</v>
      </c>
      <c r="V175" s="5">
        <v>0.05</v>
      </c>
      <c r="W175" s="5" t="s">
        <v>229</v>
      </c>
      <c r="X175" s="7" t="str">
        <f>IF(N175=1, "Chicken", IF(M175=1, "Mushroom", IF(L175=1, "Vegan", "Other")))</f>
        <v>Vegan</v>
      </c>
      <c r="Y175" s="5" t="s">
        <v>227</v>
      </c>
      <c r="Z175" t="s">
        <v>228</v>
      </c>
      <c r="AA175" t="s">
        <v>231</v>
      </c>
    </row>
    <row r="176" spans="1:27" ht="34" x14ac:dyDescent="0.2">
      <c r="A176" s="4">
        <v>43889</v>
      </c>
      <c r="B176" s="5" t="s">
        <v>158</v>
      </c>
      <c r="C176" s="5">
        <f>MAX($A:$A)-A176</f>
        <v>122</v>
      </c>
      <c r="D176" s="5">
        <v>137</v>
      </c>
      <c r="E176" s="5" t="s">
        <v>220</v>
      </c>
      <c r="F176" s="5">
        <f>IF(E176="M", 1, 0)</f>
        <v>1</v>
      </c>
      <c r="G176" s="5" t="s">
        <v>222</v>
      </c>
      <c r="H176" s="5">
        <f>IF(G176="Hot", 1, 0)</f>
        <v>1</v>
      </c>
      <c r="I176" s="5">
        <v>43.34</v>
      </c>
      <c r="J176">
        <f t="shared" si="3"/>
        <v>2</v>
      </c>
      <c r="K176" s="5" t="s">
        <v>233</v>
      </c>
      <c r="L176" s="6">
        <f>IF(K176="Vegan",1,0)</f>
        <v>0</v>
      </c>
      <c r="M176" s="6">
        <f>IF(K176="Mushroom",1,0)</f>
        <v>1</v>
      </c>
      <c r="N176" s="6">
        <f>IF(K176="Chicken",1,0)</f>
        <v>0</v>
      </c>
      <c r="O176" s="6">
        <f>IF(Y176="Starter",1,0)</f>
        <v>0</v>
      </c>
      <c r="P176" s="6">
        <f>IF(Y176="Main",1,0)</f>
        <v>0</v>
      </c>
      <c r="Q176" s="6">
        <f>IF(Y176="Desert",1,0)</f>
        <v>1</v>
      </c>
      <c r="R176" s="6">
        <f>IF(W176="Delhi",1,0)</f>
        <v>0</v>
      </c>
      <c r="S176" s="6">
        <f>IF(W176="Mumbai",1,0)</f>
        <v>1</v>
      </c>
      <c r="T176" s="6">
        <f>IF(W176="Bangalore",1,0)</f>
        <v>0</v>
      </c>
      <c r="U176" s="5">
        <f t="shared" si="4"/>
        <v>1</v>
      </c>
      <c r="V176" s="5">
        <v>0.05</v>
      </c>
      <c r="W176" s="5" t="s">
        <v>229</v>
      </c>
      <c r="X176" s="7" t="str">
        <f>IF(N176=1, "Chicken", IF(M176=1, "Mushroom", IF(L176=1, "Vegan", "Other")))</f>
        <v>Mushroom</v>
      </c>
      <c r="Y176" s="5" t="s">
        <v>227</v>
      </c>
      <c r="Z176" t="s">
        <v>228</v>
      </c>
      <c r="AA176" t="s">
        <v>229</v>
      </c>
    </row>
    <row r="177" spans="1:27" ht="34" x14ac:dyDescent="0.2">
      <c r="A177" s="4">
        <v>43889</v>
      </c>
      <c r="B177" s="5" t="s">
        <v>133</v>
      </c>
      <c r="C177" s="5">
        <f>MAX($A:$A)-A177</f>
        <v>122</v>
      </c>
      <c r="D177" s="5">
        <v>90</v>
      </c>
      <c r="E177" s="5" t="s">
        <v>221</v>
      </c>
      <c r="F177" s="5">
        <f>IF(E177="M", 1, 0)</f>
        <v>0</v>
      </c>
      <c r="G177" s="5" t="s">
        <v>222</v>
      </c>
      <c r="H177" s="5">
        <f>IF(G177="Hot", 1, 0)</f>
        <v>1</v>
      </c>
      <c r="I177" s="5">
        <v>38.729999999999997</v>
      </c>
      <c r="J177">
        <f t="shared" si="3"/>
        <v>2</v>
      </c>
      <c r="K177" s="5" t="s">
        <v>233</v>
      </c>
      <c r="L177" s="6">
        <f>IF(K177="Vegan",1,0)</f>
        <v>0</v>
      </c>
      <c r="M177" s="6">
        <f>IF(K177="Mushroom",1,0)</f>
        <v>1</v>
      </c>
      <c r="N177" s="6">
        <f>IF(K177="Chicken",1,0)</f>
        <v>0</v>
      </c>
      <c r="O177" s="6">
        <f>IF(Y177="Starter",1,0)</f>
        <v>0</v>
      </c>
      <c r="P177" s="6">
        <f>IF(Y177="Main",1,0)</f>
        <v>0</v>
      </c>
      <c r="Q177" s="6">
        <f>IF(Y177="Desert",1,0)</f>
        <v>1</v>
      </c>
      <c r="R177" s="6">
        <f>IF(W177="Delhi",1,0)</f>
        <v>1</v>
      </c>
      <c r="S177" s="6">
        <f>IF(W177="Mumbai",1,0)</f>
        <v>0</v>
      </c>
      <c r="T177" s="6">
        <f>IF(W177="Bangalore",1,0)</f>
        <v>0</v>
      </c>
      <c r="U177" s="5">
        <f t="shared" si="4"/>
        <v>1</v>
      </c>
      <c r="V177" s="5">
        <v>0.05</v>
      </c>
      <c r="W177" s="5" t="s">
        <v>230</v>
      </c>
      <c r="X177" s="7" t="str">
        <f>IF(N177=1, "Chicken", IF(M177=1, "Mushroom", IF(L177=1, "Vegan", "Other")))</f>
        <v>Mushroom</v>
      </c>
      <c r="Y177" s="5" t="s">
        <v>227</v>
      </c>
      <c r="Z177" t="s">
        <v>228</v>
      </c>
      <c r="AA177" t="s">
        <v>230</v>
      </c>
    </row>
    <row r="178" spans="1:27" ht="34" x14ac:dyDescent="0.2">
      <c r="A178" s="4">
        <v>43889</v>
      </c>
      <c r="B178" s="5" t="s">
        <v>168</v>
      </c>
      <c r="C178" s="5">
        <f>MAX($A:$A)-A178</f>
        <v>122</v>
      </c>
      <c r="D178" s="5">
        <v>108</v>
      </c>
      <c r="E178" s="5" t="s">
        <v>221</v>
      </c>
      <c r="F178" s="5">
        <f>IF(E178="M", 1, 0)</f>
        <v>0</v>
      </c>
      <c r="G178" s="5" t="s">
        <v>222</v>
      </c>
      <c r="H178" s="5">
        <f>IF(G178="Hot", 1, 0)</f>
        <v>1</v>
      </c>
      <c r="I178" s="5">
        <v>38.729999999999997</v>
      </c>
      <c r="J178">
        <f t="shared" si="3"/>
        <v>2</v>
      </c>
      <c r="K178" s="5" t="s">
        <v>233</v>
      </c>
      <c r="L178" s="6">
        <f>IF(K178="Vegan",1,0)</f>
        <v>0</v>
      </c>
      <c r="M178" s="6">
        <f>IF(K178="Mushroom",1,0)</f>
        <v>1</v>
      </c>
      <c r="N178" s="6">
        <f>IF(K178="Chicken",1,0)</f>
        <v>0</v>
      </c>
      <c r="O178" s="6">
        <f>IF(Y178="Starter",1,0)</f>
        <v>0</v>
      </c>
      <c r="P178" s="6">
        <f>IF(Y178="Main",1,0)</f>
        <v>0</v>
      </c>
      <c r="Q178" s="6">
        <f>IF(Y178="Desert",1,0)</f>
        <v>1</v>
      </c>
      <c r="R178" s="6">
        <f>IF(W178="Delhi",1,0)</f>
        <v>1</v>
      </c>
      <c r="S178" s="6">
        <f>IF(W178="Mumbai",1,0)</f>
        <v>0</v>
      </c>
      <c r="T178" s="6">
        <f>IF(W178="Bangalore",1,0)</f>
        <v>0</v>
      </c>
      <c r="U178" s="5">
        <f t="shared" si="4"/>
        <v>1</v>
      </c>
      <c r="V178" s="5">
        <v>0.05</v>
      </c>
      <c r="W178" s="5" t="s">
        <v>230</v>
      </c>
      <c r="X178" s="7" t="str">
        <f>IF(N178=1, "Chicken", IF(M178=1, "Mushroom", IF(L178=1, "Vegan", "Other")))</f>
        <v>Mushroom</v>
      </c>
      <c r="Y178" s="5" t="s">
        <v>227</v>
      </c>
      <c r="Z178" t="s">
        <v>228</v>
      </c>
      <c r="AA178" t="s">
        <v>231</v>
      </c>
    </row>
    <row r="179" spans="1:27" ht="34" x14ac:dyDescent="0.2">
      <c r="A179" s="4">
        <v>43889</v>
      </c>
      <c r="B179" s="5" t="s">
        <v>168</v>
      </c>
      <c r="C179" s="5">
        <f>MAX($A:$A)-A179</f>
        <v>122</v>
      </c>
      <c r="D179" s="5">
        <v>108</v>
      </c>
      <c r="E179" s="5" t="s">
        <v>221</v>
      </c>
      <c r="F179" s="5">
        <f>IF(E179="M", 1, 0)</f>
        <v>0</v>
      </c>
      <c r="G179" s="5" t="s">
        <v>223</v>
      </c>
      <c r="H179" s="5">
        <f>IF(G179="Hot", 1, 0)</f>
        <v>0</v>
      </c>
      <c r="I179" s="5">
        <v>42.85</v>
      </c>
      <c r="J179">
        <f t="shared" si="3"/>
        <v>2</v>
      </c>
      <c r="K179" s="5" t="s">
        <v>233</v>
      </c>
      <c r="L179" s="6">
        <f>IF(K179="Vegan",1,0)</f>
        <v>0</v>
      </c>
      <c r="M179" s="6">
        <f>IF(K179="Mushroom",1,0)</f>
        <v>1</v>
      </c>
      <c r="N179" s="6">
        <f>IF(K179="Chicken",1,0)</f>
        <v>0</v>
      </c>
      <c r="O179" s="6">
        <f>IF(Y179="Starter",1,0)</f>
        <v>0</v>
      </c>
      <c r="P179" s="6">
        <f>IF(Y179="Main",1,0)</f>
        <v>0</v>
      </c>
      <c r="Q179" s="6">
        <f>IF(Y179="Desert",1,0)</f>
        <v>1</v>
      </c>
      <c r="R179" s="6">
        <f>IF(W179="Delhi",1,0)</f>
        <v>0</v>
      </c>
      <c r="S179" s="6">
        <f>IF(W179="Mumbai",1,0)</f>
        <v>1</v>
      </c>
      <c r="T179" s="6">
        <f>IF(W179="Bangalore",1,0)</f>
        <v>0</v>
      </c>
      <c r="U179" s="5">
        <f t="shared" si="4"/>
        <v>1</v>
      </c>
      <c r="V179" s="5">
        <v>0.05</v>
      </c>
      <c r="W179" s="5" t="s">
        <v>229</v>
      </c>
      <c r="X179" s="7" t="str">
        <f>IF(N179=1, "Chicken", IF(M179=1, "Mushroom", IF(L179=1, "Vegan", "Other")))</f>
        <v>Mushroom</v>
      </c>
      <c r="Y179" s="5" t="s">
        <v>227</v>
      </c>
      <c r="Z179" t="s">
        <v>228</v>
      </c>
      <c r="AA179" t="s">
        <v>229</v>
      </c>
    </row>
    <row r="180" spans="1:27" ht="17" x14ac:dyDescent="0.2">
      <c r="A180" s="4">
        <v>43889</v>
      </c>
      <c r="B180" s="5" t="s">
        <v>207</v>
      </c>
      <c r="C180" s="5">
        <f>MAX($A:$A)-A180</f>
        <v>122</v>
      </c>
      <c r="D180" s="5">
        <v>21</v>
      </c>
      <c r="E180" s="5" t="s">
        <v>220</v>
      </c>
      <c r="F180" s="5">
        <f>IF(E180="M", 1, 0)</f>
        <v>1</v>
      </c>
      <c r="G180" s="5" t="s">
        <v>222</v>
      </c>
      <c r="H180" s="5">
        <f>IF(G180="Hot", 1, 0)</f>
        <v>1</v>
      </c>
      <c r="I180" s="5">
        <v>30.08</v>
      </c>
      <c r="J180">
        <f t="shared" si="3"/>
        <v>1</v>
      </c>
      <c r="K180" s="5" t="s">
        <v>232</v>
      </c>
      <c r="L180" s="6">
        <f>IF(K180="Vegan",1,0)</f>
        <v>0</v>
      </c>
      <c r="M180" s="6">
        <f>IF(K180="Mushroom",1,0)</f>
        <v>0</v>
      </c>
      <c r="N180" s="6">
        <f>IF(K180="Chicken",1,0)</f>
        <v>1</v>
      </c>
      <c r="O180" s="6">
        <f>IF(Y180="Starter",1,0)</f>
        <v>1</v>
      </c>
      <c r="P180" s="6">
        <f>IF(Y180="Main",1,0)</f>
        <v>0</v>
      </c>
      <c r="Q180" s="6">
        <f>IF(Y180="Desert",1,0)</f>
        <v>0</v>
      </c>
      <c r="R180" s="6">
        <f>IF(W180="Delhi",1,0)</f>
        <v>1</v>
      </c>
      <c r="S180" s="6">
        <f>IF(W180="Mumbai",1,0)</f>
        <v>0</v>
      </c>
      <c r="T180" s="6">
        <f>IF(W180="Bangalore",1,0)</f>
        <v>0</v>
      </c>
      <c r="U180" s="5">
        <f t="shared" si="4"/>
        <v>1</v>
      </c>
      <c r="V180" s="5">
        <v>0.05</v>
      </c>
      <c r="W180" s="5" t="s">
        <v>230</v>
      </c>
      <c r="X180" s="7" t="str">
        <f>IF(N180=1, "Chicken", IF(M180=1, "Mushroom", IF(L180=1, "Vegan", "Other")))</f>
        <v>Chicken</v>
      </c>
      <c r="Y180" s="5" t="s">
        <v>225</v>
      </c>
      <c r="Z180" t="s">
        <v>228</v>
      </c>
      <c r="AA180" t="s">
        <v>230</v>
      </c>
    </row>
    <row r="181" spans="1:27" ht="17" x14ac:dyDescent="0.2">
      <c r="A181" s="4">
        <v>43889</v>
      </c>
      <c r="B181" s="5" t="s">
        <v>215</v>
      </c>
      <c r="C181" s="5">
        <f>MAX($A:$A)-A181</f>
        <v>122</v>
      </c>
      <c r="D181" s="5">
        <v>130</v>
      </c>
      <c r="E181" s="5" t="s">
        <v>221</v>
      </c>
      <c r="F181" s="5">
        <f>IF(E181="M", 1, 0)</f>
        <v>0</v>
      </c>
      <c r="G181" s="5" t="s">
        <v>222</v>
      </c>
      <c r="H181" s="5">
        <f>IF(G181="Hot", 1, 0)</f>
        <v>1</v>
      </c>
      <c r="I181" s="5">
        <v>30.08</v>
      </c>
      <c r="J181">
        <f t="shared" si="3"/>
        <v>1</v>
      </c>
      <c r="K181" s="5" t="s">
        <v>232</v>
      </c>
      <c r="L181" s="6">
        <f>IF(K181="Vegan",1,0)</f>
        <v>0</v>
      </c>
      <c r="M181" s="6">
        <f>IF(K181="Mushroom",1,0)</f>
        <v>0</v>
      </c>
      <c r="N181" s="6">
        <f>IF(K181="Chicken",1,0)</f>
        <v>1</v>
      </c>
      <c r="O181" s="6">
        <f>IF(Y181="Starter",1,0)</f>
        <v>1</v>
      </c>
      <c r="P181" s="6">
        <f>IF(Y181="Main",1,0)</f>
        <v>0</v>
      </c>
      <c r="Q181" s="6">
        <f>IF(Y181="Desert",1,0)</f>
        <v>0</v>
      </c>
      <c r="R181" s="6">
        <f>IF(W181="Delhi",1,0)</f>
        <v>1</v>
      </c>
      <c r="S181" s="6">
        <f>IF(W181="Mumbai",1,0)</f>
        <v>0</v>
      </c>
      <c r="T181" s="6">
        <f>IF(W181="Bangalore",1,0)</f>
        <v>0</v>
      </c>
      <c r="U181" s="5">
        <f t="shared" si="4"/>
        <v>1</v>
      </c>
      <c r="V181" s="5">
        <v>0.05</v>
      </c>
      <c r="W181" s="5" t="s">
        <v>230</v>
      </c>
      <c r="X181" s="7" t="str">
        <f>IF(N181=1, "Chicken", IF(M181=1, "Mushroom", IF(L181=1, "Vegan", "Other")))</f>
        <v>Chicken</v>
      </c>
      <c r="Y181" s="5" t="s">
        <v>225</v>
      </c>
      <c r="Z181" t="s">
        <v>228</v>
      </c>
      <c r="AA181" t="s">
        <v>231</v>
      </c>
    </row>
    <row r="182" spans="1:27" ht="17" x14ac:dyDescent="0.2">
      <c r="A182" s="4">
        <v>43891</v>
      </c>
      <c r="B182" s="5" t="s">
        <v>124</v>
      </c>
      <c r="C182" s="5">
        <f>MAX($A:$A)-A182</f>
        <v>120</v>
      </c>
      <c r="D182" s="5">
        <v>25</v>
      </c>
      <c r="E182" s="5" t="s">
        <v>220</v>
      </c>
      <c r="F182" s="5">
        <f>IF(E182="M", 1, 0)</f>
        <v>1</v>
      </c>
      <c r="G182" s="5" t="s">
        <v>223</v>
      </c>
      <c r="H182" s="5">
        <f>IF(G182="Hot", 1, 0)</f>
        <v>0</v>
      </c>
      <c r="I182" s="5">
        <v>33.950000000000003</v>
      </c>
      <c r="J182">
        <f t="shared" si="3"/>
        <v>3</v>
      </c>
      <c r="K182" s="5" t="s">
        <v>224</v>
      </c>
      <c r="L182" s="6">
        <f>IF(K182="Vegan",1,0)</f>
        <v>1</v>
      </c>
      <c r="M182" s="6">
        <f>IF(K182="Mushroom",1,0)</f>
        <v>0</v>
      </c>
      <c r="N182" s="6">
        <f>IF(K182="Chicken",1,0)</f>
        <v>0</v>
      </c>
      <c r="O182" s="6">
        <f>IF(Y182="Starter",1,0)</f>
        <v>0</v>
      </c>
      <c r="P182" s="6">
        <f>IF(Y182="Main",1,0)</f>
        <v>0</v>
      </c>
      <c r="Q182" s="6">
        <f>IF(Y182="Desert",1,0)</f>
        <v>1</v>
      </c>
      <c r="R182" s="6">
        <f>IF(W182="Delhi",1,0)</f>
        <v>0</v>
      </c>
      <c r="S182" s="6">
        <f>IF(W182="Mumbai",1,0)</f>
        <v>1</v>
      </c>
      <c r="T182" s="6">
        <f>IF(W182="Bangalore",1,0)</f>
        <v>0</v>
      </c>
      <c r="U182" s="5">
        <f t="shared" si="4"/>
        <v>1</v>
      </c>
      <c r="V182" s="5">
        <v>0.05</v>
      </c>
      <c r="W182" s="5" t="s">
        <v>229</v>
      </c>
      <c r="X182" s="7" t="str">
        <f>IF(N182=1, "Chicken", IF(M182=1, "Mushroom", IF(L182=1, "Vegan", "Other")))</f>
        <v>Vegan</v>
      </c>
      <c r="Y182" s="5" t="s">
        <v>227</v>
      </c>
      <c r="Z182" t="s">
        <v>228</v>
      </c>
      <c r="AA182" t="s">
        <v>229</v>
      </c>
    </row>
    <row r="183" spans="1:27" ht="34" x14ac:dyDescent="0.2">
      <c r="A183" s="4">
        <v>43891</v>
      </c>
      <c r="B183" s="5" t="s">
        <v>165</v>
      </c>
      <c r="C183" s="5">
        <f>MAX($A:$A)-A183</f>
        <v>120</v>
      </c>
      <c r="D183" s="5">
        <v>137</v>
      </c>
      <c r="E183" s="5" t="s">
        <v>220</v>
      </c>
      <c r="F183" s="5">
        <f>IF(E183="M", 1, 0)</f>
        <v>1</v>
      </c>
      <c r="G183" s="5" t="s">
        <v>222</v>
      </c>
      <c r="H183" s="5">
        <f>IF(G183="Hot", 1, 0)</f>
        <v>1</v>
      </c>
      <c r="I183" s="5">
        <v>38.729999999999997</v>
      </c>
      <c r="J183">
        <f t="shared" si="3"/>
        <v>2</v>
      </c>
      <c r="K183" s="5" t="s">
        <v>233</v>
      </c>
      <c r="L183" s="6">
        <f>IF(K183="Vegan",1,0)</f>
        <v>0</v>
      </c>
      <c r="M183" s="6">
        <f>IF(K183="Mushroom",1,0)</f>
        <v>1</v>
      </c>
      <c r="N183" s="6">
        <f>IF(K183="Chicken",1,0)</f>
        <v>0</v>
      </c>
      <c r="O183" s="6">
        <f>IF(Y183="Starter",1,0)</f>
        <v>0</v>
      </c>
      <c r="P183" s="6">
        <f>IF(Y183="Main",1,0)</f>
        <v>0</v>
      </c>
      <c r="Q183" s="6">
        <f>IF(Y183="Desert",1,0)</f>
        <v>1</v>
      </c>
      <c r="R183" s="6">
        <f>IF(W183="Delhi",1,0)</f>
        <v>0</v>
      </c>
      <c r="S183" s="6">
        <f>IF(W183="Mumbai",1,0)</f>
        <v>0</v>
      </c>
      <c r="T183" s="6">
        <f>IF(W183="Bangalore",1,0)</f>
        <v>1</v>
      </c>
      <c r="U183" s="5">
        <f t="shared" si="4"/>
        <v>1</v>
      </c>
      <c r="V183" s="5">
        <v>0.05</v>
      </c>
      <c r="W183" s="5" t="s">
        <v>231</v>
      </c>
      <c r="X183" s="7" t="str">
        <f>IF(N183=1, "Chicken", IF(M183=1, "Mushroom", IF(L183=1, "Vegan", "Other")))</f>
        <v>Mushroom</v>
      </c>
      <c r="Y183" s="5" t="s">
        <v>227</v>
      </c>
      <c r="Z183" t="s">
        <v>228</v>
      </c>
      <c r="AA183" t="s">
        <v>230</v>
      </c>
    </row>
    <row r="184" spans="1:27" ht="17" x14ac:dyDescent="0.2">
      <c r="A184" s="4">
        <v>43892</v>
      </c>
      <c r="B184" s="5" t="s">
        <v>27</v>
      </c>
      <c r="C184" s="5">
        <f>MAX($A:$A)-A184</f>
        <v>119</v>
      </c>
      <c r="D184" s="5">
        <v>52</v>
      </c>
      <c r="E184" s="5" t="s">
        <v>220</v>
      </c>
      <c r="F184" s="5">
        <f>IF(E184="M", 1, 0)</f>
        <v>1</v>
      </c>
      <c r="G184" s="5" t="s">
        <v>222</v>
      </c>
      <c r="H184" s="5">
        <f>IF(G184="Hot", 1, 0)</f>
        <v>1</v>
      </c>
      <c r="I184" s="5">
        <v>34.29</v>
      </c>
      <c r="J184">
        <f t="shared" si="3"/>
        <v>1</v>
      </c>
      <c r="K184" s="5" t="s">
        <v>232</v>
      </c>
      <c r="L184" s="6">
        <f>IF(K184="Vegan",1,0)</f>
        <v>0</v>
      </c>
      <c r="M184" s="6">
        <f>IF(K184="Mushroom",1,0)</f>
        <v>0</v>
      </c>
      <c r="N184" s="6">
        <f>IF(K184="Chicken",1,0)</f>
        <v>1</v>
      </c>
      <c r="O184" s="6">
        <f>IF(Y184="Starter",1,0)</f>
        <v>1</v>
      </c>
      <c r="P184" s="6">
        <f>IF(Y184="Main",1,0)</f>
        <v>0</v>
      </c>
      <c r="Q184" s="6">
        <f>IF(Y184="Desert",1,0)</f>
        <v>0</v>
      </c>
      <c r="R184" s="6">
        <f>IF(W184="Delhi",1,0)</f>
        <v>0</v>
      </c>
      <c r="S184" s="6">
        <f>IF(W184="Mumbai",1,0)</f>
        <v>0</v>
      </c>
      <c r="T184" s="6">
        <f>IF(W184="Bangalore",1,0)</f>
        <v>1</v>
      </c>
      <c r="U184" s="5">
        <f t="shared" si="4"/>
        <v>1</v>
      </c>
      <c r="V184" s="5">
        <v>0.05</v>
      </c>
      <c r="W184" s="5" t="s">
        <v>231</v>
      </c>
      <c r="X184" s="7" t="str">
        <f>IF(N184=1, "Chicken", IF(M184=1, "Mushroom", IF(L184=1, "Vegan", "Other")))</f>
        <v>Chicken</v>
      </c>
      <c r="Y184" s="5" t="s">
        <v>225</v>
      </c>
      <c r="Z184" t="s">
        <v>228</v>
      </c>
      <c r="AA184" t="s">
        <v>231</v>
      </c>
    </row>
    <row r="185" spans="1:27" ht="17" x14ac:dyDescent="0.2">
      <c r="A185" s="4">
        <v>43892</v>
      </c>
      <c r="B185" s="5" t="s">
        <v>66</v>
      </c>
      <c r="C185" s="5">
        <f>MAX($A:$A)-A185</f>
        <v>119</v>
      </c>
      <c r="D185" s="5">
        <v>183</v>
      </c>
      <c r="E185" s="5" t="s">
        <v>220</v>
      </c>
      <c r="F185" s="5">
        <f>IF(E185="M", 1, 0)</f>
        <v>1</v>
      </c>
      <c r="G185" s="5" t="s">
        <v>223</v>
      </c>
      <c r="H185" s="5">
        <f>IF(G185="Hot", 1, 0)</f>
        <v>0</v>
      </c>
      <c r="I185" s="5">
        <v>47.27</v>
      </c>
      <c r="J185">
        <f t="shared" si="3"/>
        <v>1</v>
      </c>
      <c r="K185" s="5" t="s">
        <v>232</v>
      </c>
      <c r="L185" s="6">
        <f>IF(K185="Vegan",1,0)</f>
        <v>0</v>
      </c>
      <c r="M185" s="6">
        <f>IF(K185="Mushroom",1,0)</f>
        <v>0</v>
      </c>
      <c r="N185" s="6">
        <f>IF(K185="Chicken",1,0)</f>
        <v>1</v>
      </c>
      <c r="O185" s="6">
        <f>IF(Y185="Starter",1,0)</f>
        <v>1</v>
      </c>
      <c r="P185" s="6">
        <f>IF(Y185="Main",1,0)</f>
        <v>0</v>
      </c>
      <c r="Q185" s="6">
        <f>IF(Y185="Desert",1,0)</f>
        <v>0</v>
      </c>
      <c r="R185" s="6">
        <f>IF(W185="Delhi",1,0)</f>
        <v>0</v>
      </c>
      <c r="S185" s="6">
        <f>IF(W185="Mumbai",1,0)</f>
        <v>1</v>
      </c>
      <c r="T185" s="6">
        <f>IF(W185="Bangalore",1,0)</f>
        <v>0</v>
      </c>
      <c r="U185" s="5">
        <f t="shared" si="4"/>
        <v>1</v>
      </c>
      <c r="V185" s="5">
        <v>0.05</v>
      </c>
      <c r="W185" s="5" t="s">
        <v>229</v>
      </c>
      <c r="X185" s="7" t="str">
        <f>IF(N185=1, "Chicken", IF(M185=1, "Mushroom", IF(L185=1, "Vegan", "Other")))</f>
        <v>Chicken</v>
      </c>
      <c r="Y185" s="5" t="s">
        <v>225</v>
      </c>
      <c r="Z185" t="s">
        <v>228</v>
      </c>
      <c r="AA185" t="s">
        <v>229</v>
      </c>
    </row>
    <row r="186" spans="1:27" ht="17" x14ac:dyDescent="0.2">
      <c r="A186" s="4">
        <v>43892</v>
      </c>
      <c r="B186" s="5" t="s">
        <v>27</v>
      </c>
      <c r="C186" s="5">
        <f>MAX($A:$A)-A186</f>
        <v>119</v>
      </c>
      <c r="D186" s="5">
        <v>52</v>
      </c>
      <c r="E186" s="5" t="s">
        <v>220</v>
      </c>
      <c r="F186" s="5">
        <f>IF(E186="M", 1, 0)</f>
        <v>1</v>
      </c>
      <c r="G186" s="5" t="s">
        <v>223</v>
      </c>
      <c r="H186" s="5">
        <f>IF(G186="Hot", 1, 0)</f>
        <v>0</v>
      </c>
      <c r="I186" s="5">
        <v>47.27</v>
      </c>
      <c r="J186">
        <f t="shared" si="3"/>
        <v>1</v>
      </c>
      <c r="K186" s="5" t="s">
        <v>232</v>
      </c>
      <c r="L186" s="6">
        <f>IF(K186="Vegan",1,0)</f>
        <v>0</v>
      </c>
      <c r="M186" s="6">
        <f>IF(K186="Mushroom",1,0)</f>
        <v>0</v>
      </c>
      <c r="N186" s="6">
        <f>IF(K186="Chicken",1,0)</f>
        <v>1</v>
      </c>
      <c r="O186" s="6">
        <f>IF(Y186="Starter",1,0)</f>
        <v>1</v>
      </c>
      <c r="P186" s="6">
        <f>IF(Y186="Main",1,0)</f>
        <v>0</v>
      </c>
      <c r="Q186" s="6">
        <f>IF(Y186="Desert",1,0)</f>
        <v>0</v>
      </c>
      <c r="R186" s="6">
        <f>IF(W186="Delhi",1,0)</f>
        <v>0</v>
      </c>
      <c r="S186" s="6">
        <f>IF(W186="Mumbai",1,0)</f>
        <v>1</v>
      </c>
      <c r="T186" s="6">
        <f>IF(W186="Bangalore",1,0)</f>
        <v>0</v>
      </c>
      <c r="U186" s="5">
        <f t="shared" si="4"/>
        <v>1</v>
      </c>
      <c r="V186" s="5">
        <v>0.05</v>
      </c>
      <c r="W186" s="5" t="s">
        <v>229</v>
      </c>
      <c r="X186" s="7" t="str">
        <f>IF(N186=1, "Chicken", IF(M186=1, "Mushroom", IF(L186=1, "Vegan", "Other")))</f>
        <v>Chicken</v>
      </c>
      <c r="Y186" s="5" t="s">
        <v>225</v>
      </c>
      <c r="Z186" t="s">
        <v>228</v>
      </c>
      <c r="AA186" t="s">
        <v>230</v>
      </c>
    </row>
    <row r="187" spans="1:27" ht="17" x14ac:dyDescent="0.2">
      <c r="A187" s="4">
        <v>43892</v>
      </c>
      <c r="B187" s="5" t="s">
        <v>66</v>
      </c>
      <c r="C187" s="5">
        <f>MAX($A:$A)-A187</f>
        <v>119</v>
      </c>
      <c r="D187" s="5">
        <v>183</v>
      </c>
      <c r="E187" s="5" t="s">
        <v>220</v>
      </c>
      <c r="F187" s="5">
        <f>IF(E187="M", 1, 0)</f>
        <v>1</v>
      </c>
      <c r="G187" s="5" t="s">
        <v>223</v>
      </c>
      <c r="H187" s="5">
        <f>IF(G187="Hot", 1, 0)</f>
        <v>0</v>
      </c>
      <c r="I187" s="5">
        <v>22.42</v>
      </c>
      <c r="J187">
        <f t="shared" si="3"/>
        <v>3</v>
      </c>
      <c r="K187" s="5" t="s">
        <v>224</v>
      </c>
      <c r="L187" s="6">
        <f>IF(K187="Vegan",1,0)</f>
        <v>1</v>
      </c>
      <c r="M187" s="6">
        <f>IF(K187="Mushroom",1,0)</f>
        <v>0</v>
      </c>
      <c r="N187" s="6">
        <f>IF(K187="Chicken",1,0)</f>
        <v>0</v>
      </c>
      <c r="O187" s="6">
        <f>IF(Y187="Starter",1,0)</f>
        <v>0</v>
      </c>
      <c r="P187" s="6">
        <f>IF(Y187="Main",1,0)</f>
        <v>0</v>
      </c>
      <c r="Q187" s="6">
        <f>IF(Y187="Desert",1,0)</f>
        <v>1</v>
      </c>
      <c r="R187" s="6">
        <f>IF(W187="Delhi",1,0)</f>
        <v>1</v>
      </c>
      <c r="S187" s="6">
        <f>IF(W187="Mumbai",1,0)</f>
        <v>0</v>
      </c>
      <c r="T187" s="6">
        <f>IF(W187="Bangalore",1,0)</f>
        <v>0</v>
      </c>
      <c r="U187" s="5">
        <f t="shared" si="4"/>
        <v>1</v>
      </c>
      <c r="V187" s="5">
        <v>0.05</v>
      </c>
      <c r="W187" s="5" t="s">
        <v>230</v>
      </c>
      <c r="X187" s="7" t="str">
        <f>IF(N187=1, "Chicken", IF(M187=1, "Mushroom", IF(L187=1, "Vegan", "Other")))</f>
        <v>Vegan</v>
      </c>
      <c r="Y187" s="5" t="s">
        <v>227</v>
      </c>
      <c r="Z187" t="s">
        <v>228</v>
      </c>
      <c r="AA187" t="s">
        <v>231</v>
      </c>
    </row>
    <row r="188" spans="1:27" ht="34" x14ac:dyDescent="0.2">
      <c r="A188" s="4">
        <v>43892</v>
      </c>
      <c r="B188" s="5" t="s">
        <v>66</v>
      </c>
      <c r="C188" s="5">
        <f>MAX($A:$A)-A188</f>
        <v>119</v>
      </c>
      <c r="D188" s="5">
        <v>183</v>
      </c>
      <c r="E188" s="5" t="s">
        <v>220</v>
      </c>
      <c r="F188" s="5">
        <f>IF(E188="M", 1, 0)</f>
        <v>1</v>
      </c>
      <c r="G188" s="5" t="s">
        <v>222</v>
      </c>
      <c r="H188" s="5">
        <f>IF(G188="Hot", 1, 0)</f>
        <v>1</v>
      </c>
      <c r="I188" s="5">
        <v>43.34</v>
      </c>
      <c r="J188">
        <f t="shared" si="3"/>
        <v>2</v>
      </c>
      <c r="K188" s="5" t="s">
        <v>233</v>
      </c>
      <c r="L188" s="6">
        <f>IF(K188="Vegan",1,0)</f>
        <v>0</v>
      </c>
      <c r="M188" s="6">
        <f>IF(K188="Mushroom",1,0)</f>
        <v>1</v>
      </c>
      <c r="N188" s="6">
        <f>IF(K188="Chicken",1,0)</f>
        <v>0</v>
      </c>
      <c r="O188" s="6">
        <f>IF(Y188="Starter",1,0)</f>
        <v>0</v>
      </c>
      <c r="P188" s="6">
        <f>IF(Y188="Main",1,0)</f>
        <v>0</v>
      </c>
      <c r="Q188" s="6">
        <f>IF(Y188="Desert",1,0)</f>
        <v>1</v>
      </c>
      <c r="R188" s="6">
        <f>IF(W188="Delhi",1,0)</f>
        <v>0</v>
      </c>
      <c r="S188" s="6">
        <f>IF(W188="Mumbai",1,0)</f>
        <v>0</v>
      </c>
      <c r="T188" s="6">
        <f>IF(W188="Bangalore",1,0)</f>
        <v>1</v>
      </c>
      <c r="U188" s="5">
        <f t="shared" si="4"/>
        <v>1</v>
      </c>
      <c r="V188" s="5">
        <v>0.05</v>
      </c>
      <c r="W188" s="5" t="s">
        <v>231</v>
      </c>
      <c r="X188" s="7" t="str">
        <f>IF(N188=1, "Chicken", IF(M188=1, "Mushroom", IF(L188=1, "Vegan", "Other")))</f>
        <v>Mushroom</v>
      </c>
      <c r="Y188" s="5" t="s">
        <v>227</v>
      </c>
      <c r="Z188" t="s">
        <v>228</v>
      </c>
      <c r="AA188" t="s">
        <v>229</v>
      </c>
    </row>
    <row r="189" spans="1:27" ht="34" x14ac:dyDescent="0.2">
      <c r="A189" s="4">
        <v>43892</v>
      </c>
      <c r="B189" s="5" t="s">
        <v>27</v>
      </c>
      <c r="C189" s="5">
        <f>MAX($A:$A)-A189</f>
        <v>119</v>
      </c>
      <c r="D189" s="5">
        <v>52</v>
      </c>
      <c r="E189" s="5" t="s">
        <v>220</v>
      </c>
      <c r="F189" s="5">
        <f>IF(E189="M", 1, 0)</f>
        <v>1</v>
      </c>
      <c r="G189" s="5" t="s">
        <v>223</v>
      </c>
      <c r="H189" s="5">
        <f>IF(G189="Hot", 1, 0)</f>
        <v>0</v>
      </c>
      <c r="I189" s="5">
        <v>48.31</v>
      </c>
      <c r="J189">
        <f t="shared" si="3"/>
        <v>2</v>
      </c>
      <c r="K189" s="5" t="s">
        <v>233</v>
      </c>
      <c r="L189" s="6">
        <f>IF(K189="Vegan",1,0)</f>
        <v>0</v>
      </c>
      <c r="M189" s="6">
        <f>IF(K189="Mushroom",1,0)</f>
        <v>1</v>
      </c>
      <c r="N189" s="6">
        <f>IF(K189="Chicken",1,0)</f>
        <v>0</v>
      </c>
      <c r="O189" s="6">
        <f>IF(Y189="Starter",1,0)</f>
        <v>0</v>
      </c>
      <c r="P189" s="6">
        <f>IF(Y189="Main",1,0)</f>
        <v>0</v>
      </c>
      <c r="Q189" s="6">
        <f>IF(Y189="Desert",1,0)</f>
        <v>1</v>
      </c>
      <c r="R189" s="6">
        <f>IF(W189="Delhi",1,0)</f>
        <v>0</v>
      </c>
      <c r="S189" s="6">
        <f>IF(W189="Mumbai",1,0)</f>
        <v>1</v>
      </c>
      <c r="T189" s="6">
        <f>IF(W189="Bangalore",1,0)</f>
        <v>0</v>
      </c>
      <c r="U189" s="5">
        <f t="shared" si="4"/>
        <v>1</v>
      </c>
      <c r="V189" s="5">
        <v>0.05</v>
      </c>
      <c r="W189" s="5" t="s">
        <v>229</v>
      </c>
      <c r="X189" s="7" t="str">
        <f>IF(N189=1, "Chicken", IF(M189=1, "Mushroom", IF(L189=1, "Vegan", "Other")))</f>
        <v>Mushroom</v>
      </c>
      <c r="Y189" s="5" t="s">
        <v>227</v>
      </c>
      <c r="Z189" t="s">
        <v>228</v>
      </c>
      <c r="AA189" t="s">
        <v>230</v>
      </c>
    </row>
    <row r="190" spans="1:27" ht="34" x14ac:dyDescent="0.2">
      <c r="A190" s="4">
        <v>43892</v>
      </c>
      <c r="B190" s="5" t="s">
        <v>27</v>
      </c>
      <c r="C190" s="5">
        <f>MAX($A:$A)-A190</f>
        <v>119</v>
      </c>
      <c r="D190" s="5">
        <v>52</v>
      </c>
      <c r="E190" s="5" t="s">
        <v>220</v>
      </c>
      <c r="F190" s="5">
        <f>IF(E190="M", 1, 0)</f>
        <v>1</v>
      </c>
      <c r="G190" s="5" t="s">
        <v>223</v>
      </c>
      <c r="H190" s="5">
        <f>IF(G190="Hot", 1, 0)</f>
        <v>0</v>
      </c>
      <c r="I190" s="5">
        <v>48.31</v>
      </c>
      <c r="J190">
        <f t="shared" si="3"/>
        <v>2</v>
      </c>
      <c r="K190" s="5" t="s">
        <v>233</v>
      </c>
      <c r="L190" s="6">
        <f>IF(K190="Vegan",1,0)</f>
        <v>0</v>
      </c>
      <c r="M190" s="6">
        <f>IF(K190="Mushroom",1,0)</f>
        <v>1</v>
      </c>
      <c r="N190" s="6">
        <f>IF(K190="Chicken",1,0)</f>
        <v>0</v>
      </c>
      <c r="O190" s="6">
        <f>IF(Y190="Starter",1,0)</f>
        <v>0</v>
      </c>
      <c r="P190" s="6">
        <f>IF(Y190="Main",1,0)</f>
        <v>0</v>
      </c>
      <c r="Q190" s="6">
        <f>IF(Y190="Desert",1,0)</f>
        <v>1</v>
      </c>
      <c r="R190" s="6">
        <f>IF(W190="Delhi",1,0)</f>
        <v>1</v>
      </c>
      <c r="S190" s="6">
        <f>IF(W190="Mumbai",1,0)</f>
        <v>0</v>
      </c>
      <c r="T190" s="6">
        <f>IF(W190="Bangalore",1,0)</f>
        <v>0</v>
      </c>
      <c r="U190" s="5">
        <f t="shared" si="4"/>
        <v>1</v>
      </c>
      <c r="V190" s="5">
        <v>0.05</v>
      </c>
      <c r="W190" s="5" t="s">
        <v>230</v>
      </c>
      <c r="X190" s="7" t="str">
        <f>IF(N190=1, "Chicken", IF(M190=1, "Mushroom", IF(L190=1, "Vegan", "Other")))</f>
        <v>Mushroom</v>
      </c>
      <c r="Y190" s="5" t="s">
        <v>227</v>
      </c>
      <c r="Z190" t="s">
        <v>228</v>
      </c>
      <c r="AA190" t="s">
        <v>231</v>
      </c>
    </row>
    <row r="191" spans="1:27" ht="17" x14ac:dyDescent="0.2">
      <c r="A191" s="4">
        <v>43892</v>
      </c>
      <c r="B191" s="5" t="s">
        <v>198</v>
      </c>
      <c r="C191" s="5">
        <f>MAX($A:$A)-A191</f>
        <v>119</v>
      </c>
      <c r="D191" s="5">
        <v>184</v>
      </c>
      <c r="E191" s="5" t="s">
        <v>221</v>
      </c>
      <c r="F191" s="5">
        <f>IF(E191="M", 1, 0)</f>
        <v>0</v>
      </c>
      <c r="G191" s="5" t="s">
        <v>222</v>
      </c>
      <c r="H191" s="5">
        <f>IF(G191="Hot", 1, 0)</f>
        <v>1</v>
      </c>
      <c r="I191" s="5">
        <v>30.08</v>
      </c>
      <c r="J191">
        <f t="shared" si="3"/>
        <v>1</v>
      </c>
      <c r="K191" s="5" t="s">
        <v>232</v>
      </c>
      <c r="L191" s="6">
        <f>IF(K191="Vegan",1,0)</f>
        <v>0</v>
      </c>
      <c r="M191" s="6">
        <f>IF(K191="Mushroom",1,0)</f>
        <v>0</v>
      </c>
      <c r="N191" s="6">
        <f>IF(K191="Chicken",1,0)</f>
        <v>1</v>
      </c>
      <c r="O191" s="6">
        <f>IF(Y191="Starter",1,0)</f>
        <v>1</v>
      </c>
      <c r="P191" s="6">
        <f>IF(Y191="Main",1,0)</f>
        <v>0</v>
      </c>
      <c r="Q191" s="6">
        <f>IF(Y191="Desert",1,0)</f>
        <v>0</v>
      </c>
      <c r="R191" s="6">
        <f>IF(W191="Delhi",1,0)</f>
        <v>1</v>
      </c>
      <c r="S191" s="6">
        <f>IF(W191="Mumbai",1,0)</f>
        <v>0</v>
      </c>
      <c r="T191" s="6">
        <f>IF(W191="Bangalore",1,0)</f>
        <v>0</v>
      </c>
      <c r="U191" s="5">
        <f t="shared" si="4"/>
        <v>1</v>
      </c>
      <c r="V191" s="5">
        <v>0.05</v>
      </c>
      <c r="W191" s="5" t="s">
        <v>230</v>
      </c>
      <c r="X191" s="7" t="str">
        <f>IF(N191=1, "Chicken", IF(M191=1, "Mushroom", IF(L191=1, "Vegan", "Other")))</f>
        <v>Chicken</v>
      </c>
      <c r="Y191" s="5" t="s">
        <v>225</v>
      </c>
      <c r="Z191" t="s">
        <v>228</v>
      </c>
      <c r="AA191" t="s">
        <v>229</v>
      </c>
    </row>
    <row r="192" spans="1:27" ht="17" x14ac:dyDescent="0.2">
      <c r="A192" s="4">
        <v>43893</v>
      </c>
      <c r="B192" s="5" t="s">
        <v>61</v>
      </c>
      <c r="C192" s="5">
        <f>MAX($A:$A)-A192</f>
        <v>118</v>
      </c>
      <c r="D192" s="5">
        <v>170</v>
      </c>
      <c r="E192" s="5" t="s">
        <v>221</v>
      </c>
      <c r="F192" s="5">
        <f>IF(E192="M", 1, 0)</f>
        <v>0</v>
      </c>
      <c r="G192" s="5" t="s">
        <v>222</v>
      </c>
      <c r="H192" s="5">
        <f>IF(G192="Hot", 1, 0)</f>
        <v>1</v>
      </c>
      <c r="I192" s="5">
        <v>30.08</v>
      </c>
      <c r="J192">
        <f t="shared" si="3"/>
        <v>1</v>
      </c>
      <c r="K192" s="5" t="s">
        <v>232</v>
      </c>
      <c r="L192" s="6">
        <f>IF(K192="Vegan",1,0)</f>
        <v>0</v>
      </c>
      <c r="M192" s="6">
        <f>IF(K192="Mushroom",1,0)</f>
        <v>0</v>
      </c>
      <c r="N192" s="6">
        <f>IF(K192="Chicken",1,0)</f>
        <v>1</v>
      </c>
      <c r="O192" s="6">
        <f>IF(Y192="Starter",1,0)</f>
        <v>1</v>
      </c>
      <c r="P192" s="6">
        <f>IF(Y192="Main",1,0)</f>
        <v>0</v>
      </c>
      <c r="Q192" s="6">
        <f>IF(Y192="Desert",1,0)</f>
        <v>0</v>
      </c>
      <c r="R192" s="6">
        <f>IF(W192="Delhi",1,0)</f>
        <v>0</v>
      </c>
      <c r="S192" s="6">
        <f>IF(W192="Mumbai",1,0)</f>
        <v>0</v>
      </c>
      <c r="T192" s="6">
        <f>IF(W192="Bangalore",1,0)</f>
        <v>1</v>
      </c>
      <c r="U192" s="5">
        <f t="shared" si="4"/>
        <v>1</v>
      </c>
      <c r="V192" s="5">
        <v>0.05</v>
      </c>
      <c r="W192" s="5" t="s">
        <v>231</v>
      </c>
      <c r="X192" s="7" t="str">
        <f>IF(N192=1, "Chicken", IF(M192=1, "Mushroom", IF(L192=1, "Vegan", "Other")))</f>
        <v>Chicken</v>
      </c>
      <c r="Y192" s="5" t="s">
        <v>225</v>
      </c>
      <c r="Z192" t="s">
        <v>228</v>
      </c>
      <c r="AA192" t="s">
        <v>230</v>
      </c>
    </row>
    <row r="193" spans="1:27" ht="17" x14ac:dyDescent="0.2">
      <c r="A193" s="4">
        <v>43896</v>
      </c>
      <c r="B193" s="5" t="s">
        <v>61</v>
      </c>
      <c r="C193" s="5">
        <f>MAX($A:$A)-A193</f>
        <v>115</v>
      </c>
      <c r="D193" s="5">
        <v>56</v>
      </c>
      <c r="E193" s="5" t="s">
        <v>221</v>
      </c>
      <c r="F193" s="5">
        <f>IF(E193="M", 1, 0)</f>
        <v>0</v>
      </c>
      <c r="G193" s="5" t="s">
        <v>222</v>
      </c>
      <c r="H193" s="5">
        <f>IF(G193="Hot", 1, 0)</f>
        <v>1</v>
      </c>
      <c r="I193" s="5">
        <v>35.119999999999997</v>
      </c>
      <c r="J193">
        <f t="shared" si="3"/>
        <v>1</v>
      </c>
      <c r="K193" s="5" t="s">
        <v>232</v>
      </c>
      <c r="L193" s="6">
        <f>IF(K193="Vegan",1,0)</f>
        <v>0</v>
      </c>
      <c r="M193" s="6">
        <f>IF(K193="Mushroom",1,0)</f>
        <v>0</v>
      </c>
      <c r="N193" s="6">
        <f>IF(K193="Chicken",1,0)</f>
        <v>1</v>
      </c>
      <c r="O193" s="6">
        <f>IF(Y193="Starter",1,0)</f>
        <v>1</v>
      </c>
      <c r="P193" s="6">
        <f>IF(Y193="Main",1,0)</f>
        <v>0</v>
      </c>
      <c r="Q193" s="6">
        <f>IF(Y193="Desert",1,0)</f>
        <v>0</v>
      </c>
      <c r="R193" s="6">
        <f>IF(W193="Delhi",1,0)</f>
        <v>0</v>
      </c>
      <c r="S193" s="6">
        <f>IF(W193="Mumbai",1,0)</f>
        <v>1</v>
      </c>
      <c r="T193" s="6">
        <f>IF(W193="Bangalore",1,0)</f>
        <v>0</v>
      </c>
      <c r="U193" s="5">
        <f t="shared" si="4"/>
        <v>1</v>
      </c>
      <c r="V193" s="5">
        <v>0.05</v>
      </c>
      <c r="W193" s="5" t="s">
        <v>229</v>
      </c>
      <c r="X193" s="7" t="str">
        <f>IF(N193=1, "Chicken", IF(M193=1, "Mushroom", IF(L193=1, "Vegan", "Other")))</f>
        <v>Chicken</v>
      </c>
      <c r="Y193" s="5" t="s">
        <v>225</v>
      </c>
      <c r="Z193" t="s">
        <v>228</v>
      </c>
      <c r="AA193" t="s">
        <v>231</v>
      </c>
    </row>
    <row r="194" spans="1:27" ht="34" x14ac:dyDescent="0.2">
      <c r="A194" s="4">
        <v>43896</v>
      </c>
      <c r="B194" s="5" t="s">
        <v>162</v>
      </c>
      <c r="C194" s="5">
        <f>MAX($A:$A)-A194</f>
        <v>115</v>
      </c>
      <c r="D194" s="5">
        <v>170</v>
      </c>
      <c r="E194" s="5" t="s">
        <v>221</v>
      </c>
      <c r="F194" s="5">
        <f>IF(E194="M", 1, 0)</f>
        <v>0</v>
      </c>
      <c r="G194" s="5" t="s">
        <v>222</v>
      </c>
      <c r="H194" s="5">
        <f>IF(G194="Hot", 1, 0)</f>
        <v>1</v>
      </c>
      <c r="I194" s="5">
        <v>43.34</v>
      </c>
      <c r="J194">
        <f t="shared" si="3"/>
        <v>2</v>
      </c>
      <c r="K194" s="5" t="s">
        <v>233</v>
      </c>
      <c r="L194" s="6">
        <f>IF(K194="Vegan",1,0)</f>
        <v>0</v>
      </c>
      <c r="M194" s="6">
        <f>IF(K194="Mushroom",1,0)</f>
        <v>1</v>
      </c>
      <c r="N194" s="6">
        <f>IF(K194="Chicken",1,0)</f>
        <v>0</v>
      </c>
      <c r="O194" s="6">
        <f>IF(Y194="Starter",1,0)</f>
        <v>0</v>
      </c>
      <c r="P194" s="6">
        <f>IF(Y194="Main",1,0)</f>
        <v>0</v>
      </c>
      <c r="Q194" s="6">
        <f>IF(Y194="Desert",1,0)</f>
        <v>1</v>
      </c>
      <c r="R194" s="6">
        <f>IF(W194="Delhi",1,0)</f>
        <v>0</v>
      </c>
      <c r="S194" s="6">
        <f>IF(W194="Mumbai",1,0)</f>
        <v>1</v>
      </c>
      <c r="T194" s="6">
        <f>IF(W194="Bangalore",1,0)</f>
        <v>0</v>
      </c>
      <c r="U194" s="5">
        <f t="shared" si="4"/>
        <v>1</v>
      </c>
      <c r="V194" s="5">
        <v>0.05</v>
      </c>
      <c r="W194" s="5" t="s">
        <v>229</v>
      </c>
      <c r="X194" s="7" t="str">
        <f>IF(N194=1, "Chicken", IF(M194=1, "Mushroom", IF(L194=1, "Vegan", "Other")))</f>
        <v>Mushroom</v>
      </c>
      <c r="Y194" s="5" t="s">
        <v>227</v>
      </c>
      <c r="Z194" t="s">
        <v>228</v>
      </c>
      <c r="AA194" t="s">
        <v>229</v>
      </c>
    </row>
    <row r="195" spans="1:27" ht="17" x14ac:dyDescent="0.2">
      <c r="A195" s="4">
        <v>43897</v>
      </c>
      <c r="B195" s="5" t="s">
        <v>101</v>
      </c>
      <c r="C195" s="5">
        <f>MAX($A:$A)-A195</f>
        <v>114</v>
      </c>
      <c r="D195" s="5">
        <v>59</v>
      </c>
      <c r="E195" s="5" t="s">
        <v>220</v>
      </c>
      <c r="F195" s="5">
        <f>IF(E195="M", 1, 0)</f>
        <v>1</v>
      </c>
      <c r="G195" s="5" t="s">
        <v>223</v>
      </c>
      <c r="H195" s="5">
        <f>IF(G195="Hot", 1, 0)</f>
        <v>0</v>
      </c>
      <c r="I195" s="5">
        <v>48.14</v>
      </c>
      <c r="J195">
        <f t="shared" ref="J195:J258" si="5">IF(N195=1,1,IF(M195=1,2,IF(L195=1,3,"")))</f>
        <v>3</v>
      </c>
      <c r="K195" s="5" t="s">
        <v>224</v>
      </c>
      <c r="L195" s="6">
        <f>IF(K195="Vegan",1,0)</f>
        <v>1</v>
      </c>
      <c r="M195" s="6">
        <f>IF(K195="Mushroom",1,0)</f>
        <v>0</v>
      </c>
      <c r="N195" s="6">
        <f>IF(K195="Chicken",1,0)</f>
        <v>0</v>
      </c>
      <c r="O195" s="6">
        <f>IF(Y195="Starter",1,0)</f>
        <v>0</v>
      </c>
      <c r="P195" s="6">
        <f>IF(Y195="Main",1,0)</f>
        <v>1</v>
      </c>
      <c r="Q195" s="6">
        <f>IF(Y195="Desert",1,0)</f>
        <v>0</v>
      </c>
      <c r="R195" s="6">
        <f>IF(W195="Delhi",1,0)</f>
        <v>0</v>
      </c>
      <c r="S195" s="6">
        <f>IF(W195="Mumbai",1,0)</f>
        <v>1</v>
      </c>
      <c r="T195" s="6">
        <f>IF(W195="Bangalore",1,0)</f>
        <v>0</v>
      </c>
      <c r="U195" s="5">
        <f t="shared" ref="U195:U258" si="6">IF(COUNTIF(D:D, D195) &gt; 1, 1, 0)</f>
        <v>1</v>
      </c>
      <c r="V195" s="5">
        <v>0.05</v>
      </c>
      <c r="W195" s="5" t="s">
        <v>229</v>
      </c>
      <c r="X195" s="7" t="str">
        <f>IF(N195=1, "Chicken", IF(M195=1, "Mushroom", IF(L195=1, "Vegan", "Other")))</f>
        <v>Vegan</v>
      </c>
      <c r="Y195" s="5" t="s">
        <v>226</v>
      </c>
      <c r="Z195" t="s">
        <v>228</v>
      </c>
      <c r="AA195" t="s">
        <v>230</v>
      </c>
    </row>
    <row r="196" spans="1:27" ht="34" x14ac:dyDescent="0.2">
      <c r="A196" s="4">
        <v>43897</v>
      </c>
      <c r="B196" s="5" t="s">
        <v>101</v>
      </c>
      <c r="C196" s="5">
        <f>MAX($A:$A)-A196</f>
        <v>114</v>
      </c>
      <c r="D196" s="5">
        <v>59</v>
      </c>
      <c r="E196" s="5" t="s">
        <v>220</v>
      </c>
      <c r="F196" s="5">
        <f>IF(E196="M", 1, 0)</f>
        <v>1</v>
      </c>
      <c r="G196" s="5" t="s">
        <v>223</v>
      </c>
      <c r="H196" s="5">
        <f>IF(G196="Hot", 1, 0)</f>
        <v>0</v>
      </c>
      <c r="I196" s="5">
        <v>48.31</v>
      </c>
      <c r="J196">
        <f t="shared" si="5"/>
        <v>2</v>
      </c>
      <c r="K196" s="5" t="s">
        <v>233</v>
      </c>
      <c r="L196" s="6">
        <f>IF(K196="Vegan",1,0)</f>
        <v>0</v>
      </c>
      <c r="M196" s="6">
        <f>IF(K196="Mushroom",1,0)</f>
        <v>1</v>
      </c>
      <c r="N196" s="6">
        <f>IF(K196="Chicken",1,0)</f>
        <v>0</v>
      </c>
      <c r="O196" s="6">
        <f>IF(Y196="Starter",1,0)</f>
        <v>0</v>
      </c>
      <c r="P196" s="6">
        <f>IF(Y196="Main",1,0)</f>
        <v>0</v>
      </c>
      <c r="Q196" s="6">
        <f>IF(Y196="Desert",1,0)</f>
        <v>1</v>
      </c>
      <c r="R196" s="6">
        <f>IF(W196="Delhi",1,0)</f>
        <v>0</v>
      </c>
      <c r="S196" s="6">
        <f>IF(W196="Mumbai",1,0)</f>
        <v>0</v>
      </c>
      <c r="T196" s="6">
        <f>IF(W196="Bangalore",1,0)</f>
        <v>1</v>
      </c>
      <c r="U196" s="5">
        <f t="shared" si="6"/>
        <v>1</v>
      </c>
      <c r="V196" s="5">
        <v>0.05</v>
      </c>
      <c r="W196" s="5" t="s">
        <v>231</v>
      </c>
      <c r="X196" s="7" t="str">
        <f>IF(N196=1, "Chicken", IF(M196=1, "Mushroom", IF(L196=1, "Vegan", "Other")))</f>
        <v>Mushroom</v>
      </c>
      <c r="Y196" s="5" t="s">
        <v>227</v>
      </c>
      <c r="Z196" t="s">
        <v>228</v>
      </c>
      <c r="AA196" t="s">
        <v>231</v>
      </c>
    </row>
    <row r="197" spans="1:27" ht="17" x14ac:dyDescent="0.2">
      <c r="A197" s="4">
        <v>43899</v>
      </c>
      <c r="B197" s="5" t="s">
        <v>23</v>
      </c>
      <c r="C197" s="5">
        <f>MAX($A:$A)-A197</f>
        <v>112</v>
      </c>
      <c r="D197" s="5">
        <v>177</v>
      </c>
      <c r="E197" s="5" t="s">
        <v>221</v>
      </c>
      <c r="F197" s="5">
        <f>IF(E197="M", 1, 0)</f>
        <v>0</v>
      </c>
      <c r="G197" s="5" t="s">
        <v>222</v>
      </c>
      <c r="H197" s="5">
        <f>IF(G197="Hot", 1, 0)</f>
        <v>1</v>
      </c>
      <c r="I197" s="5">
        <v>34.29</v>
      </c>
      <c r="J197">
        <f t="shared" si="5"/>
        <v>1</v>
      </c>
      <c r="K197" s="5" t="s">
        <v>232</v>
      </c>
      <c r="L197" s="6">
        <f>IF(K197="Vegan",1,0)</f>
        <v>0</v>
      </c>
      <c r="M197" s="6">
        <f>IF(K197="Mushroom",1,0)</f>
        <v>0</v>
      </c>
      <c r="N197" s="6">
        <f>IF(K197="Chicken",1,0)</f>
        <v>1</v>
      </c>
      <c r="O197" s="6">
        <f>IF(Y197="Starter",1,0)</f>
        <v>1</v>
      </c>
      <c r="P197" s="6">
        <f>IF(Y197="Main",1,0)</f>
        <v>0</v>
      </c>
      <c r="Q197" s="6">
        <f>IF(Y197="Desert",1,0)</f>
        <v>0</v>
      </c>
      <c r="R197" s="6">
        <f>IF(W197="Delhi",1,0)</f>
        <v>1</v>
      </c>
      <c r="S197" s="6">
        <f>IF(W197="Mumbai",1,0)</f>
        <v>0</v>
      </c>
      <c r="T197" s="6">
        <f>IF(W197="Bangalore",1,0)</f>
        <v>0</v>
      </c>
      <c r="U197" s="5">
        <f t="shared" si="6"/>
        <v>1</v>
      </c>
      <c r="V197" s="5">
        <v>0.05</v>
      </c>
      <c r="W197" s="5" t="s">
        <v>230</v>
      </c>
      <c r="X197" s="7" t="str">
        <f>IF(N197=1, "Chicken", IF(M197=1, "Mushroom", IF(L197=1, "Vegan", "Other")))</f>
        <v>Chicken</v>
      </c>
      <c r="Y197" s="5" t="s">
        <v>225</v>
      </c>
      <c r="Z197" t="s">
        <v>228</v>
      </c>
      <c r="AA197" t="s">
        <v>229</v>
      </c>
    </row>
    <row r="198" spans="1:27" ht="34" x14ac:dyDescent="0.2">
      <c r="A198" s="4">
        <v>43899</v>
      </c>
      <c r="B198" s="5" t="s">
        <v>23</v>
      </c>
      <c r="C198" s="5">
        <f>MAX($A:$A)-A198</f>
        <v>112</v>
      </c>
      <c r="D198" s="5">
        <v>177</v>
      </c>
      <c r="E198" s="5" t="s">
        <v>221</v>
      </c>
      <c r="F198" s="5">
        <f>IF(E198="M", 1, 0)</f>
        <v>0</v>
      </c>
      <c r="G198" s="5" t="s">
        <v>222</v>
      </c>
      <c r="H198" s="5">
        <f>IF(G198="Hot", 1, 0)</f>
        <v>1</v>
      </c>
      <c r="I198" s="5">
        <v>33.08</v>
      </c>
      <c r="J198">
        <f t="shared" si="5"/>
        <v>2</v>
      </c>
      <c r="K198" s="5" t="s">
        <v>233</v>
      </c>
      <c r="L198" s="6">
        <f>IF(K198="Vegan",1,0)</f>
        <v>0</v>
      </c>
      <c r="M198" s="6">
        <f>IF(K198="Mushroom",1,0)</f>
        <v>1</v>
      </c>
      <c r="N198" s="6">
        <f>IF(K198="Chicken",1,0)</f>
        <v>0</v>
      </c>
      <c r="O198" s="6">
        <f>IF(Y198="Starter",1,0)</f>
        <v>0</v>
      </c>
      <c r="P198" s="6">
        <f>IF(Y198="Main",1,0)</f>
        <v>0</v>
      </c>
      <c r="Q198" s="6">
        <f>IF(Y198="Desert",1,0)</f>
        <v>1</v>
      </c>
      <c r="R198" s="6">
        <f>IF(W198="Delhi",1,0)</f>
        <v>0</v>
      </c>
      <c r="S198" s="6">
        <f>IF(W198="Mumbai",1,0)</f>
        <v>0</v>
      </c>
      <c r="T198" s="6">
        <f>IF(W198="Bangalore",1,0)</f>
        <v>1</v>
      </c>
      <c r="U198" s="5">
        <f t="shared" si="6"/>
        <v>1</v>
      </c>
      <c r="V198" s="5">
        <v>0.05</v>
      </c>
      <c r="W198" s="5" t="s">
        <v>231</v>
      </c>
      <c r="X198" s="7" t="str">
        <f>IF(N198=1, "Chicken", IF(M198=1, "Mushroom", IF(L198=1, "Vegan", "Other")))</f>
        <v>Mushroom</v>
      </c>
      <c r="Y198" s="5" t="s">
        <v>227</v>
      </c>
      <c r="Z198" t="s">
        <v>228</v>
      </c>
      <c r="AA198" t="s">
        <v>230</v>
      </c>
    </row>
    <row r="199" spans="1:27" ht="17" x14ac:dyDescent="0.2">
      <c r="A199" s="4">
        <v>43900</v>
      </c>
      <c r="B199" s="5" t="s">
        <v>28</v>
      </c>
      <c r="C199" s="5">
        <f>MAX($A:$A)-A199</f>
        <v>111</v>
      </c>
      <c r="D199" s="5">
        <v>52</v>
      </c>
      <c r="E199" s="5" t="s">
        <v>220</v>
      </c>
      <c r="F199" s="5">
        <f>IF(E199="M", 1, 0)</f>
        <v>1</v>
      </c>
      <c r="G199" s="5" t="s">
        <v>222</v>
      </c>
      <c r="H199" s="5">
        <f>IF(G199="Hot", 1, 0)</f>
        <v>1</v>
      </c>
      <c r="I199" s="5">
        <v>34.29</v>
      </c>
      <c r="J199">
        <f t="shared" si="5"/>
        <v>1</v>
      </c>
      <c r="K199" s="5" t="s">
        <v>232</v>
      </c>
      <c r="L199" s="6">
        <f>IF(K199="Vegan",1,0)</f>
        <v>0</v>
      </c>
      <c r="M199" s="6">
        <f>IF(K199="Mushroom",1,0)</f>
        <v>0</v>
      </c>
      <c r="N199" s="6">
        <f>IF(K199="Chicken",1,0)</f>
        <v>1</v>
      </c>
      <c r="O199" s="6">
        <f>IF(Y199="Starter",1,0)</f>
        <v>1</v>
      </c>
      <c r="P199" s="6">
        <f>IF(Y199="Main",1,0)</f>
        <v>0</v>
      </c>
      <c r="Q199" s="6">
        <f>IF(Y199="Desert",1,0)</f>
        <v>0</v>
      </c>
      <c r="R199" s="6">
        <f>IF(W199="Delhi",1,0)</f>
        <v>0</v>
      </c>
      <c r="S199" s="6">
        <f>IF(W199="Mumbai",1,0)</f>
        <v>1</v>
      </c>
      <c r="T199" s="6">
        <f>IF(W199="Bangalore",1,0)</f>
        <v>0</v>
      </c>
      <c r="U199" s="5">
        <f t="shared" si="6"/>
        <v>1</v>
      </c>
      <c r="V199" s="5">
        <v>0.05</v>
      </c>
      <c r="W199" s="5" t="s">
        <v>229</v>
      </c>
      <c r="X199" s="7" t="str">
        <f>IF(N199=1, "Chicken", IF(M199=1, "Mushroom", IF(L199=1, "Vegan", "Other")))</f>
        <v>Chicken</v>
      </c>
      <c r="Y199" s="5" t="s">
        <v>225</v>
      </c>
      <c r="Z199" t="s">
        <v>228</v>
      </c>
      <c r="AA199" t="s">
        <v>231</v>
      </c>
    </row>
    <row r="200" spans="1:27" ht="17" x14ac:dyDescent="0.2">
      <c r="A200" s="4">
        <v>43900</v>
      </c>
      <c r="B200" s="5" t="s">
        <v>55</v>
      </c>
      <c r="C200" s="5">
        <f>MAX($A:$A)-A200</f>
        <v>111</v>
      </c>
      <c r="D200" s="5">
        <v>90</v>
      </c>
      <c r="E200" s="5" t="s">
        <v>221</v>
      </c>
      <c r="F200" s="5">
        <f>IF(E200="M", 1, 0)</f>
        <v>0</v>
      </c>
      <c r="G200" s="5" t="s">
        <v>222</v>
      </c>
      <c r="H200" s="5">
        <f>IF(G200="Hot", 1, 0)</f>
        <v>1</v>
      </c>
      <c r="I200" s="5">
        <v>35.119999999999997</v>
      </c>
      <c r="J200">
        <f t="shared" si="5"/>
        <v>1</v>
      </c>
      <c r="K200" s="5" t="s">
        <v>232</v>
      </c>
      <c r="L200" s="6">
        <f>IF(K200="Vegan",1,0)</f>
        <v>0</v>
      </c>
      <c r="M200" s="6">
        <f>IF(K200="Mushroom",1,0)</f>
        <v>0</v>
      </c>
      <c r="N200" s="6">
        <f>IF(K200="Chicken",1,0)</f>
        <v>1</v>
      </c>
      <c r="O200" s="6">
        <f>IF(Y200="Starter",1,0)</f>
        <v>1</v>
      </c>
      <c r="P200" s="6">
        <f>IF(Y200="Main",1,0)</f>
        <v>0</v>
      </c>
      <c r="Q200" s="6">
        <f>IF(Y200="Desert",1,0)</f>
        <v>0</v>
      </c>
      <c r="R200" s="6">
        <f>IF(W200="Delhi",1,0)</f>
        <v>0</v>
      </c>
      <c r="S200" s="6">
        <f>IF(W200="Mumbai",1,0)</f>
        <v>1</v>
      </c>
      <c r="T200" s="6">
        <f>IF(W200="Bangalore",1,0)</f>
        <v>0</v>
      </c>
      <c r="U200" s="5">
        <f t="shared" si="6"/>
        <v>1</v>
      </c>
      <c r="V200" s="5">
        <v>0.05</v>
      </c>
      <c r="W200" s="5" t="s">
        <v>229</v>
      </c>
      <c r="X200" s="7" t="str">
        <f>IF(N200=1, "Chicken", IF(M200=1, "Mushroom", IF(L200=1, "Vegan", "Other")))</f>
        <v>Chicken</v>
      </c>
      <c r="Y200" s="5" t="s">
        <v>225</v>
      </c>
      <c r="Z200" t="s">
        <v>228</v>
      </c>
      <c r="AA200" t="s">
        <v>229</v>
      </c>
    </row>
    <row r="201" spans="1:27" ht="17" x14ac:dyDescent="0.2">
      <c r="A201" s="4">
        <v>43900</v>
      </c>
      <c r="B201" s="5" t="s">
        <v>62</v>
      </c>
      <c r="C201" s="5">
        <f>MAX($A:$A)-A201</f>
        <v>111</v>
      </c>
      <c r="D201" s="5">
        <v>108</v>
      </c>
      <c r="E201" s="5" t="s">
        <v>221</v>
      </c>
      <c r="F201" s="5">
        <f>IF(E201="M", 1, 0)</f>
        <v>0</v>
      </c>
      <c r="G201" s="5" t="s">
        <v>222</v>
      </c>
      <c r="H201" s="5">
        <f>IF(G201="Hot", 1, 0)</f>
        <v>1</v>
      </c>
      <c r="I201" s="5">
        <v>35.119999999999997</v>
      </c>
      <c r="J201">
        <f t="shared" si="5"/>
        <v>1</v>
      </c>
      <c r="K201" s="5" t="s">
        <v>232</v>
      </c>
      <c r="L201" s="6">
        <f>IF(K201="Vegan",1,0)</f>
        <v>0</v>
      </c>
      <c r="M201" s="6">
        <f>IF(K201="Mushroom",1,0)</f>
        <v>0</v>
      </c>
      <c r="N201" s="6">
        <f>IF(K201="Chicken",1,0)</f>
        <v>1</v>
      </c>
      <c r="O201" s="6">
        <f>IF(Y201="Starter",1,0)</f>
        <v>1</v>
      </c>
      <c r="P201" s="6">
        <f>IF(Y201="Main",1,0)</f>
        <v>0</v>
      </c>
      <c r="Q201" s="6">
        <f>IF(Y201="Desert",1,0)</f>
        <v>0</v>
      </c>
      <c r="R201" s="6">
        <f>IF(W201="Delhi",1,0)</f>
        <v>1</v>
      </c>
      <c r="S201" s="6">
        <f>IF(W201="Mumbai",1,0)</f>
        <v>0</v>
      </c>
      <c r="T201" s="6">
        <f>IF(W201="Bangalore",1,0)</f>
        <v>0</v>
      </c>
      <c r="U201" s="5">
        <f t="shared" si="6"/>
        <v>1</v>
      </c>
      <c r="V201" s="5">
        <v>0.05</v>
      </c>
      <c r="W201" s="5" t="s">
        <v>230</v>
      </c>
      <c r="X201" s="7" t="str">
        <f>IF(N201=1, "Chicken", IF(M201=1, "Mushroom", IF(L201=1, "Vegan", "Other")))</f>
        <v>Chicken</v>
      </c>
      <c r="Y201" s="5" t="s">
        <v>225</v>
      </c>
      <c r="Z201" t="s">
        <v>228</v>
      </c>
      <c r="AA201" t="s">
        <v>230</v>
      </c>
    </row>
    <row r="202" spans="1:27" ht="17" x14ac:dyDescent="0.2">
      <c r="A202" s="4">
        <v>43900</v>
      </c>
      <c r="B202" s="5" t="s">
        <v>62</v>
      </c>
      <c r="C202" s="5">
        <f>MAX($A:$A)-A202</f>
        <v>111</v>
      </c>
      <c r="D202" s="5">
        <v>108</v>
      </c>
      <c r="E202" s="5" t="s">
        <v>221</v>
      </c>
      <c r="F202" s="5">
        <f>IF(E202="M", 1, 0)</f>
        <v>0</v>
      </c>
      <c r="G202" s="5" t="s">
        <v>223</v>
      </c>
      <c r="H202" s="5">
        <f>IF(G202="Hot", 1, 0)</f>
        <v>0</v>
      </c>
      <c r="I202" s="5">
        <v>54.01</v>
      </c>
      <c r="J202">
        <f t="shared" si="5"/>
        <v>3</v>
      </c>
      <c r="K202" s="5" t="s">
        <v>224</v>
      </c>
      <c r="L202" s="6">
        <f>IF(K202="Vegan",1,0)</f>
        <v>1</v>
      </c>
      <c r="M202" s="6">
        <f>IF(K202="Mushroom",1,0)</f>
        <v>0</v>
      </c>
      <c r="N202" s="6">
        <f>IF(K202="Chicken",1,0)</f>
        <v>0</v>
      </c>
      <c r="O202" s="6">
        <f>IF(Y202="Starter",1,0)</f>
        <v>1</v>
      </c>
      <c r="P202" s="6">
        <f>IF(Y202="Main",1,0)</f>
        <v>0</v>
      </c>
      <c r="Q202" s="6">
        <f>IF(Y202="Desert",1,0)</f>
        <v>0</v>
      </c>
      <c r="R202" s="6">
        <f>IF(W202="Delhi",1,0)</f>
        <v>0</v>
      </c>
      <c r="S202" s="6">
        <f>IF(W202="Mumbai",1,0)</f>
        <v>0</v>
      </c>
      <c r="T202" s="6">
        <f>IF(W202="Bangalore",1,0)</f>
        <v>1</v>
      </c>
      <c r="U202" s="5">
        <f t="shared" si="6"/>
        <v>1</v>
      </c>
      <c r="V202" s="5">
        <v>0.05</v>
      </c>
      <c r="W202" s="5" t="s">
        <v>231</v>
      </c>
      <c r="X202" s="7" t="str">
        <f>IF(N202=1, "Chicken", IF(M202=1, "Mushroom", IF(L202=1, "Vegan", "Other")))</f>
        <v>Vegan</v>
      </c>
      <c r="Y202" s="5" t="s">
        <v>225</v>
      </c>
      <c r="Z202" t="s">
        <v>228</v>
      </c>
      <c r="AA202" t="s">
        <v>231</v>
      </c>
    </row>
    <row r="203" spans="1:27" ht="17" x14ac:dyDescent="0.2">
      <c r="A203" s="4">
        <v>43900</v>
      </c>
      <c r="B203" s="5" t="s">
        <v>28</v>
      </c>
      <c r="C203" s="5">
        <f>MAX($A:$A)-A203</f>
        <v>111</v>
      </c>
      <c r="D203" s="5">
        <v>52</v>
      </c>
      <c r="E203" s="5" t="s">
        <v>220</v>
      </c>
      <c r="F203" s="5">
        <f>IF(E203="M", 1, 0)</f>
        <v>1</v>
      </c>
      <c r="G203" s="5" t="s">
        <v>223</v>
      </c>
      <c r="H203" s="5">
        <f>IF(G203="Hot", 1, 0)</f>
        <v>0</v>
      </c>
      <c r="I203" s="5">
        <v>33.950000000000003</v>
      </c>
      <c r="J203">
        <f t="shared" si="5"/>
        <v>3</v>
      </c>
      <c r="K203" s="5" t="s">
        <v>224</v>
      </c>
      <c r="L203" s="6">
        <f>IF(K203="Vegan",1,0)</f>
        <v>1</v>
      </c>
      <c r="M203" s="6">
        <f>IF(K203="Mushroom",1,0)</f>
        <v>0</v>
      </c>
      <c r="N203" s="6">
        <f>IF(K203="Chicken",1,0)</f>
        <v>0</v>
      </c>
      <c r="O203" s="6">
        <f>IF(Y203="Starter",1,0)</f>
        <v>0</v>
      </c>
      <c r="P203" s="6">
        <f>IF(Y203="Main",1,0)</f>
        <v>0</v>
      </c>
      <c r="Q203" s="6">
        <f>IF(Y203="Desert",1,0)</f>
        <v>1</v>
      </c>
      <c r="R203" s="6">
        <f>IF(W203="Delhi",1,0)</f>
        <v>1</v>
      </c>
      <c r="S203" s="6">
        <f>IF(W203="Mumbai",1,0)</f>
        <v>0</v>
      </c>
      <c r="T203" s="6">
        <f>IF(W203="Bangalore",1,0)</f>
        <v>0</v>
      </c>
      <c r="U203" s="5">
        <f t="shared" si="6"/>
        <v>1</v>
      </c>
      <c r="V203" s="5">
        <v>0.05</v>
      </c>
      <c r="W203" s="5" t="s">
        <v>230</v>
      </c>
      <c r="X203" s="7" t="str">
        <f>IF(N203=1, "Chicken", IF(M203=1, "Mushroom", IF(L203=1, "Vegan", "Other")))</f>
        <v>Vegan</v>
      </c>
      <c r="Y203" s="5" t="s">
        <v>227</v>
      </c>
      <c r="Z203" t="s">
        <v>228</v>
      </c>
      <c r="AA203" t="s">
        <v>229</v>
      </c>
    </row>
    <row r="204" spans="1:27" ht="34" x14ac:dyDescent="0.2">
      <c r="A204" s="4">
        <v>43900</v>
      </c>
      <c r="B204" s="5" t="s">
        <v>55</v>
      </c>
      <c r="C204" s="5">
        <f>MAX($A:$A)-A204</f>
        <v>111</v>
      </c>
      <c r="D204" s="5">
        <v>90</v>
      </c>
      <c r="E204" s="5" t="s">
        <v>221</v>
      </c>
      <c r="F204" s="5">
        <f>IF(E204="M", 1, 0)</f>
        <v>0</v>
      </c>
      <c r="G204" s="5" t="s">
        <v>222</v>
      </c>
      <c r="H204" s="5">
        <f>IF(G204="Hot", 1, 0)</f>
        <v>1</v>
      </c>
      <c r="I204" s="5">
        <v>33.08</v>
      </c>
      <c r="J204">
        <f t="shared" si="5"/>
        <v>2</v>
      </c>
      <c r="K204" s="5" t="s">
        <v>233</v>
      </c>
      <c r="L204" s="6">
        <f>IF(K204="Vegan",1,0)</f>
        <v>0</v>
      </c>
      <c r="M204" s="6">
        <f>IF(K204="Mushroom",1,0)</f>
        <v>1</v>
      </c>
      <c r="N204" s="6">
        <f>IF(K204="Chicken",1,0)</f>
        <v>0</v>
      </c>
      <c r="O204" s="6">
        <f>IF(Y204="Starter",1,0)</f>
        <v>0</v>
      </c>
      <c r="P204" s="6">
        <f>IF(Y204="Main",1,0)</f>
        <v>0</v>
      </c>
      <c r="Q204" s="6">
        <f>IF(Y204="Desert",1,0)</f>
        <v>1</v>
      </c>
      <c r="R204" s="6">
        <f>IF(W204="Delhi",1,0)</f>
        <v>0</v>
      </c>
      <c r="S204" s="6">
        <f>IF(W204="Mumbai",1,0)</f>
        <v>0</v>
      </c>
      <c r="T204" s="6">
        <f>IF(W204="Bangalore",1,0)</f>
        <v>1</v>
      </c>
      <c r="U204" s="5">
        <f t="shared" si="6"/>
        <v>1</v>
      </c>
      <c r="V204" s="5">
        <v>0.05</v>
      </c>
      <c r="W204" s="5" t="s">
        <v>231</v>
      </c>
      <c r="X204" s="7" t="str">
        <f>IF(N204=1, "Chicken", IF(M204=1, "Mushroom", IF(L204=1, "Vegan", "Other")))</f>
        <v>Mushroom</v>
      </c>
      <c r="Y204" s="5" t="s">
        <v>227</v>
      </c>
      <c r="Z204" t="s">
        <v>228</v>
      </c>
      <c r="AA204" t="s">
        <v>230</v>
      </c>
    </row>
    <row r="205" spans="1:27" ht="34" x14ac:dyDescent="0.2">
      <c r="A205" s="4">
        <v>43900</v>
      </c>
      <c r="B205" s="5" t="s">
        <v>62</v>
      </c>
      <c r="C205" s="5">
        <f>MAX($A:$A)-A205</f>
        <v>111</v>
      </c>
      <c r="D205" s="5">
        <v>108</v>
      </c>
      <c r="E205" s="5" t="s">
        <v>221</v>
      </c>
      <c r="F205" s="5">
        <f>IF(E205="M", 1, 0)</f>
        <v>0</v>
      </c>
      <c r="G205" s="5" t="s">
        <v>222</v>
      </c>
      <c r="H205" s="5">
        <f>IF(G205="Hot", 1, 0)</f>
        <v>1</v>
      </c>
      <c r="I205" s="5">
        <v>33.08</v>
      </c>
      <c r="J205">
        <f t="shared" si="5"/>
        <v>2</v>
      </c>
      <c r="K205" s="5" t="s">
        <v>233</v>
      </c>
      <c r="L205" s="6">
        <f>IF(K205="Vegan",1,0)</f>
        <v>0</v>
      </c>
      <c r="M205" s="6">
        <f>IF(K205="Mushroom",1,0)</f>
        <v>1</v>
      </c>
      <c r="N205" s="6">
        <f>IF(K205="Chicken",1,0)</f>
        <v>0</v>
      </c>
      <c r="O205" s="6">
        <f>IF(Y205="Starter",1,0)</f>
        <v>0</v>
      </c>
      <c r="P205" s="6">
        <f>IF(Y205="Main",1,0)</f>
        <v>0</v>
      </c>
      <c r="Q205" s="6">
        <f>IF(Y205="Desert",1,0)</f>
        <v>1</v>
      </c>
      <c r="R205" s="6">
        <f>IF(W205="Delhi",1,0)</f>
        <v>0</v>
      </c>
      <c r="S205" s="6">
        <f>IF(W205="Mumbai",1,0)</f>
        <v>1</v>
      </c>
      <c r="T205" s="6">
        <f>IF(W205="Bangalore",1,0)</f>
        <v>0</v>
      </c>
      <c r="U205" s="5">
        <f t="shared" si="6"/>
        <v>1</v>
      </c>
      <c r="V205" s="5">
        <v>0.05</v>
      </c>
      <c r="W205" s="5" t="s">
        <v>229</v>
      </c>
      <c r="X205" s="7" t="str">
        <f>IF(N205=1, "Chicken", IF(M205=1, "Mushroom", IF(L205=1, "Vegan", "Other")))</f>
        <v>Mushroom</v>
      </c>
      <c r="Y205" s="5" t="s">
        <v>227</v>
      </c>
      <c r="Z205" t="s">
        <v>228</v>
      </c>
      <c r="AA205" t="s">
        <v>231</v>
      </c>
    </row>
    <row r="206" spans="1:27" ht="34" x14ac:dyDescent="0.2">
      <c r="A206" s="4">
        <v>43900</v>
      </c>
      <c r="B206" s="5" t="s">
        <v>62</v>
      </c>
      <c r="C206" s="5">
        <f>MAX($A:$A)-A206</f>
        <v>111</v>
      </c>
      <c r="D206" s="5">
        <v>108</v>
      </c>
      <c r="E206" s="5" t="s">
        <v>221</v>
      </c>
      <c r="F206" s="5">
        <f>IF(E206="M", 1, 0)</f>
        <v>0</v>
      </c>
      <c r="G206" s="5" t="s">
        <v>222</v>
      </c>
      <c r="H206" s="5">
        <f>IF(G206="Hot", 1, 0)</f>
        <v>1</v>
      </c>
      <c r="I206" s="5">
        <v>33.08</v>
      </c>
      <c r="J206">
        <f t="shared" si="5"/>
        <v>2</v>
      </c>
      <c r="K206" s="5" t="s">
        <v>233</v>
      </c>
      <c r="L206" s="6">
        <f>IF(K206="Vegan",1,0)</f>
        <v>0</v>
      </c>
      <c r="M206" s="6">
        <f>IF(K206="Mushroom",1,0)</f>
        <v>1</v>
      </c>
      <c r="N206" s="6">
        <f>IF(K206="Chicken",1,0)</f>
        <v>0</v>
      </c>
      <c r="O206" s="6">
        <f>IF(Y206="Starter",1,0)</f>
        <v>0</v>
      </c>
      <c r="P206" s="6">
        <f>IF(Y206="Main",1,0)</f>
        <v>0</v>
      </c>
      <c r="Q206" s="6">
        <f>IF(Y206="Desert",1,0)</f>
        <v>1</v>
      </c>
      <c r="R206" s="6">
        <f>IF(W206="Delhi",1,0)</f>
        <v>1</v>
      </c>
      <c r="S206" s="6">
        <f>IF(W206="Mumbai",1,0)</f>
        <v>0</v>
      </c>
      <c r="T206" s="6">
        <f>IF(W206="Bangalore",1,0)</f>
        <v>0</v>
      </c>
      <c r="U206" s="5">
        <f t="shared" si="6"/>
        <v>1</v>
      </c>
      <c r="V206" s="5">
        <v>0.05</v>
      </c>
      <c r="W206" s="5" t="s">
        <v>230</v>
      </c>
      <c r="X206" s="7" t="str">
        <f>IF(N206=1, "Chicken", IF(M206=1, "Mushroom", IF(L206=1, "Vegan", "Other")))</f>
        <v>Mushroom</v>
      </c>
      <c r="Y206" s="5" t="s">
        <v>227</v>
      </c>
      <c r="Z206" t="s">
        <v>228</v>
      </c>
      <c r="AA206" t="s">
        <v>229</v>
      </c>
    </row>
    <row r="207" spans="1:27" ht="34" x14ac:dyDescent="0.2">
      <c r="A207" s="4">
        <v>43900</v>
      </c>
      <c r="B207" s="5" t="s">
        <v>60</v>
      </c>
      <c r="C207" s="5">
        <f>MAX($A:$A)-A207</f>
        <v>111</v>
      </c>
      <c r="D207" s="5">
        <v>177</v>
      </c>
      <c r="E207" s="5" t="s">
        <v>221</v>
      </c>
      <c r="F207" s="5">
        <f>IF(E207="M", 1, 0)</f>
        <v>0</v>
      </c>
      <c r="G207" s="5" t="s">
        <v>222</v>
      </c>
      <c r="H207" s="5">
        <f>IF(G207="Hot", 1, 0)</f>
        <v>1</v>
      </c>
      <c r="I207" s="5">
        <v>38.729999999999997</v>
      </c>
      <c r="J207">
        <f t="shared" si="5"/>
        <v>2</v>
      </c>
      <c r="K207" s="5" t="s">
        <v>233</v>
      </c>
      <c r="L207" s="6">
        <f>IF(K207="Vegan",1,0)</f>
        <v>0</v>
      </c>
      <c r="M207" s="6">
        <f>IF(K207="Mushroom",1,0)</f>
        <v>1</v>
      </c>
      <c r="N207" s="6">
        <f>IF(K207="Chicken",1,0)</f>
        <v>0</v>
      </c>
      <c r="O207" s="6">
        <f>IF(Y207="Starter",1,0)</f>
        <v>0</v>
      </c>
      <c r="P207" s="6">
        <f>IF(Y207="Main",1,0)</f>
        <v>0</v>
      </c>
      <c r="Q207" s="6">
        <f>IF(Y207="Desert",1,0)</f>
        <v>1</v>
      </c>
      <c r="R207" s="6">
        <f>IF(W207="Delhi",1,0)</f>
        <v>1</v>
      </c>
      <c r="S207" s="6">
        <f>IF(W207="Mumbai",1,0)</f>
        <v>0</v>
      </c>
      <c r="T207" s="6">
        <f>IF(W207="Bangalore",1,0)</f>
        <v>0</v>
      </c>
      <c r="U207" s="5">
        <f t="shared" si="6"/>
        <v>1</v>
      </c>
      <c r="V207" s="5">
        <v>0.05</v>
      </c>
      <c r="W207" s="5" t="s">
        <v>230</v>
      </c>
      <c r="X207" s="7" t="str">
        <f>IF(N207=1, "Chicken", IF(M207=1, "Mushroom", IF(L207=1, "Vegan", "Other")))</f>
        <v>Mushroom</v>
      </c>
      <c r="Y207" s="5" t="s">
        <v>227</v>
      </c>
      <c r="Z207" t="s">
        <v>228</v>
      </c>
      <c r="AA207" t="s">
        <v>230</v>
      </c>
    </row>
    <row r="208" spans="1:27" ht="34" x14ac:dyDescent="0.2">
      <c r="A208" s="4">
        <v>43900</v>
      </c>
      <c r="B208" s="5" t="s">
        <v>28</v>
      </c>
      <c r="C208" s="5">
        <f>MAX($A:$A)-A208</f>
        <v>111</v>
      </c>
      <c r="D208" s="5">
        <v>52</v>
      </c>
      <c r="E208" s="5" t="s">
        <v>220</v>
      </c>
      <c r="F208" s="5">
        <f>IF(E208="M", 1, 0)</f>
        <v>1</v>
      </c>
      <c r="G208" s="5" t="s">
        <v>223</v>
      </c>
      <c r="H208" s="5">
        <f>IF(G208="Hot", 1, 0)</f>
        <v>0</v>
      </c>
      <c r="I208" s="5">
        <v>48.31</v>
      </c>
      <c r="J208">
        <f t="shared" si="5"/>
        <v>2</v>
      </c>
      <c r="K208" s="5" t="s">
        <v>233</v>
      </c>
      <c r="L208" s="6">
        <f>IF(K208="Vegan",1,0)</f>
        <v>0</v>
      </c>
      <c r="M208" s="6">
        <f>IF(K208="Mushroom",1,0)</f>
        <v>1</v>
      </c>
      <c r="N208" s="6">
        <f>IF(K208="Chicken",1,0)</f>
        <v>0</v>
      </c>
      <c r="O208" s="6">
        <f>IF(Y208="Starter",1,0)</f>
        <v>0</v>
      </c>
      <c r="P208" s="6">
        <f>IF(Y208="Main",1,0)</f>
        <v>0</v>
      </c>
      <c r="Q208" s="6">
        <f>IF(Y208="Desert",1,0)</f>
        <v>1</v>
      </c>
      <c r="R208" s="6">
        <f>IF(W208="Delhi",1,0)</f>
        <v>0</v>
      </c>
      <c r="S208" s="6">
        <f>IF(W208="Mumbai",1,0)</f>
        <v>0</v>
      </c>
      <c r="T208" s="6">
        <f>IF(W208="Bangalore",1,0)</f>
        <v>1</v>
      </c>
      <c r="U208" s="5">
        <f t="shared" si="6"/>
        <v>1</v>
      </c>
      <c r="V208" s="5">
        <v>0.05</v>
      </c>
      <c r="W208" s="5" t="s">
        <v>231</v>
      </c>
      <c r="X208" s="7" t="str">
        <f>IF(N208=1, "Chicken", IF(M208=1, "Mushroom", IF(L208=1, "Vegan", "Other")))</f>
        <v>Mushroom</v>
      </c>
      <c r="Y208" s="5" t="s">
        <v>227</v>
      </c>
      <c r="Z208" t="s">
        <v>228</v>
      </c>
      <c r="AA208" t="s">
        <v>231</v>
      </c>
    </row>
    <row r="209" spans="1:27" ht="17" x14ac:dyDescent="0.2">
      <c r="A209" s="4">
        <v>43900</v>
      </c>
      <c r="B209" s="5" t="s">
        <v>180</v>
      </c>
      <c r="C209" s="5">
        <f>MAX($A:$A)-A209</f>
        <v>111</v>
      </c>
      <c r="D209" s="5">
        <v>90</v>
      </c>
      <c r="E209" s="5" t="s">
        <v>221</v>
      </c>
      <c r="F209" s="5">
        <f>IF(E209="M", 1, 0)</f>
        <v>0</v>
      </c>
      <c r="G209" s="5" t="s">
        <v>222</v>
      </c>
      <c r="H209" s="5">
        <f>IF(G209="Hot", 1, 0)</f>
        <v>1</v>
      </c>
      <c r="I209" s="5">
        <v>30.08</v>
      </c>
      <c r="J209">
        <f t="shared" si="5"/>
        <v>1</v>
      </c>
      <c r="K209" s="5" t="s">
        <v>232</v>
      </c>
      <c r="L209" s="6">
        <f>IF(K209="Vegan",1,0)</f>
        <v>0</v>
      </c>
      <c r="M209" s="6">
        <f>IF(K209="Mushroom",1,0)</f>
        <v>0</v>
      </c>
      <c r="N209" s="6">
        <f>IF(K209="Chicken",1,0)</f>
        <v>1</v>
      </c>
      <c r="O209" s="6">
        <f>IF(Y209="Starter",1,0)</f>
        <v>1</v>
      </c>
      <c r="P209" s="6">
        <f>IF(Y209="Main",1,0)</f>
        <v>0</v>
      </c>
      <c r="Q209" s="6">
        <f>IF(Y209="Desert",1,0)</f>
        <v>0</v>
      </c>
      <c r="R209" s="6">
        <f>IF(W209="Delhi",1,0)</f>
        <v>0</v>
      </c>
      <c r="S209" s="6">
        <f>IF(W209="Mumbai",1,0)</f>
        <v>1</v>
      </c>
      <c r="T209" s="6">
        <f>IF(W209="Bangalore",1,0)</f>
        <v>0</v>
      </c>
      <c r="U209" s="5">
        <f t="shared" si="6"/>
        <v>1</v>
      </c>
      <c r="V209" s="5">
        <v>0.05</v>
      </c>
      <c r="W209" s="5" t="s">
        <v>229</v>
      </c>
      <c r="X209" s="7" t="str">
        <f>IF(N209=1, "Chicken", IF(M209=1, "Mushroom", IF(L209=1, "Vegan", "Other")))</f>
        <v>Chicken</v>
      </c>
      <c r="Y209" s="5" t="s">
        <v>225</v>
      </c>
      <c r="Z209" t="s">
        <v>228</v>
      </c>
      <c r="AA209" t="s">
        <v>229</v>
      </c>
    </row>
    <row r="210" spans="1:27" ht="17" x14ac:dyDescent="0.2">
      <c r="A210" s="4">
        <v>43900</v>
      </c>
      <c r="B210" s="5" t="s">
        <v>214</v>
      </c>
      <c r="C210" s="5">
        <f>MAX($A:$A)-A210</f>
        <v>111</v>
      </c>
      <c r="D210" s="5">
        <v>56</v>
      </c>
      <c r="E210" s="5" t="s">
        <v>221</v>
      </c>
      <c r="F210" s="5">
        <f>IF(E210="M", 1, 0)</f>
        <v>0</v>
      </c>
      <c r="G210" s="5" t="s">
        <v>222</v>
      </c>
      <c r="H210" s="5">
        <f>IF(G210="Hot", 1, 0)</f>
        <v>1</v>
      </c>
      <c r="I210" s="5">
        <v>30.08</v>
      </c>
      <c r="J210">
        <f t="shared" si="5"/>
        <v>1</v>
      </c>
      <c r="K210" s="5" t="s">
        <v>232</v>
      </c>
      <c r="L210" s="6">
        <f>IF(K210="Vegan",1,0)</f>
        <v>0</v>
      </c>
      <c r="M210" s="6">
        <f>IF(K210="Mushroom",1,0)</f>
        <v>0</v>
      </c>
      <c r="N210" s="6">
        <f>IF(K210="Chicken",1,0)</f>
        <v>1</v>
      </c>
      <c r="O210" s="6">
        <f>IF(Y210="Starter",1,0)</f>
        <v>1</v>
      </c>
      <c r="P210" s="6">
        <f>IF(Y210="Main",1,0)</f>
        <v>0</v>
      </c>
      <c r="Q210" s="6">
        <f>IF(Y210="Desert",1,0)</f>
        <v>0</v>
      </c>
      <c r="R210" s="6">
        <f>IF(W210="Delhi",1,0)</f>
        <v>0</v>
      </c>
      <c r="S210" s="6">
        <f>IF(W210="Mumbai",1,0)</f>
        <v>0</v>
      </c>
      <c r="T210" s="6">
        <f>IF(W210="Bangalore",1,0)</f>
        <v>1</v>
      </c>
      <c r="U210" s="5">
        <f t="shared" si="6"/>
        <v>1</v>
      </c>
      <c r="V210" s="5">
        <v>0.05</v>
      </c>
      <c r="W210" s="5" t="s">
        <v>231</v>
      </c>
      <c r="X210" s="7" t="str">
        <f>IF(N210=1, "Chicken", IF(M210=1, "Mushroom", IF(L210=1, "Vegan", "Other")))</f>
        <v>Chicken</v>
      </c>
      <c r="Y210" s="5" t="s">
        <v>225</v>
      </c>
      <c r="Z210" t="s">
        <v>228</v>
      </c>
      <c r="AA210" t="s">
        <v>230</v>
      </c>
    </row>
    <row r="211" spans="1:27" ht="17" x14ac:dyDescent="0.2">
      <c r="A211" s="4">
        <v>43901</v>
      </c>
      <c r="B211" s="5" t="s">
        <v>40</v>
      </c>
      <c r="C211" s="5">
        <f>MAX($A:$A)-A211</f>
        <v>110</v>
      </c>
      <c r="D211" s="5">
        <v>183</v>
      </c>
      <c r="E211" s="5" t="s">
        <v>220</v>
      </c>
      <c r="F211" s="5">
        <f>IF(E211="M", 1, 0)</f>
        <v>1</v>
      </c>
      <c r="G211" s="5" t="s">
        <v>222</v>
      </c>
      <c r="H211" s="5">
        <f>IF(G211="Hot", 1, 0)</f>
        <v>1</v>
      </c>
      <c r="I211" s="5">
        <v>35.119999999999997</v>
      </c>
      <c r="J211">
        <f t="shared" si="5"/>
        <v>1</v>
      </c>
      <c r="K211" s="5" t="s">
        <v>232</v>
      </c>
      <c r="L211" s="6">
        <f>IF(K211="Vegan",1,0)</f>
        <v>0</v>
      </c>
      <c r="M211" s="6">
        <f>IF(K211="Mushroom",1,0)</f>
        <v>0</v>
      </c>
      <c r="N211" s="6">
        <f>IF(K211="Chicken",1,0)</f>
        <v>1</v>
      </c>
      <c r="O211" s="6">
        <f>IF(Y211="Starter",1,0)</f>
        <v>1</v>
      </c>
      <c r="P211" s="6">
        <f>IF(Y211="Main",1,0)</f>
        <v>0</v>
      </c>
      <c r="Q211" s="6">
        <f>IF(Y211="Desert",1,0)</f>
        <v>0</v>
      </c>
      <c r="R211" s="6">
        <f>IF(W211="Delhi",1,0)</f>
        <v>0</v>
      </c>
      <c r="S211" s="6">
        <f>IF(W211="Mumbai",1,0)</f>
        <v>0</v>
      </c>
      <c r="T211" s="6">
        <f>IF(W211="Bangalore",1,0)</f>
        <v>1</v>
      </c>
      <c r="U211" s="5">
        <f t="shared" si="6"/>
        <v>1</v>
      </c>
      <c r="V211" s="5">
        <v>0.05</v>
      </c>
      <c r="W211" s="5" t="s">
        <v>231</v>
      </c>
      <c r="X211" s="7" t="str">
        <f>IF(N211=1, "Chicken", IF(M211=1, "Mushroom", IF(L211=1, "Vegan", "Other")))</f>
        <v>Chicken</v>
      </c>
      <c r="Y211" s="5" t="s">
        <v>225</v>
      </c>
      <c r="Z211" t="s">
        <v>228</v>
      </c>
      <c r="AA211" t="s">
        <v>231</v>
      </c>
    </row>
    <row r="212" spans="1:27" ht="34" x14ac:dyDescent="0.2">
      <c r="A212" s="4">
        <v>43901</v>
      </c>
      <c r="B212" s="5" t="s">
        <v>40</v>
      </c>
      <c r="C212" s="5">
        <f>MAX($A:$A)-A212</f>
        <v>110</v>
      </c>
      <c r="D212" s="5">
        <v>183</v>
      </c>
      <c r="E212" s="5" t="s">
        <v>220</v>
      </c>
      <c r="F212" s="5">
        <f>IF(E212="M", 1, 0)</f>
        <v>1</v>
      </c>
      <c r="G212" s="5" t="s">
        <v>222</v>
      </c>
      <c r="H212" s="5">
        <f>IF(G212="Hot", 1, 0)</f>
        <v>1</v>
      </c>
      <c r="I212" s="5">
        <v>43.34</v>
      </c>
      <c r="J212">
        <f t="shared" si="5"/>
        <v>2</v>
      </c>
      <c r="K212" s="5" t="s">
        <v>233</v>
      </c>
      <c r="L212" s="6">
        <f>IF(K212="Vegan",1,0)</f>
        <v>0</v>
      </c>
      <c r="M212" s="6">
        <f>IF(K212="Mushroom",1,0)</f>
        <v>1</v>
      </c>
      <c r="N212" s="6">
        <f>IF(K212="Chicken",1,0)</f>
        <v>0</v>
      </c>
      <c r="O212" s="6">
        <f>IF(Y212="Starter",1,0)</f>
        <v>0</v>
      </c>
      <c r="P212" s="6">
        <f>IF(Y212="Main",1,0)</f>
        <v>0</v>
      </c>
      <c r="Q212" s="6">
        <f>IF(Y212="Desert",1,0)</f>
        <v>1</v>
      </c>
      <c r="R212" s="6">
        <f>IF(W212="Delhi",1,0)</f>
        <v>0</v>
      </c>
      <c r="S212" s="6">
        <f>IF(W212="Mumbai",1,0)</f>
        <v>1</v>
      </c>
      <c r="T212" s="6">
        <f>IF(W212="Bangalore",1,0)</f>
        <v>0</v>
      </c>
      <c r="U212" s="5">
        <f t="shared" si="6"/>
        <v>1</v>
      </c>
      <c r="V212" s="5">
        <v>0.05</v>
      </c>
      <c r="W212" s="5" t="s">
        <v>229</v>
      </c>
      <c r="X212" s="7" t="str">
        <f>IF(N212=1, "Chicken", IF(M212=1, "Mushroom", IF(L212=1, "Vegan", "Other")))</f>
        <v>Mushroom</v>
      </c>
      <c r="Y212" s="5" t="s">
        <v>227</v>
      </c>
      <c r="Z212" t="s">
        <v>228</v>
      </c>
      <c r="AA212" t="s">
        <v>229</v>
      </c>
    </row>
    <row r="213" spans="1:27" ht="17" x14ac:dyDescent="0.2">
      <c r="A213" s="4">
        <v>43901</v>
      </c>
      <c r="B213" s="5" t="s">
        <v>173</v>
      </c>
      <c r="C213" s="5">
        <f>MAX($A:$A)-A213</f>
        <v>110</v>
      </c>
      <c r="D213" s="5">
        <v>28</v>
      </c>
      <c r="E213" s="5" t="s">
        <v>221</v>
      </c>
      <c r="F213" s="5">
        <f>IF(E213="M", 1, 0)</f>
        <v>0</v>
      </c>
      <c r="G213" s="5" t="s">
        <v>222</v>
      </c>
      <c r="H213" s="5">
        <f>IF(G213="Hot", 1, 0)</f>
        <v>1</v>
      </c>
      <c r="I213" s="5">
        <v>30.08</v>
      </c>
      <c r="J213">
        <f t="shared" si="5"/>
        <v>1</v>
      </c>
      <c r="K213" s="5" t="s">
        <v>232</v>
      </c>
      <c r="L213" s="6">
        <f>IF(K213="Vegan",1,0)</f>
        <v>0</v>
      </c>
      <c r="M213" s="6">
        <f>IF(K213="Mushroom",1,0)</f>
        <v>0</v>
      </c>
      <c r="N213" s="6">
        <f>IF(K213="Chicken",1,0)</f>
        <v>1</v>
      </c>
      <c r="O213" s="6">
        <f>IF(Y213="Starter",1,0)</f>
        <v>1</v>
      </c>
      <c r="P213" s="6">
        <f>IF(Y213="Main",1,0)</f>
        <v>0</v>
      </c>
      <c r="Q213" s="6">
        <f>IF(Y213="Desert",1,0)</f>
        <v>0</v>
      </c>
      <c r="R213" s="6">
        <f>IF(W213="Delhi",1,0)</f>
        <v>1</v>
      </c>
      <c r="S213" s="6">
        <f>IF(W213="Mumbai",1,0)</f>
        <v>0</v>
      </c>
      <c r="T213" s="6">
        <f>IF(W213="Bangalore",1,0)</f>
        <v>0</v>
      </c>
      <c r="U213" s="5">
        <f t="shared" si="6"/>
        <v>1</v>
      </c>
      <c r="V213" s="5">
        <v>0.05</v>
      </c>
      <c r="W213" s="5" t="s">
        <v>230</v>
      </c>
      <c r="X213" s="7" t="str">
        <f>IF(N213=1, "Chicken", IF(M213=1, "Mushroom", IF(L213=1, "Vegan", "Other")))</f>
        <v>Chicken</v>
      </c>
      <c r="Y213" s="5" t="s">
        <v>225</v>
      </c>
      <c r="Z213" t="s">
        <v>228</v>
      </c>
      <c r="AA213" t="s">
        <v>230</v>
      </c>
    </row>
    <row r="214" spans="1:27" ht="17" x14ac:dyDescent="0.2">
      <c r="A214" s="4">
        <v>43901</v>
      </c>
      <c r="B214" s="5" t="s">
        <v>146</v>
      </c>
      <c r="C214" s="5">
        <f>MAX($A:$A)-A214</f>
        <v>110</v>
      </c>
      <c r="D214" s="5">
        <v>193</v>
      </c>
      <c r="E214" s="5" t="s">
        <v>220</v>
      </c>
      <c r="F214" s="5">
        <f>IF(E214="M", 1, 0)</f>
        <v>1</v>
      </c>
      <c r="G214" s="5" t="s">
        <v>222</v>
      </c>
      <c r="H214" s="5">
        <f>IF(G214="Hot", 1, 0)</f>
        <v>1</v>
      </c>
      <c r="I214" s="5">
        <v>30.08</v>
      </c>
      <c r="J214">
        <f t="shared" si="5"/>
        <v>1</v>
      </c>
      <c r="K214" s="5" t="s">
        <v>232</v>
      </c>
      <c r="L214" s="6">
        <f>IF(K214="Vegan",1,0)</f>
        <v>0</v>
      </c>
      <c r="M214" s="6">
        <f>IF(K214="Mushroom",1,0)</f>
        <v>0</v>
      </c>
      <c r="N214" s="6">
        <f>IF(K214="Chicken",1,0)</f>
        <v>1</v>
      </c>
      <c r="O214" s="6">
        <f>IF(Y214="Starter",1,0)</f>
        <v>1</v>
      </c>
      <c r="P214" s="6">
        <f>IF(Y214="Main",1,0)</f>
        <v>0</v>
      </c>
      <c r="Q214" s="6">
        <f>IF(Y214="Desert",1,0)</f>
        <v>0</v>
      </c>
      <c r="R214" s="6">
        <f>IF(W214="Delhi",1,0)</f>
        <v>0</v>
      </c>
      <c r="S214" s="6">
        <f>IF(W214="Mumbai",1,0)</f>
        <v>0</v>
      </c>
      <c r="T214" s="6">
        <f>IF(W214="Bangalore",1,0)</f>
        <v>1</v>
      </c>
      <c r="U214" s="5">
        <f t="shared" si="6"/>
        <v>1</v>
      </c>
      <c r="V214" s="5">
        <v>0.05</v>
      </c>
      <c r="W214" s="5" t="s">
        <v>231</v>
      </c>
      <c r="X214" s="7" t="str">
        <f>IF(N214=1, "Chicken", IF(M214=1, "Mushroom", IF(L214=1, "Vegan", "Other")))</f>
        <v>Chicken</v>
      </c>
      <c r="Y214" s="5" t="s">
        <v>225</v>
      </c>
      <c r="Z214" t="s">
        <v>228</v>
      </c>
      <c r="AA214" t="s">
        <v>231</v>
      </c>
    </row>
    <row r="215" spans="1:27" ht="17" x14ac:dyDescent="0.2">
      <c r="A215" s="4">
        <v>43901</v>
      </c>
      <c r="B215" s="5" t="s">
        <v>173</v>
      </c>
      <c r="C215" s="5">
        <f>MAX($A:$A)-A215</f>
        <v>110</v>
      </c>
      <c r="D215" s="5">
        <v>28</v>
      </c>
      <c r="E215" s="5" t="s">
        <v>221</v>
      </c>
      <c r="F215" s="5">
        <f>IF(E215="M", 1, 0)</f>
        <v>0</v>
      </c>
      <c r="G215" s="5" t="s">
        <v>223</v>
      </c>
      <c r="H215" s="5">
        <f>IF(G215="Hot", 1, 0)</f>
        <v>0</v>
      </c>
      <c r="I215" s="5">
        <v>65.33</v>
      </c>
      <c r="J215">
        <f t="shared" si="5"/>
        <v>3</v>
      </c>
      <c r="K215" s="5" t="s">
        <v>224</v>
      </c>
      <c r="L215" s="6">
        <f>IF(K215="Vegan",1,0)</f>
        <v>1</v>
      </c>
      <c r="M215" s="6">
        <f>IF(K215="Mushroom",1,0)</f>
        <v>0</v>
      </c>
      <c r="N215" s="6">
        <f>IF(K215="Chicken",1,0)</f>
        <v>0</v>
      </c>
      <c r="O215" s="6">
        <f>IF(Y215="Starter",1,0)</f>
        <v>1</v>
      </c>
      <c r="P215" s="6">
        <f>IF(Y215="Main",1,0)</f>
        <v>0</v>
      </c>
      <c r="Q215" s="6">
        <f>IF(Y215="Desert",1,0)</f>
        <v>0</v>
      </c>
      <c r="R215" s="6">
        <f>IF(W215="Delhi",1,0)</f>
        <v>0</v>
      </c>
      <c r="S215" s="6">
        <f>IF(W215="Mumbai",1,0)</f>
        <v>1</v>
      </c>
      <c r="T215" s="6">
        <f>IF(W215="Bangalore",1,0)</f>
        <v>0</v>
      </c>
      <c r="U215" s="5">
        <f t="shared" si="6"/>
        <v>1</v>
      </c>
      <c r="V215" s="5">
        <v>0.05</v>
      </c>
      <c r="W215" s="5" t="s">
        <v>229</v>
      </c>
      <c r="X215" s="7" t="str">
        <f>IF(N215=1, "Chicken", IF(M215=1, "Mushroom", IF(L215=1, "Vegan", "Other")))</f>
        <v>Vegan</v>
      </c>
      <c r="Y215" s="5" t="s">
        <v>225</v>
      </c>
      <c r="Z215" t="s">
        <v>228</v>
      </c>
      <c r="AA215" t="s">
        <v>229</v>
      </c>
    </row>
    <row r="216" spans="1:27" ht="17" x14ac:dyDescent="0.2">
      <c r="A216" s="4">
        <v>43902</v>
      </c>
      <c r="B216" s="5" t="s">
        <v>68</v>
      </c>
      <c r="C216" s="5">
        <f>MAX($A:$A)-A216</f>
        <v>109</v>
      </c>
      <c r="D216" s="5">
        <v>65</v>
      </c>
      <c r="E216" s="5" t="s">
        <v>221</v>
      </c>
      <c r="F216" s="5">
        <f>IF(E216="M", 1, 0)</f>
        <v>0</v>
      </c>
      <c r="G216" s="5" t="s">
        <v>223</v>
      </c>
      <c r="H216" s="5">
        <f>IF(G216="Hot", 1, 0)</f>
        <v>0</v>
      </c>
      <c r="I216" s="5">
        <v>47.27</v>
      </c>
      <c r="J216">
        <f t="shared" si="5"/>
        <v>1</v>
      </c>
      <c r="K216" s="5" t="s">
        <v>232</v>
      </c>
      <c r="L216" s="6">
        <f>IF(K216="Vegan",1,0)</f>
        <v>0</v>
      </c>
      <c r="M216" s="6">
        <f>IF(K216="Mushroom",1,0)</f>
        <v>0</v>
      </c>
      <c r="N216" s="6">
        <f>IF(K216="Chicken",1,0)</f>
        <v>1</v>
      </c>
      <c r="O216" s="6">
        <f>IF(Y216="Starter",1,0)</f>
        <v>1</v>
      </c>
      <c r="P216" s="6">
        <f>IF(Y216="Main",1,0)</f>
        <v>0</v>
      </c>
      <c r="Q216" s="6">
        <f>IF(Y216="Desert",1,0)</f>
        <v>0</v>
      </c>
      <c r="R216" s="6">
        <f>IF(W216="Delhi",1,0)</f>
        <v>1</v>
      </c>
      <c r="S216" s="6">
        <f>IF(W216="Mumbai",1,0)</f>
        <v>0</v>
      </c>
      <c r="T216" s="6">
        <f>IF(W216="Bangalore",1,0)</f>
        <v>0</v>
      </c>
      <c r="U216" s="5">
        <f t="shared" si="6"/>
        <v>1</v>
      </c>
      <c r="V216" s="5">
        <v>0.05</v>
      </c>
      <c r="W216" s="5" t="s">
        <v>230</v>
      </c>
      <c r="X216" s="7" t="str">
        <f>IF(N216=1, "Chicken", IF(M216=1, "Mushroom", IF(L216=1, "Vegan", "Other")))</f>
        <v>Chicken</v>
      </c>
      <c r="Y216" s="5" t="s">
        <v>225</v>
      </c>
      <c r="Z216" t="s">
        <v>228</v>
      </c>
      <c r="AA216" t="s">
        <v>230</v>
      </c>
    </row>
    <row r="217" spans="1:27" ht="34" x14ac:dyDescent="0.2">
      <c r="A217" s="4">
        <v>43902</v>
      </c>
      <c r="B217" s="5" t="s">
        <v>68</v>
      </c>
      <c r="C217" s="5">
        <f>MAX($A:$A)-A217</f>
        <v>109</v>
      </c>
      <c r="D217" s="5">
        <v>65</v>
      </c>
      <c r="E217" s="5" t="s">
        <v>221</v>
      </c>
      <c r="F217" s="5">
        <f>IF(E217="M", 1, 0)</f>
        <v>0</v>
      </c>
      <c r="G217" s="5" t="s">
        <v>222</v>
      </c>
      <c r="H217" s="5">
        <f>IF(G217="Hot", 1, 0)</f>
        <v>1</v>
      </c>
      <c r="I217" s="5">
        <v>43.34</v>
      </c>
      <c r="J217">
        <f t="shared" si="5"/>
        <v>2</v>
      </c>
      <c r="K217" s="5" t="s">
        <v>233</v>
      </c>
      <c r="L217" s="6">
        <f>IF(K217="Vegan",1,0)</f>
        <v>0</v>
      </c>
      <c r="M217" s="6">
        <f>IF(K217="Mushroom",1,0)</f>
        <v>1</v>
      </c>
      <c r="N217" s="6">
        <f>IF(K217="Chicken",1,0)</f>
        <v>0</v>
      </c>
      <c r="O217" s="6">
        <f>IF(Y217="Starter",1,0)</f>
        <v>0</v>
      </c>
      <c r="P217" s="6">
        <f>IF(Y217="Main",1,0)</f>
        <v>0</v>
      </c>
      <c r="Q217" s="6">
        <f>IF(Y217="Desert",1,0)</f>
        <v>1</v>
      </c>
      <c r="R217" s="6">
        <f>IF(W217="Delhi",1,0)</f>
        <v>1</v>
      </c>
      <c r="S217" s="6">
        <f>IF(W217="Mumbai",1,0)</f>
        <v>0</v>
      </c>
      <c r="T217" s="6">
        <f>IF(W217="Bangalore",1,0)</f>
        <v>0</v>
      </c>
      <c r="U217" s="5">
        <f t="shared" si="6"/>
        <v>1</v>
      </c>
      <c r="V217" s="5">
        <v>0.05</v>
      </c>
      <c r="W217" s="5" t="s">
        <v>230</v>
      </c>
      <c r="X217" s="7" t="str">
        <f>IF(N217=1, "Chicken", IF(M217=1, "Mushroom", IF(L217=1, "Vegan", "Other")))</f>
        <v>Mushroom</v>
      </c>
      <c r="Y217" s="5" t="s">
        <v>227</v>
      </c>
      <c r="Z217" t="s">
        <v>228</v>
      </c>
      <c r="AA217" t="s">
        <v>231</v>
      </c>
    </row>
    <row r="218" spans="1:27" ht="34" x14ac:dyDescent="0.2">
      <c r="A218" s="4">
        <v>43902</v>
      </c>
      <c r="B218" s="5" t="s">
        <v>68</v>
      </c>
      <c r="C218" s="5">
        <f>MAX($A:$A)-A218</f>
        <v>109</v>
      </c>
      <c r="D218" s="5">
        <v>65</v>
      </c>
      <c r="E218" s="5" t="s">
        <v>221</v>
      </c>
      <c r="F218" s="5">
        <f>IF(E218="M", 1, 0)</f>
        <v>0</v>
      </c>
      <c r="G218" s="5" t="s">
        <v>222</v>
      </c>
      <c r="H218" s="5">
        <f>IF(G218="Hot", 1, 0)</f>
        <v>1</v>
      </c>
      <c r="I218" s="5">
        <v>38.729999999999997</v>
      </c>
      <c r="J218">
        <f t="shared" si="5"/>
        <v>2</v>
      </c>
      <c r="K218" s="5" t="s">
        <v>233</v>
      </c>
      <c r="L218" s="6">
        <f>IF(K218="Vegan",1,0)</f>
        <v>0</v>
      </c>
      <c r="M218" s="6">
        <f>IF(K218="Mushroom",1,0)</f>
        <v>1</v>
      </c>
      <c r="N218" s="6">
        <f>IF(K218="Chicken",1,0)</f>
        <v>0</v>
      </c>
      <c r="O218" s="6">
        <f>IF(Y218="Starter",1,0)</f>
        <v>0</v>
      </c>
      <c r="P218" s="6">
        <f>IF(Y218="Main",1,0)</f>
        <v>0</v>
      </c>
      <c r="Q218" s="6">
        <f>IF(Y218="Desert",1,0)</f>
        <v>1</v>
      </c>
      <c r="R218" s="6">
        <f>IF(W218="Delhi",1,0)</f>
        <v>1</v>
      </c>
      <c r="S218" s="6">
        <f>IF(W218="Mumbai",1,0)</f>
        <v>0</v>
      </c>
      <c r="T218" s="6">
        <f>IF(W218="Bangalore",1,0)</f>
        <v>0</v>
      </c>
      <c r="U218" s="5">
        <f t="shared" si="6"/>
        <v>1</v>
      </c>
      <c r="V218" s="5">
        <v>0.05</v>
      </c>
      <c r="W218" s="5" t="s">
        <v>230</v>
      </c>
      <c r="X218" s="7" t="str">
        <f>IF(N218=1, "Chicken", IF(M218=1, "Mushroom", IF(L218=1, "Vegan", "Other")))</f>
        <v>Mushroom</v>
      </c>
      <c r="Y218" s="5" t="s">
        <v>227</v>
      </c>
      <c r="Z218" t="s">
        <v>228</v>
      </c>
      <c r="AA218" t="s">
        <v>229</v>
      </c>
    </row>
    <row r="219" spans="1:27" ht="17" x14ac:dyDescent="0.2">
      <c r="A219" s="4">
        <v>43904</v>
      </c>
      <c r="B219" s="5" t="s">
        <v>90</v>
      </c>
      <c r="C219" s="5">
        <f>MAX($A:$A)-A219</f>
        <v>107</v>
      </c>
      <c r="D219" s="5">
        <v>101</v>
      </c>
      <c r="E219" s="5" t="s">
        <v>220</v>
      </c>
      <c r="F219" s="5">
        <f>IF(E219="M", 1, 0)</f>
        <v>1</v>
      </c>
      <c r="G219" s="5" t="s">
        <v>223</v>
      </c>
      <c r="H219" s="5">
        <f>IF(G219="Hot", 1, 0)</f>
        <v>0</v>
      </c>
      <c r="I219" s="5">
        <v>54.01</v>
      </c>
      <c r="J219">
        <f t="shared" si="5"/>
        <v>3</v>
      </c>
      <c r="K219" s="5" t="s">
        <v>224</v>
      </c>
      <c r="L219" s="6">
        <f>IF(K219="Vegan",1,0)</f>
        <v>1</v>
      </c>
      <c r="M219" s="6">
        <f>IF(K219="Mushroom",1,0)</f>
        <v>0</v>
      </c>
      <c r="N219" s="6">
        <f>IF(K219="Chicken",1,0)</f>
        <v>0</v>
      </c>
      <c r="O219" s="6">
        <f>IF(Y219="Starter",1,0)</f>
        <v>1</v>
      </c>
      <c r="P219" s="6">
        <f>IF(Y219="Main",1,0)</f>
        <v>0</v>
      </c>
      <c r="Q219" s="6">
        <f>IF(Y219="Desert",1,0)</f>
        <v>0</v>
      </c>
      <c r="R219" s="6">
        <f>IF(W219="Delhi",1,0)</f>
        <v>0</v>
      </c>
      <c r="S219" s="6">
        <f>IF(W219="Mumbai",1,0)</f>
        <v>1</v>
      </c>
      <c r="T219" s="6">
        <f>IF(W219="Bangalore",1,0)</f>
        <v>0</v>
      </c>
      <c r="U219" s="5">
        <f t="shared" si="6"/>
        <v>1</v>
      </c>
      <c r="V219" s="5">
        <v>0.05</v>
      </c>
      <c r="W219" s="5" t="s">
        <v>229</v>
      </c>
      <c r="X219" s="7" t="str">
        <f>IF(N219=1, "Chicken", IF(M219=1, "Mushroom", IF(L219=1, "Vegan", "Other")))</f>
        <v>Vegan</v>
      </c>
      <c r="Y219" s="5" t="s">
        <v>225</v>
      </c>
      <c r="Z219" t="s">
        <v>228</v>
      </c>
      <c r="AA219" t="s">
        <v>230</v>
      </c>
    </row>
    <row r="220" spans="1:27" ht="34" x14ac:dyDescent="0.2">
      <c r="A220" s="4">
        <v>43904</v>
      </c>
      <c r="B220" s="5" t="s">
        <v>90</v>
      </c>
      <c r="C220" s="5">
        <f>MAX($A:$A)-A220</f>
        <v>107</v>
      </c>
      <c r="D220" s="5">
        <v>101</v>
      </c>
      <c r="E220" s="5" t="s">
        <v>220</v>
      </c>
      <c r="F220" s="5">
        <f>IF(E220="M", 1, 0)</f>
        <v>1</v>
      </c>
      <c r="G220" s="5" t="s">
        <v>222</v>
      </c>
      <c r="H220" s="5">
        <f>IF(G220="Hot", 1, 0)</f>
        <v>1</v>
      </c>
      <c r="I220" s="5">
        <v>64.13</v>
      </c>
      <c r="J220">
        <f t="shared" si="5"/>
        <v>2</v>
      </c>
      <c r="K220" s="5" t="s">
        <v>233</v>
      </c>
      <c r="L220" s="6">
        <f>IF(K220="Vegan",1,0)</f>
        <v>0</v>
      </c>
      <c r="M220" s="6">
        <f>IF(K220="Mushroom",1,0)</f>
        <v>1</v>
      </c>
      <c r="N220" s="6">
        <f>IF(K220="Chicken",1,0)</f>
        <v>0</v>
      </c>
      <c r="O220" s="6">
        <f>IF(Y220="Starter",1,0)</f>
        <v>0</v>
      </c>
      <c r="P220" s="6">
        <f>IF(Y220="Main",1,0)</f>
        <v>0</v>
      </c>
      <c r="Q220" s="6">
        <f>IF(Y220="Desert",1,0)</f>
        <v>1</v>
      </c>
      <c r="R220" s="6">
        <f>IF(W220="Delhi",1,0)</f>
        <v>1</v>
      </c>
      <c r="S220" s="6">
        <f>IF(W220="Mumbai",1,0)</f>
        <v>0</v>
      </c>
      <c r="T220" s="6">
        <f>IF(W220="Bangalore",1,0)</f>
        <v>0</v>
      </c>
      <c r="U220" s="5">
        <f t="shared" si="6"/>
        <v>1</v>
      </c>
      <c r="V220" s="5">
        <v>0.05</v>
      </c>
      <c r="W220" s="5" t="s">
        <v>230</v>
      </c>
      <c r="X220" s="7" t="str">
        <f>IF(N220=1, "Chicken", IF(M220=1, "Mushroom", IF(L220=1, "Vegan", "Other")))</f>
        <v>Mushroom</v>
      </c>
      <c r="Y220" s="5" t="s">
        <v>227</v>
      </c>
      <c r="Z220" t="s">
        <v>228</v>
      </c>
      <c r="AA220" t="s">
        <v>231</v>
      </c>
    </row>
    <row r="221" spans="1:27" ht="17" x14ac:dyDescent="0.2">
      <c r="A221" s="4">
        <v>43906</v>
      </c>
      <c r="B221" s="5" t="s">
        <v>31</v>
      </c>
      <c r="C221" s="5">
        <f>MAX($A:$A)-A221</f>
        <v>105</v>
      </c>
      <c r="D221" s="5">
        <v>68</v>
      </c>
      <c r="E221" s="5" t="s">
        <v>220</v>
      </c>
      <c r="F221" s="5">
        <f>IF(E221="M", 1, 0)</f>
        <v>1</v>
      </c>
      <c r="G221" s="5" t="s">
        <v>222</v>
      </c>
      <c r="H221" s="5">
        <f>IF(G221="Hot", 1, 0)</f>
        <v>1</v>
      </c>
      <c r="I221" s="5">
        <v>34.29</v>
      </c>
      <c r="J221">
        <f t="shared" si="5"/>
        <v>1</v>
      </c>
      <c r="K221" s="5" t="s">
        <v>232</v>
      </c>
      <c r="L221" s="6">
        <f>IF(K221="Vegan",1,0)</f>
        <v>0</v>
      </c>
      <c r="M221" s="6">
        <f>IF(K221="Mushroom",1,0)</f>
        <v>0</v>
      </c>
      <c r="N221" s="6">
        <f>IF(K221="Chicken",1,0)</f>
        <v>1</v>
      </c>
      <c r="O221" s="6">
        <f>IF(Y221="Starter",1,0)</f>
        <v>1</v>
      </c>
      <c r="P221" s="6">
        <f>IF(Y221="Main",1,0)</f>
        <v>0</v>
      </c>
      <c r="Q221" s="6">
        <f>IF(Y221="Desert",1,0)</f>
        <v>0</v>
      </c>
      <c r="R221" s="6">
        <f>IF(W221="Delhi",1,0)</f>
        <v>0</v>
      </c>
      <c r="S221" s="6">
        <f>IF(W221="Mumbai",1,0)</f>
        <v>1</v>
      </c>
      <c r="T221" s="6">
        <f>IF(W221="Bangalore",1,0)</f>
        <v>0</v>
      </c>
      <c r="U221" s="5">
        <f t="shared" si="6"/>
        <v>1</v>
      </c>
      <c r="V221" s="5">
        <v>0.05</v>
      </c>
      <c r="W221" s="5" t="s">
        <v>229</v>
      </c>
      <c r="X221" s="7" t="str">
        <f>IF(N221=1, "Chicken", IF(M221=1, "Mushroom", IF(L221=1, "Vegan", "Other")))</f>
        <v>Chicken</v>
      </c>
      <c r="Y221" s="5" t="s">
        <v>225</v>
      </c>
      <c r="Z221" t="s">
        <v>228</v>
      </c>
      <c r="AA221" t="s">
        <v>229</v>
      </c>
    </row>
    <row r="222" spans="1:27" ht="34" x14ac:dyDescent="0.2">
      <c r="A222" s="4">
        <v>43906</v>
      </c>
      <c r="B222" s="5" t="s">
        <v>31</v>
      </c>
      <c r="C222" s="5">
        <f>MAX($A:$A)-A222</f>
        <v>105</v>
      </c>
      <c r="D222" s="5">
        <v>68</v>
      </c>
      <c r="E222" s="5" t="s">
        <v>220</v>
      </c>
      <c r="F222" s="5">
        <f>IF(E222="M", 1, 0)</f>
        <v>1</v>
      </c>
      <c r="G222" s="5" t="s">
        <v>222</v>
      </c>
      <c r="H222" s="5">
        <f>IF(G222="Hot", 1, 0)</f>
        <v>1</v>
      </c>
      <c r="I222" s="5">
        <v>64.13</v>
      </c>
      <c r="J222">
        <f t="shared" si="5"/>
        <v>2</v>
      </c>
      <c r="K222" s="5" t="s">
        <v>233</v>
      </c>
      <c r="L222" s="6">
        <f>IF(K222="Vegan",1,0)</f>
        <v>0</v>
      </c>
      <c r="M222" s="6">
        <f>IF(K222="Mushroom",1,0)</f>
        <v>1</v>
      </c>
      <c r="N222" s="6">
        <f>IF(K222="Chicken",1,0)</f>
        <v>0</v>
      </c>
      <c r="O222" s="6">
        <f>IF(Y222="Starter",1,0)</f>
        <v>0</v>
      </c>
      <c r="P222" s="6">
        <f>IF(Y222="Main",1,0)</f>
        <v>0</v>
      </c>
      <c r="Q222" s="6">
        <f>IF(Y222="Desert",1,0)</f>
        <v>1</v>
      </c>
      <c r="R222" s="6">
        <f>IF(W222="Delhi",1,0)</f>
        <v>0</v>
      </c>
      <c r="S222" s="6">
        <f>IF(W222="Mumbai",1,0)</f>
        <v>1</v>
      </c>
      <c r="T222" s="6">
        <f>IF(W222="Bangalore",1,0)</f>
        <v>0</v>
      </c>
      <c r="U222" s="5">
        <f t="shared" si="6"/>
        <v>1</v>
      </c>
      <c r="V222" s="5">
        <v>0.05</v>
      </c>
      <c r="W222" s="5" t="s">
        <v>229</v>
      </c>
      <c r="X222" s="7" t="str">
        <f>IF(N222=1, "Chicken", IF(M222=1, "Mushroom", IF(L222=1, "Vegan", "Other")))</f>
        <v>Mushroom</v>
      </c>
      <c r="Y222" s="5" t="s">
        <v>227</v>
      </c>
      <c r="Z222" t="s">
        <v>228</v>
      </c>
      <c r="AA222" t="s">
        <v>230</v>
      </c>
    </row>
    <row r="223" spans="1:27" ht="17" x14ac:dyDescent="0.2">
      <c r="A223" s="4">
        <v>43906</v>
      </c>
      <c r="B223" s="5" t="s">
        <v>178</v>
      </c>
      <c r="C223" s="5">
        <f>MAX($A:$A)-A223</f>
        <v>105</v>
      </c>
      <c r="D223" s="5">
        <v>564</v>
      </c>
      <c r="E223" s="5" t="s">
        <v>221</v>
      </c>
      <c r="F223" s="5">
        <f>IF(E223="M", 1, 0)</f>
        <v>0</v>
      </c>
      <c r="G223" s="5" t="s">
        <v>222</v>
      </c>
      <c r="H223" s="5">
        <f>IF(G223="Hot", 1, 0)</f>
        <v>1</v>
      </c>
      <c r="I223" s="5">
        <v>30.08</v>
      </c>
      <c r="J223">
        <f t="shared" si="5"/>
        <v>1</v>
      </c>
      <c r="K223" s="5" t="s">
        <v>232</v>
      </c>
      <c r="L223" s="6">
        <f>IF(K223="Vegan",1,0)</f>
        <v>0</v>
      </c>
      <c r="M223" s="6">
        <f>IF(K223="Mushroom",1,0)</f>
        <v>0</v>
      </c>
      <c r="N223" s="6">
        <f>IF(K223="Chicken",1,0)</f>
        <v>1</v>
      </c>
      <c r="O223" s="6">
        <f>IF(Y223="Starter",1,0)</f>
        <v>1</v>
      </c>
      <c r="P223" s="6">
        <f>IF(Y223="Main",1,0)</f>
        <v>0</v>
      </c>
      <c r="Q223" s="6">
        <f>IF(Y223="Desert",1,0)</f>
        <v>0</v>
      </c>
      <c r="R223" s="6">
        <f>IF(W223="Delhi",1,0)</f>
        <v>0</v>
      </c>
      <c r="S223" s="6">
        <f>IF(W223="Mumbai",1,0)</f>
        <v>1</v>
      </c>
      <c r="T223" s="6">
        <f>IF(W223="Bangalore",1,0)</f>
        <v>0</v>
      </c>
      <c r="U223" s="5">
        <f t="shared" si="6"/>
        <v>0</v>
      </c>
      <c r="V223" s="5">
        <v>0.05</v>
      </c>
      <c r="W223" s="5" t="s">
        <v>229</v>
      </c>
      <c r="X223" s="7" t="str">
        <f>IF(N223=1, "Chicken", IF(M223=1, "Mushroom", IF(L223=1, "Vegan", "Other")))</f>
        <v>Chicken</v>
      </c>
      <c r="Y223" s="5" t="s">
        <v>225</v>
      </c>
      <c r="Z223" t="s">
        <v>228</v>
      </c>
      <c r="AA223" t="s">
        <v>231</v>
      </c>
    </row>
    <row r="224" spans="1:27" ht="34" x14ac:dyDescent="0.2">
      <c r="A224" s="4">
        <v>43907</v>
      </c>
      <c r="B224" s="5" t="s">
        <v>159</v>
      </c>
      <c r="C224" s="5">
        <f>MAX($A:$A)-A224</f>
        <v>104</v>
      </c>
      <c r="D224" s="5">
        <v>59</v>
      </c>
      <c r="E224" s="5" t="s">
        <v>220</v>
      </c>
      <c r="F224" s="5">
        <f>IF(E224="M", 1, 0)</f>
        <v>1</v>
      </c>
      <c r="G224" s="5" t="s">
        <v>222</v>
      </c>
      <c r="H224" s="5">
        <f>IF(G224="Hot", 1, 0)</f>
        <v>1</v>
      </c>
      <c r="I224" s="5">
        <v>43.34</v>
      </c>
      <c r="J224">
        <f t="shared" si="5"/>
        <v>2</v>
      </c>
      <c r="K224" s="5" t="s">
        <v>233</v>
      </c>
      <c r="L224" s="6">
        <f>IF(K224="Vegan",1,0)</f>
        <v>0</v>
      </c>
      <c r="M224" s="6">
        <f>IF(K224="Mushroom",1,0)</f>
        <v>1</v>
      </c>
      <c r="N224" s="6">
        <f>IF(K224="Chicken",1,0)</f>
        <v>0</v>
      </c>
      <c r="O224" s="6">
        <f>IF(Y224="Starter",1,0)</f>
        <v>0</v>
      </c>
      <c r="P224" s="6">
        <f>IF(Y224="Main",1,0)</f>
        <v>0</v>
      </c>
      <c r="Q224" s="6">
        <f>IF(Y224="Desert",1,0)</f>
        <v>1</v>
      </c>
      <c r="R224" s="6">
        <f>IF(W224="Delhi",1,0)</f>
        <v>1</v>
      </c>
      <c r="S224" s="6">
        <f>IF(W224="Mumbai",1,0)</f>
        <v>0</v>
      </c>
      <c r="T224" s="6">
        <f>IF(W224="Bangalore",1,0)</f>
        <v>0</v>
      </c>
      <c r="U224" s="5">
        <f t="shared" si="6"/>
        <v>1</v>
      </c>
      <c r="V224" s="5">
        <v>0.05</v>
      </c>
      <c r="W224" s="5" t="s">
        <v>230</v>
      </c>
      <c r="X224" s="7" t="str">
        <f>IF(N224=1, "Chicken", IF(M224=1, "Mushroom", IF(L224=1, "Vegan", "Other")))</f>
        <v>Mushroom</v>
      </c>
      <c r="Y224" s="5" t="s">
        <v>227</v>
      </c>
      <c r="Z224" t="s">
        <v>228</v>
      </c>
      <c r="AA224" t="s">
        <v>229</v>
      </c>
    </row>
    <row r="225" spans="1:27" ht="17" x14ac:dyDescent="0.2">
      <c r="A225" s="4">
        <v>43907</v>
      </c>
      <c r="B225" s="5" t="s">
        <v>188</v>
      </c>
      <c r="C225" s="5">
        <f>MAX($A:$A)-A225</f>
        <v>104</v>
      </c>
      <c r="D225" s="5">
        <v>137</v>
      </c>
      <c r="E225" s="5" t="s">
        <v>220</v>
      </c>
      <c r="F225" s="5">
        <f>IF(E225="M", 1, 0)</f>
        <v>1</v>
      </c>
      <c r="G225" s="5" t="s">
        <v>222</v>
      </c>
      <c r="H225" s="5">
        <f>IF(G225="Hot", 1, 0)</f>
        <v>1</v>
      </c>
      <c r="I225" s="5">
        <v>30.08</v>
      </c>
      <c r="J225">
        <f t="shared" si="5"/>
        <v>1</v>
      </c>
      <c r="K225" s="5" t="s">
        <v>232</v>
      </c>
      <c r="L225" s="6">
        <f>IF(K225="Vegan",1,0)</f>
        <v>0</v>
      </c>
      <c r="M225" s="6">
        <f>IF(K225="Mushroom",1,0)</f>
        <v>0</v>
      </c>
      <c r="N225" s="6">
        <f>IF(K225="Chicken",1,0)</f>
        <v>1</v>
      </c>
      <c r="O225" s="6">
        <f>IF(Y225="Starter",1,0)</f>
        <v>1</v>
      </c>
      <c r="P225" s="6">
        <f>IF(Y225="Main",1,0)</f>
        <v>0</v>
      </c>
      <c r="Q225" s="6">
        <f>IF(Y225="Desert",1,0)</f>
        <v>0</v>
      </c>
      <c r="R225" s="6">
        <f>IF(W225="Delhi",1,0)</f>
        <v>0</v>
      </c>
      <c r="S225" s="6">
        <f>IF(W225="Mumbai",1,0)</f>
        <v>1</v>
      </c>
      <c r="T225" s="6">
        <f>IF(W225="Bangalore",1,0)</f>
        <v>0</v>
      </c>
      <c r="U225" s="5">
        <f t="shared" si="6"/>
        <v>1</v>
      </c>
      <c r="V225" s="5">
        <v>0.05</v>
      </c>
      <c r="W225" s="5" t="s">
        <v>229</v>
      </c>
      <c r="X225" s="7" t="str">
        <f>IF(N225=1, "Chicken", IF(M225=1, "Mushroom", IF(L225=1, "Vegan", "Other")))</f>
        <v>Chicken</v>
      </c>
      <c r="Y225" s="5" t="s">
        <v>225</v>
      </c>
      <c r="Z225" t="s">
        <v>228</v>
      </c>
      <c r="AA225" t="s">
        <v>230</v>
      </c>
    </row>
    <row r="226" spans="1:27" ht="17" x14ac:dyDescent="0.2">
      <c r="A226" s="4">
        <v>43908</v>
      </c>
      <c r="B226" s="5" t="s">
        <v>199</v>
      </c>
      <c r="C226" s="5">
        <f>MAX($A:$A)-A226</f>
        <v>103</v>
      </c>
      <c r="D226" s="5">
        <v>184</v>
      </c>
      <c r="E226" s="5" t="s">
        <v>221</v>
      </c>
      <c r="F226" s="5">
        <f>IF(E226="M", 1, 0)</f>
        <v>0</v>
      </c>
      <c r="G226" s="5" t="s">
        <v>222</v>
      </c>
      <c r="H226" s="5">
        <f>IF(G226="Hot", 1, 0)</f>
        <v>1</v>
      </c>
      <c r="I226" s="5">
        <v>30.08</v>
      </c>
      <c r="J226">
        <f t="shared" si="5"/>
        <v>1</v>
      </c>
      <c r="K226" s="5" t="s">
        <v>232</v>
      </c>
      <c r="L226" s="6">
        <f>IF(K226="Vegan",1,0)</f>
        <v>0</v>
      </c>
      <c r="M226" s="6">
        <f>IF(K226="Mushroom",1,0)</f>
        <v>0</v>
      </c>
      <c r="N226" s="6">
        <f>IF(K226="Chicken",1,0)</f>
        <v>1</v>
      </c>
      <c r="O226" s="6">
        <f>IF(Y226="Starter",1,0)</f>
        <v>1</v>
      </c>
      <c r="P226" s="6">
        <f>IF(Y226="Main",1,0)</f>
        <v>0</v>
      </c>
      <c r="Q226" s="6">
        <f>IF(Y226="Desert",1,0)</f>
        <v>0</v>
      </c>
      <c r="R226" s="6">
        <f>IF(W226="Delhi",1,0)</f>
        <v>0</v>
      </c>
      <c r="S226" s="6">
        <f>IF(W226="Mumbai",1,0)</f>
        <v>0</v>
      </c>
      <c r="T226" s="6">
        <f>IF(W226="Bangalore",1,0)</f>
        <v>1</v>
      </c>
      <c r="U226" s="5">
        <f t="shared" si="6"/>
        <v>1</v>
      </c>
      <c r="V226" s="5">
        <v>0.05</v>
      </c>
      <c r="W226" s="5" t="s">
        <v>231</v>
      </c>
      <c r="X226" s="7" t="str">
        <f>IF(N226=1, "Chicken", IF(M226=1, "Mushroom", IF(L226=1, "Vegan", "Other")))</f>
        <v>Chicken</v>
      </c>
      <c r="Y226" s="5" t="s">
        <v>225</v>
      </c>
      <c r="Z226" t="s">
        <v>228</v>
      </c>
      <c r="AA226" t="s">
        <v>231</v>
      </c>
    </row>
    <row r="227" spans="1:27" ht="17" x14ac:dyDescent="0.2">
      <c r="A227" s="4">
        <v>43909</v>
      </c>
      <c r="B227" s="5" t="s">
        <v>98</v>
      </c>
      <c r="C227" s="5">
        <f>MAX($A:$A)-A227</f>
        <v>102</v>
      </c>
      <c r="D227" s="5">
        <v>25</v>
      </c>
      <c r="E227" s="5" t="s">
        <v>220</v>
      </c>
      <c r="F227" s="5">
        <f>IF(E227="M", 1, 0)</f>
        <v>1</v>
      </c>
      <c r="G227" s="5" t="s">
        <v>223</v>
      </c>
      <c r="H227" s="5">
        <f>IF(G227="Hot", 1, 0)</f>
        <v>0</v>
      </c>
      <c r="I227" s="5">
        <v>48.14</v>
      </c>
      <c r="J227">
        <f t="shared" si="5"/>
        <v>3</v>
      </c>
      <c r="K227" s="5" t="s">
        <v>224</v>
      </c>
      <c r="L227" s="6">
        <f>IF(K227="Vegan",1,0)</f>
        <v>1</v>
      </c>
      <c r="M227" s="6">
        <f>IF(K227="Mushroom",1,0)</f>
        <v>0</v>
      </c>
      <c r="N227" s="6">
        <f>IF(K227="Chicken",1,0)</f>
        <v>0</v>
      </c>
      <c r="O227" s="6">
        <f>IF(Y227="Starter",1,0)</f>
        <v>0</v>
      </c>
      <c r="P227" s="6">
        <f>IF(Y227="Main",1,0)</f>
        <v>1</v>
      </c>
      <c r="Q227" s="6">
        <f>IF(Y227="Desert",1,0)</f>
        <v>0</v>
      </c>
      <c r="R227" s="6">
        <f>IF(W227="Delhi",1,0)</f>
        <v>1</v>
      </c>
      <c r="S227" s="6">
        <f>IF(W227="Mumbai",1,0)</f>
        <v>0</v>
      </c>
      <c r="T227" s="6">
        <f>IF(W227="Bangalore",1,0)</f>
        <v>0</v>
      </c>
      <c r="U227" s="5">
        <f t="shared" si="6"/>
        <v>1</v>
      </c>
      <c r="V227" s="5">
        <v>0.05</v>
      </c>
      <c r="W227" s="5" t="s">
        <v>230</v>
      </c>
      <c r="X227" s="7" t="str">
        <f>IF(N227=1, "Chicken", IF(M227=1, "Mushroom", IF(L227=1, "Vegan", "Other")))</f>
        <v>Vegan</v>
      </c>
      <c r="Y227" s="5" t="s">
        <v>226</v>
      </c>
      <c r="Z227" t="s">
        <v>228</v>
      </c>
      <c r="AA227" t="s">
        <v>229</v>
      </c>
    </row>
    <row r="228" spans="1:27" ht="34" x14ac:dyDescent="0.2">
      <c r="A228" s="4">
        <v>43909</v>
      </c>
      <c r="B228" s="5" t="s">
        <v>98</v>
      </c>
      <c r="C228" s="5">
        <f>MAX($A:$A)-A228</f>
        <v>102</v>
      </c>
      <c r="D228" s="5">
        <v>25</v>
      </c>
      <c r="E228" s="5" t="s">
        <v>220</v>
      </c>
      <c r="F228" s="5">
        <f>IF(E228="M", 1, 0)</f>
        <v>1</v>
      </c>
      <c r="G228" s="5" t="s">
        <v>222</v>
      </c>
      <c r="H228" s="5">
        <f>IF(G228="Hot", 1, 0)</f>
        <v>1</v>
      </c>
      <c r="I228" s="5">
        <v>43.34</v>
      </c>
      <c r="J228">
        <f t="shared" si="5"/>
        <v>2</v>
      </c>
      <c r="K228" s="5" t="s">
        <v>233</v>
      </c>
      <c r="L228" s="6">
        <f>IF(K228="Vegan",1,0)</f>
        <v>0</v>
      </c>
      <c r="M228" s="6">
        <f>IF(K228="Mushroom",1,0)</f>
        <v>1</v>
      </c>
      <c r="N228" s="6">
        <f>IF(K228="Chicken",1,0)</f>
        <v>0</v>
      </c>
      <c r="O228" s="6">
        <f>IF(Y228="Starter",1,0)</f>
        <v>0</v>
      </c>
      <c r="P228" s="6">
        <f>IF(Y228="Main",1,0)</f>
        <v>0</v>
      </c>
      <c r="Q228" s="6">
        <f>IF(Y228="Desert",1,0)</f>
        <v>1</v>
      </c>
      <c r="R228" s="6">
        <f>IF(W228="Delhi",1,0)</f>
        <v>0</v>
      </c>
      <c r="S228" s="6">
        <f>IF(W228="Mumbai",1,0)</f>
        <v>1</v>
      </c>
      <c r="T228" s="6">
        <f>IF(W228="Bangalore",1,0)</f>
        <v>0</v>
      </c>
      <c r="U228" s="5">
        <f t="shared" si="6"/>
        <v>1</v>
      </c>
      <c r="V228" s="5">
        <v>0.05</v>
      </c>
      <c r="W228" s="5" t="s">
        <v>229</v>
      </c>
      <c r="X228" s="7" t="str">
        <f>IF(N228=1, "Chicken", IF(M228=1, "Mushroom", IF(L228=1, "Vegan", "Other")))</f>
        <v>Mushroom</v>
      </c>
      <c r="Y228" s="5" t="s">
        <v>227</v>
      </c>
      <c r="Z228" t="s">
        <v>228</v>
      </c>
      <c r="AA228" t="s">
        <v>230</v>
      </c>
    </row>
    <row r="229" spans="1:27" ht="17" x14ac:dyDescent="0.2">
      <c r="A229" s="4">
        <v>43910</v>
      </c>
      <c r="B229" s="5" t="s">
        <v>108</v>
      </c>
      <c r="C229" s="5">
        <f>MAX($A:$A)-A229</f>
        <v>101</v>
      </c>
      <c r="D229" s="5">
        <v>170</v>
      </c>
      <c r="E229" s="5" t="s">
        <v>221</v>
      </c>
      <c r="F229" s="5">
        <f>IF(E229="M", 1, 0)</f>
        <v>0</v>
      </c>
      <c r="G229" s="5" t="s">
        <v>223</v>
      </c>
      <c r="H229" s="5">
        <f>IF(G229="Hot", 1, 0)</f>
        <v>0</v>
      </c>
      <c r="I229" s="5">
        <v>48.14</v>
      </c>
      <c r="J229">
        <f t="shared" si="5"/>
        <v>3</v>
      </c>
      <c r="K229" s="5" t="s">
        <v>224</v>
      </c>
      <c r="L229" s="6">
        <f>IF(K229="Vegan",1,0)</f>
        <v>1</v>
      </c>
      <c r="M229" s="6">
        <f>IF(K229="Mushroom",1,0)</f>
        <v>0</v>
      </c>
      <c r="N229" s="6">
        <f>IF(K229="Chicken",1,0)</f>
        <v>0</v>
      </c>
      <c r="O229" s="6">
        <f>IF(Y229="Starter",1,0)</f>
        <v>0</v>
      </c>
      <c r="P229" s="6">
        <f>IF(Y229="Main",1,0)</f>
        <v>1</v>
      </c>
      <c r="Q229" s="6">
        <f>IF(Y229="Desert",1,0)</f>
        <v>0</v>
      </c>
      <c r="R229" s="6">
        <f>IF(W229="Delhi",1,0)</f>
        <v>1</v>
      </c>
      <c r="S229" s="6">
        <f>IF(W229="Mumbai",1,0)</f>
        <v>0</v>
      </c>
      <c r="T229" s="6">
        <f>IF(W229="Bangalore",1,0)</f>
        <v>0</v>
      </c>
      <c r="U229" s="5">
        <f t="shared" si="6"/>
        <v>1</v>
      </c>
      <c r="V229" s="5">
        <v>0.05</v>
      </c>
      <c r="W229" s="5" t="s">
        <v>230</v>
      </c>
      <c r="X229" s="7" t="str">
        <f>IF(N229=1, "Chicken", IF(M229=1, "Mushroom", IF(L229=1, "Vegan", "Other")))</f>
        <v>Vegan</v>
      </c>
      <c r="Y229" s="5" t="s">
        <v>226</v>
      </c>
      <c r="Z229" t="s">
        <v>228</v>
      </c>
      <c r="AA229" t="s">
        <v>231</v>
      </c>
    </row>
    <row r="230" spans="1:27" ht="17" x14ac:dyDescent="0.2">
      <c r="A230" s="4">
        <v>43910</v>
      </c>
      <c r="B230" s="5" t="s">
        <v>144</v>
      </c>
      <c r="C230" s="5">
        <f>MAX($A:$A)-A230</f>
        <v>101</v>
      </c>
      <c r="D230" s="5">
        <v>58</v>
      </c>
      <c r="E230" s="5" t="s">
        <v>221</v>
      </c>
      <c r="F230" s="5">
        <f>IF(E230="M", 1, 0)</f>
        <v>0</v>
      </c>
      <c r="G230" s="5" t="s">
        <v>222</v>
      </c>
      <c r="H230" s="5">
        <f>IF(G230="Hot", 1, 0)</f>
        <v>1</v>
      </c>
      <c r="I230" s="5">
        <v>79.67</v>
      </c>
      <c r="J230">
        <f t="shared" si="5"/>
        <v>3</v>
      </c>
      <c r="K230" s="5" t="s">
        <v>224</v>
      </c>
      <c r="L230" s="6">
        <f>IF(K230="Vegan",1,0)</f>
        <v>1</v>
      </c>
      <c r="M230" s="6">
        <f>IF(K230="Mushroom",1,0)</f>
        <v>0</v>
      </c>
      <c r="N230" s="6">
        <f>IF(K230="Chicken",1,0)</f>
        <v>0</v>
      </c>
      <c r="O230" s="6">
        <f>IF(Y230="Starter",1,0)</f>
        <v>0</v>
      </c>
      <c r="P230" s="6">
        <f>IF(Y230="Main",1,0)</f>
        <v>0</v>
      </c>
      <c r="Q230" s="6">
        <f>IF(Y230="Desert",1,0)</f>
        <v>1</v>
      </c>
      <c r="R230" s="6">
        <f>IF(W230="Delhi",1,0)</f>
        <v>1</v>
      </c>
      <c r="S230" s="6">
        <f>IF(W230="Mumbai",1,0)</f>
        <v>0</v>
      </c>
      <c r="T230" s="6">
        <f>IF(W230="Bangalore",1,0)</f>
        <v>0</v>
      </c>
      <c r="U230" s="5">
        <f t="shared" si="6"/>
        <v>1</v>
      </c>
      <c r="V230" s="5">
        <v>0.05</v>
      </c>
      <c r="W230" s="5" t="s">
        <v>230</v>
      </c>
      <c r="X230" s="7" t="str">
        <f>IF(N230=1, "Chicken", IF(M230=1, "Mushroom", IF(L230=1, "Vegan", "Other")))</f>
        <v>Vegan</v>
      </c>
      <c r="Y230" s="5" t="s">
        <v>227</v>
      </c>
      <c r="Z230" t="s">
        <v>228</v>
      </c>
      <c r="AA230" t="s">
        <v>229</v>
      </c>
    </row>
    <row r="231" spans="1:27" ht="17" x14ac:dyDescent="0.2">
      <c r="A231" s="4">
        <v>43910</v>
      </c>
      <c r="B231" s="5" t="s">
        <v>211</v>
      </c>
      <c r="C231" s="5">
        <f>MAX($A:$A)-A231</f>
        <v>101</v>
      </c>
      <c r="D231" s="5">
        <v>160</v>
      </c>
      <c r="E231" s="5" t="s">
        <v>221</v>
      </c>
      <c r="F231" s="5">
        <f>IF(E231="M", 1, 0)</f>
        <v>0</v>
      </c>
      <c r="G231" s="5" t="s">
        <v>222</v>
      </c>
      <c r="H231" s="5">
        <f>IF(G231="Hot", 1, 0)</f>
        <v>1</v>
      </c>
      <c r="I231" s="5">
        <v>30.08</v>
      </c>
      <c r="J231">
        <f t="shared" si="5"/>
        <v>1</v>
      </c>
      <c r="K231" s="5" t="s">
        <v>232</v>
      </c>
      <c r="L231" s="6">
        <f>IF(K231="Vegan",1,0)</f>
        <v>0</v>
      </c>
      <c r="M231" s="6">
        <f>IF(K231="Mushroom",1,0)</f>
        <v>0</v>
      </c>
      <c r="N231" s="6">
        <f>IF(K231="Chicken",1,0)</f>
        <v>1</v>
      </c>
      <c r="O231" s="6">
        <f>IF(Y231="Starter",1,0)</f>
        <v>1</v>
      </c>
      <c r="P231" s="6">
        <f>IF(Y231="Main",1,0)</f>
        <v>0</v>
      </c>
      <c r="Q231" s="6">
        <f>IF(Y231="Desert",1,0)</f>
        <v>0</v>
      </c>
      <c r="R231" s="6">
        <f>IF(W231="Delhi",1,0)</f>
        <v>1</v>
      </c>
      <c r="S231" s="6">
        <f>IF(W231="Mumbai",1,0)</f>
        <v>0</v>
      </c>
      <c r="T231" s="6">
        <f>IF(W231="Bangalore",1,0)</f>
        <v>0</v>
      </c>
      <c r="U231" s="5">
        <f t="shared" si="6"/>
        <v>1</v>
      </c>
      <c r="V231" s="5">
        <v>0.05</v>
      </c>
      <c r="W231" s="5" t="s">
        <v>230</v>
      </c>
      <c r="X231" s="7" t="str">
        <f>IF(N231=1, "Chicken", IF(M231=1, "Mushroom", IF(L231=1, "Vegan", "Other")))</f>
        <v>Chicken</v>
      </c>
      <c r="Y231" s="5" t="s">
        <v>225</v>
      </c>
      <c r="Z231" t="s">
        <v>228</v>
      </c>
      <c r="AA231" t="s">
        <v>230</v>
      </c>
    </row>
    <row r="232" spans="1:27" ht="17" x14ac:dyDescent="0.2">
      <c r="A232" s="4">
        <v>43911</v>
      </c>
      <c r="B232" s="5" t="s">
        <v>109</v>
      </c>
      <c r="C232" s="5">
        <f>MAX($A:$A)-A232</f>
        <v>100</v>
      </c>
      <c r="D232" s="5">
        <v>174</v>
      </c>
      <c r="E232" s="5" t="s">
        <v>221</v>
      </c>
      <c r="F232" s="5">
        <f>IF(E232="M", 1, 0)</f>
        <v>0</v>
      </c>
      <c r="G232" s="5" t="s">
        <v>223</v>
      </c>
      <c r="H232" s="5">
        <f>IF(G232="Hot", 1, 0)</f>
        <v>0</v>
      </c>
      <c r="I232" s="5">
        <v>48.14</v>
      </c>
      <c r="J232">
        <f t="shared" si="5"/>
        <v>3</v>
      </c>
      <c r="K232" s="5" t="s">
        <v>224</v>
      </c>
      <c r="L232" s="6">
        <f>IF(K232="Vegan",1,0)</f>
        <v>1</v>
      </c>
      <c r="M232" s="6">
        <f>IF(K232="Mushroom",1,0)</f>
        <v>0</v>
      </c>
      <c r="N232" s="6">
        <f>IF(K232="Chicken",1,0)</f>
        <v>0</v>
      </c>
      <c r="O232" s="6">
        <f>IF(Y232="Starter",1,0)</f>
        <v>0</v>
      </c>
      <c r="P232" s="6">
        <f>IF(Y232="Main",1,0)</f>
        <v>1</v>
      </c>
      <c r="Q232" s="6">
        <f>IF(Y232="Desert",1,0)</f>
        <v>0</v>
      </c>
      <c r="R232" s="6">
        <f>IF(W232="Delhi",1,0)</f>
        <v>1</v>
      </c>
      <c r="S232" s="6">
        <f>IF(W232="Mumbai",1,0)</f>
        <v>0</v>
      </c>
      <c r="T232" s="6">
        <f>IF(W232="Bangalore",1,0)</f>
        <v>0</v>
      </c>
      <c r="U232" s="5">
        <f t="shared" si="6"/>
        <v>1</v>
      </c>
      <c r="V232" s="5">
        <v>0.05</v>
      </c>
      <c r="W232" s="5" t="s">
        <v>230</v>
      </c>
      <c r="X232" s="7" t="str">
        <f>IF(N232=1, "Chicken", IF(M232=1, "Mushroom", IF(L232=1, "Vegan", "Other")))</f>
        <v>Vegan</v>
      </c>
      <c r="Y232" s="5" t="s">
        <v>226</v>
      </c>
      <c r="Z232" t="s">
        <v>228</v>
      </c>
      <c r="AA232" t="s">
        <v>231</v>
      </c>
    </row>
    <row r="233" spans="1:27" ht="34" x14ac:dyDescent="0.2">
      <c r="A233" s="4">
        <v>43911</v>
      </c>
      <c r="B233" s="5" t="s">
        <v>166</v>
      </c>
      <c r="C233" s="5">
        <f>MAX($A:$A)-A233</f>
        <v>100</v>
      </c>
      <c r="D233" s="5">
        <v>59</v>
      </c>
      <c r="E233" s="5" t="s">
        <v>220</v>
      </c>
      <c r="F233" s="5">
        <f>IF(E233="M", 1, 0)</f>
        <v>1</v>
      </c>
      <c r="G233" s="5" t="s">
        <v>222</v>
      </c>
      <c r="H233" s="5">
        <f>IF(G233="Hot", 1, 0)</f>
        <v>1</v>
      </c>
      <c r="I233" s="5">
        <v>38.729999999999997</v>
      </c>
      <c r="J233">
        <f t="shared" si="5"/>
        <v>2</v>
      </c>
      <c r="K233" s="5" t="s">
        <v>233</v>
      </c>
      <c r="L233" s="6">
        <f>IF(K233="Vegan",1,0)</f>
        <v>0</v>
      </c>
      <c r="M233" s="6">
        <f>IF(K233="Mushroom",1,0)</f>
        <v>1</v>
      </c>
      <c r="N233" s="6">
        <f>IF(K233="Chicken",1,0)</f>
        <v>0</v>
      </c>
      <c r="O233" s="6">
        <f>IF(Y233="Starter",1,0)</f>
        <v>0</v>
      </c>
      <c r="P233" s="6">
        <f>IF(Y233="Main",1,0)</f>
        <v>0</v>
      </c>
      <c r="Q233" s="6">
        <f>IF(Y233="Desert",1,0)</f>
        <v>1</v>
      </c>
      <c r="R233" s="6">
        <f>IF(W233="Delhi",1,0)</f>
        <v>0</v>
      </c>
      <c r="S233" s="6">
        <f>IF(W233="Mumbai",1,0)</f>
        <v>1</v>
      </c>
      <c r="T233" s="6">
        <f>IF(W233="Bangalore",1,0)</f>
        <v>0</v>
      </c>
      <c r="U233" s="5">
        <f t="shared" si="6"/>
        <v>1</v>
      </c>
      <c r="V233" s="5">
        <v>0.05</v>
      </c>
      <c r="W233" s="5" t="s">
        <v>229</v>
      </c>
      <c r="X233" s="7" t="str">
        <f>IF(N233=1, "Chicken", IF(M233=1, "Mushroom", IF(L233=1, "Vegan", "Other")))</f>
        <v>Mushroom</v>
      </c>
      <c r="Y233" s="5" t="s">
        <v>227</v>
      </c>
      <c r="Z233" t="s">
        <v>228</v>
      </c>
      <c r="AA233" t="s">
        <v>229</v>
      </c>
    </row>
    <row r="234" spans="1:27" ht="17" x14ac:dyDescent="0.2">
      <c r="A234" s="4">
        <v>43912</v>
      </c>
      <c r="B234" s="5" t="s">
        <v>71</v>
      </c>
      <c r="C234" s="5">
        <f>MAX($A:$A)-A234</f>
        <v>99</v>
      </c>
      <c r="D234" s="5">
        <v>52</v>
      </c>
      <c r="E234" s="5" t="s">
        <v>220</v>
      </c>
      <c r="F234" s="5">
        <f>IF(E234="M", 1, 0)</f>
        <v>1</v>
      </c>
      <c r="G234" s="5" t="s">
        <v>223</v>
      </c>
      <c r="H234" s="5">
        <f>IF(G234="Hot", 1, 0)</f>
        <v>0</v>
      </c>
      <c r="I234" s="5">
        <v>47.27</v>
      </c>
      <c r="J234">
        <f t="shared" si="5"/>
        <v>1</v>
      </c>
      <c r="K234" s="5" t="s">
        <v>232</v>
      </c>
      <c r="L234" s="6">
        <f>IF(K234="Vegan",1,0)</f>
        <v>0</v>
      </c>
      <c r="M234" s="6">
        <f>IF(K234="Mushroom",1,0)</f>
        <v>0</v>
      </c>
      <c r="N234" s="6">
        <f>IF(K234="Chicken",1,0)</f>
        <v>1</v>
      </c>
      <c r="O234" s="6">
        <f>IF(Y234="Starter",1,0)</f>
        <v>1</v>
      </c>
      <c r="P234" s="6">
        <f>IF(Y234="Main",1,0)</f>
        <v>0</v>
      </c>
      <c r="Q234" s="6">
        <f>IF(Y234="Desert",1,0)</f>
        <v>0</v>
      </c>
      <c r="R234" s="6">
        <f>IF(W234="Delhi",1,0)</f>
        <v>1</v>
      </c>
      <c r="S234" s="6">
        <f>IF(W234="Mumbai",1,0)</f>
        <v>0</v>
      </c>
      <c r="T234" s="6">
        <f>IF(W234="Bangalore",1,0)</f>
        <v>0</v>
      </c>
      <c r="U234" s="5">
        <f t="shared" si="6"/>
        <v>1</v>
      </c>
      <c r="V234" s="5">
        <v>0.05</v>
      </c>
      <c r="W234" s="5" t="s">
        <v>230</v>
      </c>
      <c r="X234" s="7" t="str">
        <f>IF(N234=1, "Chicken", IF(M234=1, "Mushroom", IF(L234=1, "Vegan", "Other")))</f>
        <v>Chicken</v>
      </c>
      <c r="Y234" s="5" t="s">
        <v>225</v>
      </c>
      <c r="Z234" t="s">
        <v>228</v>
      </c>
      <c r="AA234" t="s">
        <v>230</v>
      </c>
    </row>
    <row r="235" spans="1:27" ht="34" x14ac:dyDescent="0.2">
      <c r="A235" s="4">
        <v>43912</v>
      </c>
      <c r="B235" s="5" t="s">
        <v>175</v>
      </c>
      <c r="C235" s="5">
        <f>MAX($A:$A)-A235</f>
        <v>99</v>
      </c>
      <c r="D235" s="5">
        <v>39</v>
      </c>
      <c r="E235" s="5" t="s">
        <v>220</v>
      </c>
      <c r="F235" s="5">
        <f>IF(E235="M", 1, 0)</f>
        <v>1</v>
      </c>
      <c r="G235" s="5" t="s">
        <v>223</v>
      </c>
      <c r="H235" s="5">
        <f>IF(G235="Hot", 1, 0)</f>
        <v>0</v>
      </c>
      <c r="I235" s="5">
        <v>48.31</v>
      </c>
      <c r="J235">
        <f t="shared" si="5"/>
        <v>2</v>
      </c>
      <c r="K235" s="5" t="s">
        <v>233</v>
      </c>
      <c r="L235" s="6">
        <f>IF(K235="Vegan",1,0)</f>
        <v>0</v>
      </c>
      <c r="M235" s="6">
        <f>IF(K235="Mushroom",1,0)</f>
        <v>1</v>
      </c>
      <c r="N235" s="6">
        <f>IF(K235="Chicken",1,0)</f>
        <v>0</v>
      </c>
      <c r="O235" s="6">
        <f>IF(Y235="Starter",1,0)</f>
        <v>0</v>
      </c>
      <c r="P235" s="6">
        <f>IF(Y235="Main",1,0)</f>
        <v>0</v>
      </c>
      <c r="Q235" s="6">
        <f>IF(Y235="Desert",1,0)</f>
        <v>1</v>
      </c>
      <c r="R235" s="6">
        <f>IF(W235="Delhi",1,0)</f>
        <v>1</v>
      </c>
      <c r="S235" s="6">
        <f>IF(W235="Mumbai",1,0)</f>
        <v>0</v>
      </c>
      <c r="T235" s="6">
        <f>IF(W235="Bangalore",1,0)</f>
        <v>0</v>
      </c>
      <c r="U235" s="5">
        <f t="shared" si="6"/>
        <v>1</v>
      </c>
      <c r="V235" s="5">
        <v>0.05</v>
      </c>
      <c r="W235" s="5" t="s">
        <v>230</v>
      </c>
      <c r="X235" s="7" t="str">
        <f>IF(N235=1, "Chicken", IF(M235=1, "Mushroom", IF(L235=1, "Vegan", "Other")))</f>
        <v>Mushroom</v>
      </c>
      <c r="Y235" s="5" t="s">
        <v>227</v>
      </c>
      <c r="Z235" t="s">
        <v>228</v>
      </c>
      <c r="AA235" t="s">
        <v>231</v>
      </c>
    </row>
    <row r="236" spans="1:27" ht="17" x14ac:dyDescent="0.2">
      <c r="A236" s="4">
        <v>43912</v>
      </c>
      <c r="B236" s="5" t="s">
        <v>63</v>
      </c>
      <c r="C236" s="5">
        <f>MAX($A:$A)-A236</f>
        <v>99</v>
      </c>
      <c r="D236" s="5">
        <v>101</v>
      </c>
      <c r="E236" s="5" t="s">
        <v>220</v>
      </c>
      <c r="F236" s="5">
        <f>IF(E236="M", 1, 0)</f>
        <v>1</v>
      </c>
      <c r="G236" s="5" t="s">
        <v>222</v>
      </c>
      <c r="H236" s="5">
        <f>IF(G236="Hot", 1, 0)</f>
        <v>1</v>
      </c>
      <c r="I236" s="5">
        <v>30.08</v>
      </c>
      <c r="J236">
        <f t="shared" si="5"/>
        <v>1</v>
      </c>
      <c r="K236" s="5" t="s">
        <v>232</v>
      </c>
      <c r="L236" s="6">
        <f>IF(K236="Vegan",1,0)</f>
        <v>0</v>
      </c>
      <c r="M236" s="6">
        <f>IF(K236="Mushroom",1,0)</f>
        <v>0</v>
      </c>
      <c r="N236" s="6">
        <f>IF(K236="Chicken",1,0)</f>
        <v>1</v>
      </c>
      <c r="O236" s="6">
        <f>IF(Y236="Starter",1,0)</f>
        <v>1</v>
      </c>
      <c r="P236" s="6">
        <f>IF(Y236="Main",1,0)</f>
        <v>0</v>
      </c>
      <c r="Q236" s="6">
        <f>IF(Y236="Desert",1,0)</f>
        <v>0</v>
      </c>
      <c r="R236" s="6">
        <f>IF(W236="Delhi",1,0)</f>
        <v>0</v>
      </c>
      <c r="S236" s="6">
        <f>IF(W236="Mumbai",1,0)</f>
        <v>1</v>
      </c>
      <c r="T236" s="6">
        <f>IF(W236="Bangalore",1,0)</f>
        <v>0</v>
      </c>
      <c r="U236" s="5">
        <f t="shared" si="6"/>
        <v>1</v>
      </c>
      <c r="V236" s="5">
        <v>0.05</v>
      </c>
      <c r="W236" s="5" t="s">
        <v>229</v>
      </c>
      <c r="X236" s="7" t="str">
        <f>IF(N236=1, "Chicken", IF(M236=1, "Mushroom", IF(L236=1, "Vegan", "Other")))</f>
        <v>Chicken</v>
      </c>
      <c r="Y236" s="5" t="s">
        <v>225</v>
      </c>
      <c r="Z236" t="s">
        <v>228</v>
      </c>
      <c r="AA236" t="s">
        <v>229</v>
      </c>
    </row>
    <row r="237" spans="1:27" ht="34" x14ac:dyDescent="0.2">
      <c r="A237" s="4">
        <v>43913</v>
      </c>
      <c r="B237" s="5" t="s">
        <v>145</v>
      </c>
      <c r="C237" s="5">
        <f>MAX($A:$A)-A237</f>
        <v>98</v>
      </c>
      <c r="D237" s="5">
        <v>97</v>
      </c>
      <c r="E237" s="5" t="s">
        <v>220</v>
      </c>
      <c r="F237" s="5">
        <f>IF(E237="M", 1, 0)</f>
        <v>1</v>
      </c>
      <c r="G237" s="5" t="s">
        <v>222</v>
      </c>
      <c r="H237" s="5">
        <f>IF(G237="Hot", 1, 0)</f>
        <v>1</v>
      </c>
      <c r="I237" s="5">
        <v>64.13</v>
      </c>
      <c r="J237">
        <f t="shared" si="5"/>
        <v>2</v>
      </c>
      <c r="K237" s="5" t="s">
        <v>233</v>
      </c>
      <c r="L237" s="6">
        <f>IF(K237="Vegan",1,0)</f>
        <v>0</v>
      </c>
      <c r="M237" s="6">
        <f>IF(K237="Mushroom",1,0)</f>
        <v>1</v>
      </c>
      <c r="N237" s="6">
        <f>IF(K237="Chicken",1,0)</f>
        <v>0</v>
      </c>
      <c r="O237" s="6">
        <f>IF(Y237="Starter",1,0)</f>
        <v>0</v>
      </c>
      <c r="P237" s="6">
        <f>IF(Y237="Main",1,0)</f>
        <v>0</v>
      </c>
      <c r="Q237" s="6">
        <f>IF(Y237="Desert",1,0)</f>
        <v>1</v>
      </c>
      <c r="R237" s="6">
        <f>IF(W237="Delhi",1,0)</f>
        <v>1</v>
      </c>
      <c r="S237" s="6">
        <f>IF(W237="Mumbai",1,0)</f>
        <v>0</v>
      </c>
      <c r="T237" s="6">
        <f>IF(W237="Bangalore",1,0)</f>
        <v>0</v>
      </c>
      <c r="U237" s="5">
        <f t="shared" si="6"/>
        <v>1</v>
      </c>
      <c r="V237" s="5">
        <v>0.05</v>
      </c>
      <c r="W237" s="5" t="s">
        <v>230</v>
      </c>
      <c r="X237" s="7" t="str">
        <f>IF(N237=1, "Chicken", IF(M237=1, "Mushroom", IF(L237=1, "Vegan", "Other")))</f>
        <v>Mushroom</v>
      </c>
      <c r="Y237" s="5" t="s">
        <v>227</v>
      </c>
      <c r="Z237" t="s">
        <v>228</v>
      </c>
      <c r="AA237" t="s">
        <v>230</v>
      </c>
    </row>
    <row r="238" spans="1:27" ht="17" x14ac:dyDescent="0.2">
      <c r="A238" s="4">
        <v>43913</v>
      </c>
      <c r="B238" s="5" t="s">
        <v>219</v>
      </c>
      <c r="C238" s="5">
        <f>MAX($A:$A)-A238</f>
        <v>98</v>
      </c>
      <c r="D238" s="5">
        <v>108</v>
      </c>
      <c r="E238" s="5" t="s">
        <v>221</v>
      </c>
      <c r="F238" s="5">
        <f>IF(E238="M", 1, 0)</f>
        <v>0</v>
      </c>
      <c r="G238" s="5" t="s">
        <v>222</v>
      </c>
      <c r="H238" s="5">
        <f>IF(G238="Hot", 1, 0)</f>
        <v>1</v>
      </c>
      <c r="I238" s="5">
        <v>30.08</v>
      </c>
      <c r="J238">
        <f t="shared" si="5"/>
        <v>1</v>
      </c>
      <c r="K238" s="5" t="s">
        <v>232</v>
      </c>
      <c r="L238" s="6">
        <f>IF(K238="Vegan",1,0)</f>
        <v>0</v>
      </c>
      <c r="M238" s="6">
        <f>IF(K238="Mushroom",1,0)</f>
        <v>0</v>
      </c>
      <c r="N238" s="6">
        <f>IF(K238="Chicken",1,0)</f>
        <v>1</v>
      </c>
      <c r="O238" s="6">
        <f>IF(Y238="Starter",1,0)</f>
        <v>1</v>
      </c>
      <c r="P238" s="6">
        <f>IF(Y238="Main",1,0)</f>
        <v>0</v>
      </c>
      <c r="Q238" s="6">
        <f>IF(Y238="Desert",1,0)</f>
        <v>0</v>
      </c>
      <c r="R238" s="6">
        <f>IF(W238="Delhi",1,0)</f>
        <v>0</v>
      </c>
      <c r="S238" s="6">
        <f>IF(W238="Mumbai",1,0)</f>
        <v>0</v>
      </c>
      <c r="T238" s="6">
        <f>IF(W238="Bangalore",1,0)</f>
        <v>1</v>
      </c>
      <c r="U238" s="5">
        <f t="shared" si="6"/>
        <v>1</v>
      </c>
      <c r="V238" s="5">
        <v>0.05</v>
      </c>
      <c r="W238" s="5" t="s">
        <v>231</v>
      </c>
      <c r="X238" s="7" t="str">
        <f>IF(N238=1, "Chicken", IF(M238=1, "Mushroom", IF(L238=1, "Vegan", "Other")))</f>
        <v>Chicken</v>
      </c>
      <c r="Y238" s="5" t="s">
        <v>225</v>
      </c>
      <c r="Z238" t="s">
        <v>228</v>
      </c>
      <c r="AA238" t="s">
        <v>231</v>
      </c>
    </row>
    <row r="239" spans="1:27" ht="17" x14ac:dyDescent="0.2">
      <c r="A239" s="4">
        <v>43913</v>
      </c>
      <c r="B239" s="5" t="s">
        <v>219</v>
      </c>
      <c r="C239" s="5">
        <f>MAX($A:$A)-A239</f>
        <v>98</v>
      </c>
      <c r="D239" s="5">
        <v>108</v>
      </c>
      <c r="E239" s="5" t="s">
        <v>221</v>
      </c>
      <c r="F239" s="5">
        <f>IF(E239="M", 1, 0)</f>
        <v>0</v>
      </c>
      <c r="G239" s="5" t="s">
        <v>222</v>
      </c>
      <c r="H239" s="5">
        <f>IF(G239="Hot", 1, 0)</f>
        <v>1</v>
      </c>
      <c r="I239" s="5">
        <v>30.08</v>
      </c>
      <c r="J239">
        <f t="shared" si="5"/>
        <v>1</v>
      </c>
      <c r="K239" s="5" t="s">
        <v>232</v>
      </c>
      <c r="L239" s="6">
        <f>IF(K239="Vegan",1,0)</f>
        <v>0</v>
      </c>
      <c r="M239" s="6">
        <f>IF(K239="Mushroom",1,0)</f>
        <v>0</v>
      </c>
      <c r="N239" s="6">
        <f>IF(K239="Chicken",1,0)</f>
        <v>1</v>
      </c>
      <c r="O239" s="6">
        <f>IF(Y239="Starter",1,0)</f>
        <v>1</v>
      </c>
      <c r="P239" s="6">
        <f>IF(Y239="Main",1,0)</f>
        <v>0</v>
      </c>
      <c r="Q239" s="6">
        <f>IF(Y239="Desert",1,0)</f>
        <v>0</v>
      </c>
      <c r="R239" s="6">
        <f>IF(W239="Delhi",1,0)</f>
        <v>0</v>
      </c>
      <c r="S239" s="6">
        <f>IF(W239="Mumbai",1,0)</f>
        <v>1</v>
      </c>
      <c r="T239" s="6">
        <f>IF(W239="Bangalore",1,0)</f>
        <v>0</v>
      </c>
      <c r="U239" s="5">
        <f t="shared" si="6"/>
        <v>1</v>
      </c>
      <c r="V239" s="5">
        <v>0.05</v>
      </c>
      <c r="W239" s="5" t="s">
        <v>229</v>
      </c>
      <c r="X239" s="7" t="str">
        <f>IF(N239=1, "Chicken", IF(M239=1, "Mushroom", IF(L239=1, "Vegan", "Other")))</f>
        <v>Chicken</v>
      </c>
      <c r="Y239" s="5" t="s">
        <v>225</v>
      </c>
      <c r="Z239" t="s">
        <v>228</v>
      </c>
      <c r="AA239" t="s">
        <v>229</v>
      </c>
    </row>
    <row r="240" spans="1:27" ht="17" x14ac:dyDescent="0.2">
      <c r="A240" s="4">
        <v>43914</v>
      </c>
      <c r="B240" s="5" t="s">
        <v>201</v>
      </c>
      <c r="C240" s="5">
        <f>MAX($A:$A)-A240</f>
        <v>97</v>
      </c>
      <c r="D240" s="5">
        <v>65</v>
      </c>
      <c r="E240" s="5" t="s">
        <v>221</v>
      </c>
      <c r="F240" s="5">
        <f>IF(E240="M", 1, 0)</f>
        <v>0</v>
      </c>
      <c r="G240" s="5" t="s">
        <v>222</v>
      </c>
      <c r="H240" s="5">
        <f>IF(G240="Hot", 1, 0)</f>
        <v>1</v>
      </c>
      <c r="I240" s="5">
        <v>30.08</v>
      </c>
      <c r="J240">
        <f t="shared" si="5"/>
        <v>1</v>
      </c>
      <c r="K240" s="5" t="s">
        <v>232</v>
      </c>
      <c r="L240" s="6">
        <f>IF(K240="Vegan",1,0)</f>
        <v>0</v>
      </c>
      <c r="M240" s="6">
        <f>IF(K240="Mushroom",1,0)</f>
        <v>0</v>
      </c>
      <c r="N240" s="6">
        <f>IF(K240="Chicken",1,0)</f>
        <v>1</v>
      </c>
      <c r="O240" s="6">
        <f>IF(Y240="Starter",1,0)</f>
        <v>1</v>
      </c>
      <c r="P240" s="6">
        <f>IF(Y240="Main",1,0)</f>
        <v>0</v>
      </c>
      <c r="Q240" s="6">
        <f>IF(Y240="Desert",1,0)</f>
        <v>0</v>
      </c>
      <c r="R240" s="6">
        <f>IF(W240="Delhi",1,0)</f>
        <v>1</v>
      </c>
      <c r="S240" s="6">
        <f>IF(W240="Mumbai",1,0)</f>
        <v>0</v>
      </c>
      <c r="T240" s="6">
        <f>IF(W240="Bangalore",1,0)</f>
        <v>0</v>
      </c>
      <c r="U240" s="5">
        <f t="shared" si="6"/>
        <v>1</v>
      </c>
      <c r="V240" s="5">
        <v>0.05</v>
      </c>
      <c r="W240" s="5" t="s">
        <v>230</v>
      </c>
      <c r="X240" s="7" t="str">
        <f>IF(N240=1, "Chicken", IF(M240=1, "Mushroom", IF(L240=1, "Vegan", "Other")))</f>
        <v>Chicken</v>
      </c>
      <c r="Y240" s="5" t="s">
        <v>225</v>
      </c>
      <c r="Z240" t="s">
        <v>228</v>
      </c>
      <c r="AA240" t="s">
        <v>230</v>
      </c>
    </row>
    <row r="241" spans="1:27" ht="17" x14ac:dyDescent="0.2">
      <c r="A241" s="4">
        <v>43916</v>
      </c>
      <c r="B241" s="5" t="s">
        <v>45</v>
      </c>
      <c r="C241" s="5">
        <f>MAX($A:$A)-A241</f>
        <v>95</v>
      </c>
      <c r="D241" s="5">
        <v>53</v>
      </c>
      <c r="E241" s="5" t="s">
        <v>221</v>
      </c>
      <c r="F241" s="5">
        <f>IF(E241="M", 1, 0)</f>
        <v>0</v>
      </c>
      <c r="G241" s="5" t="s">
        <v>222</v>
      </c>
      <c r="H241" s="5">
        <f>IF(G241="Hot", 1, 0)</f>
        <v>1</v>
      </c>
      <c r="I241" s="5">
        <v>35.119999999999997</v>
      </c>
      <c r="J241">
        <f t="shared" si="5"/>
        <v>1</v>
      </c>
      <c r="K241" s="5" t="s">
        <v>232</v>
      </c>
      <c r="L241" s="6">
        <f>IF(K241="Vegan",1,0)</f>
        <v>0</v>
      </c>
      <c r="M241" s="6">
        <f>IF(K241="Mushroom",1,0)</f>
        <v>0</v>
      </c>
      <c r="N241" s="6">
        <f>IF(K241="Chicken",1,0)</f>
        <v>1</v>
      </c>
      <c r="O241" s="6">
        <f>IF(Y241="Starter",1,0)</f>
        <v>1</v>
      </c>
      <c r="P241" s="6">
        <f>IF(Y241="Main",1,0)</f>
        <v>0</v>
      </c>
      <c r="Q241" s="6">
        <f>IF(Y241="Desert",1,0)</f>
        <v>0</v>
      </c>
      <c r="R241" s="6">
        <f>IF(W241="Delhi",1,0)</f>
        <v>1</v>
      </c>
      <c r="S241" s="6">
        <f>IF(W241="Mumbai",1,0)</f>
        <v>0</v>
      </c>
      <c r="T241" s="6">
        <f>IF(W241="Bangalore",1,0)</f>
        <v>0</v>
      </c>
      <c r="U241" s="5">
        <f t="shared" si="6"/>
        <v>1</v>
      </c>
      <c r="V241" s="5">
        <v>0.05</v>
      </c>
      <c r="W241" s="5" t="s">
        <v>230</v>
      </c>
      <c r="X241" s="7" t="str">
        <f>IF(N241=1, "Chicken", IF(M241=1, "Mushroom", IF(L241=1, "Vegan", "Other")))</f>
        <v>Chicken</v>
      </c>
      <c r="Y241" s="5" t="s">
        <v>225</v>
      </c>
      <c r="Z241" t="s">
        <v>228</v>
      </c>
      <c r="AA241" t="s">
        <v>231</v>
      </c>
    </row>
    <row r="242" spans="1:27" ht="17" x14ac:dyDescent="0.2">
      <c r="A242" s="4">
        <v>43917</v>
      </c>
      <c r="B242" s="5" t="s">
        <v>19</v>
      </c>
      <c r="C242" s="5">
        <f>MAX($A:$A)-A242</f>
        <v>94</v>
      </c>
      <c r="D242" s="5">
        <v>134</v>
      </c>
      <c r="E242" s="5" t="s">
        <v>221</v>
      </c>
      <c r="F242" s="5">
        <f>IF(E242="M", 1, 0)</f>
        <v>0</v>
      </c>
      <c r="G242" s="5" t="s">
        <v>222</v>
      </c>
      <c r="H242" s="5">
        <f>IF(G242="Hot", 1, 0)</f>
        <v>1</v>
      </c>
      <c r="I242" s="5">
        <v>34.29</v>
      </c>
      <c r="J242">
        <f t="shared" si="5"/>
        <v>1</v>
      </c>
      <c r="K242" s="5" t="s">
        <v>232</v>
      </c>
      <c r="L242" s="6">
        <f>IF(K242="Vegan",1,0)</f>
        <v>0</v>
      </c>
      <c r="M242" s="6">
        <f>IF(K242="Mushroom",1,0)</f>
        <v>0</v>
      </c>
      <c r="N242" s="6">
        <f>IF(K242="Chicken",1,0)</f>
        <v>1</v>
      </c>
      <c r="O242" s="6">
        <f>IF(Y242="Starter",1,0)</f>
        <v>1</v>
      </c>
      <c r="P242" s="6">
        <f>IF(Y242="Main",1,0)</f>
        <v>0</v>
      </c>
      <c r="Q242" s="6">
        <f>IF(Y242="Desert",1,0)</f>
        <v>0</v>
      </c>
      <c r="R242" s="6">
        <f>IF(W242="Delhi",1,0)</f>
        <v>0</v>
      </c>
      <c r="S242" s="6">
        <f>IF(W242="Mumbai",1,0)</f>
        <v>1</v>
      </c>
      <c r="T242" s="6">
        <f>IF(W242="Bangalore",1,0)</f>
        <v>0</v>
      </c>
      <c r="U242" s="5">
        <f t="shared" si="6"/>
        <v>1</v>
      </c>
      <c r="V242" s="5">
        <v>0.05</v>
      </c>
      <c r="W242" s="5" t="s">
        <v>229</v>
      </c>
      <c r="X242" s="7" t="str">
        <f>IF(N242=1, "Chicken", IF(M242=1, "Mushroom", IF(L242=1, "Vegan", "Other")))</f>
        <v>Chicken</v>
      </c>
      <c r="Y242" s="5" t="s">
        <v>225</v>
      </c>
      <c r="Z242" t="s">
        <v>228</v>
      </c>
      <c r="AA242" t="s">
        <v>229</v>
      </c>
    </row>
    <row r="243" spans="1:27" ht="17" x14ac:dyDescent="0.2">
      <c r="A243" s="4">
        <v>43917</v>
      </c>
      <c r="B243" s="5" t="s">
        <v>50</v>
      </c>
      <c r="C243" s="5">
        <f>MAX($A:$A)-A243</f>
        <v>94</v>
      </c>
      <c r="D243" s="5">
        <v>170</v>
      </c>
      <c r="E243" s="5" t="s">
        <v>221</v>
      </c>
      <c r="F243" s="5">
        <f>IF(E243="M", 1, 0)</f>
        <v>0</v>
      </c>
      <c r="G243" s="5" t="s">
        <v>222</v>
      </c>
      <c r="H243" s="5">
        <f>IF(G243="Hot", 1, 0)</f>
        <v>1</v>
      </c>
      <c r="I243" s="5">
        <v>35.119999999999997</v>
      </c>
      <c r="J243">
        <f t="shared" si="5"/>
        <v>1</v>
      </c>
      <c r="K243" s="5" t="s">
        <v>232</v>
      </c>
      <c r="L243" s="6">
        <f>IF(K243="Vegan",1,0)</f>
        <v>0</v>
      </c>
      <c r="M243" s="6">
        <f>IF(K243="Mushroom",1,0)</f>
        <v>0</v>
      </c>
      <c r="N243" s="6">
        <f>IF(K243="Chicken",1,0)</f>
        <v>1</v>
      </c>
      <c r="O243" s="6">
        <f>IF(Y243="Starter",1,0)</f>
        <v>1</v>
      </c>
      <c r="P243" s="6">
        <f>IF(Y243="Main",1,0)</f>
        <v>0</v>
      </c>
      <c r="Q243" s="6">
        <f>IF(Y243="Desert",1,0)</f>
        <v>0</v>
      </c>
      <c r="R243" s="6">
        <f>IF(W243="Delhi",1,0)</f>
        <v>1</v>
      </c>
      <c r="S243" s="6">
        <f>IF(W243="Mumbai",1,0)</f>
        <v>0</v>
      </c>
      <c r="T243" s="6">
        <f>IF(W243="Bangalore",1,0)</f>
        <v>0</v>
      </c>
      <c r="U243" s="5">
        <f t="shared" si="6"/>
        <v>1</v>
      </c>
      <c r="V243" s="5">
        <v>0.05</v>
      </c>
      <c r="W243" s="5" t="s">
        <v>230</v>
      </c>
      <c r="X243" s="7" t="str">
        <f>IF(N243=1, "Chicken", IF(M243=1, "Mushroom", IF(L243=1, "Vegan", "Other")))</f>
        <v>Chicken</v>
      </c>
      <c r="Y243" s="5" t="s">
        <v>225</v>
      </c>
      <c r="Z243" t="s">
        <v>228</v>
      </c>
      <c r="AA243" t="s">
        <v>230</v>
      </c>
    </row>
    <row r="244" spans="1:27" ht="17" x14ac:dyDescent="0.2">
      <c r="A244" s="4">
        <v>43917</v>
      </c>
      <c r="B244" s="5" t="s">
        <v>50</v>
      </c>
      <c r="C244" s="5">
        <f>MAX($A:$A)-A244</f>
        <v>94</v>
      </c>
      <c r="D244" s="5">
        <v>170</v>
      </c>
      <c r="E244" s="5" t="s">
        <v>221</v>
      </c>
      <c r="F244" s="5">
        <f>IF(E244="M", 1, 0)</f>
        <v>0</v>
      </c>
      <c r="G244" s="5" t="s">
        <v>223</v>
      </c>
      <c r="H244" s="5">
        <f>IF(G244="Hot", 1, 0)</f>
        <v>0</v>
      </c>
      <c r="I244" s="5">
        <v>54.01</v>
      </c>
      <c r="J244">
        <f t="shared" si="5"/>
        <v>3</v>
      </c>
      <c r="K244" s="5" t="s">
        <v>224</v>
      </c>
      <c r="L244" s="6">
        <f>IF(K244="Vegan",1,0)</f>
        <v>1</v>
      </c>
      <c r="M244" s="6">
        <f>IF(K244="Mushroom",1,0)</f>
        <v>0</v>
      </c>
      <c r="N244" s="6">
        <f>IF(K244="Chicken",1,0)</f>
        <v>0</v>
      </c>
      <c r="O244" s="6">
        <f>IF(Y244="Starter",1,0)</f>
        <v>1</v>
      </c>
      <c r="P244" s="6">
        <f>IF(Y244="Main",1,0)</f>
        <v>0</v>
      </c>
      <c r="Q244" s="6">
        <f>IF(Y244="Desert",1,0)</f>
        <v>0</v>
      </c>
      <c r="R244" s="6">
        <f>IF(W244="Delhi",1,0)</f>
        <v>1</v>
      </c>
      <c r="S244" s="6">
        <f>IF(W244="Mumbai",1,0)</f>
        <v>0</v>
      </c>
      <c r="T244" s="6">
        <f>IF(W244="Bangalore",1,0)</f>
        <v>0</v>
      </c>
      <c r="U244" s="5">
        <f t="shared" si="6"/>
        <v>1</v>
      </c>
      <c r="V244" s="5">
        <v>0.05</v>
      </c>
      <c r="W244" s="5" t="s">
        <v>230</v>
      </c>
      <c r="X244" s="7" t="str">
        <f>IF(N244=1, "Chicken", IF(M244=1, "Mushroom", IF(L244=1, "Vegan", "Other")))</f>
        <v>Vegan</v>
      </c>
      <c r="Y244" s="5" t="s">
        <v>225</v>
      </c>
      <c r="Z244" t="s">
        <v>228</v>
      </c>
      <c r="AA244" t="s">
        <v>231</v>
      </c>
    </row>
    <row r="245" spans="1:27" ht="17" x14ac:dyDescent="0.2">
      <c r="A245" s="4">
        <v>43917</v>
      </c>
      <c r="B245" s="5" t="s">
        <v>92</v>
      </c>
      <c r="C245" s="5">
        <f>MAX($A:$A)-A245</f>
        <v>94</v>
      </c>
      <c r="D245" s="5">
        <v>90</v>
      </c>
      <c r="E245" s="5" t="s">
        <v>221</v>
      </c>
      <c r="F245" s="5">
        <f>IF(E245="M", 1, 0)</f>
        <v>0</v>
      </c>
      <c r="G245" s="5" t="s">
        <v>223</v>
      </c>
      <c r="H245" s="5">
        <f>IF(G245="Hot", 1, 0)</f>
        <v>0</v>
      </c>
      <c r="I245" s="5">
        <v>54.01</v>
      </c>
      <c r="J245">
        <f t="shared" si="5"/>
        <v>3</v>
      </c>
      <c r="K245" s="5" t="s">
        <v>224</v>
      </c>
      <c r="L245" s="6">
        <f>IF(K245="Vegan",1,0)</f>
        <v>1</v>
      </c>
      <c r="M245" s="6">
        <f>IF(K245="Mushroom",1,0)</f>
        <v>0</v>
      </c>
      <c r="N245" s="6">
        <f>IF(K245="Chicken",1,0)</f>
        <v>0</v>
      </c>
      <c r="O245" s="6">
        <f>IF(Y245="Starter",1,0)</f>
        <v>1</v>
      </c>
      <c r="P245" s="6">
        <f>IF(Y245="Main",1,0)</f>
        <v>0</v>
      </c>
      <c r="Q245" s="6">
        <f>IF(Y245="Desert",1,0)</f>
        <v>0</v>
      </c>
      <c r="R245" s="6">
        <f>IF(W245="Delhi",1,0)</f>
        <v>0</v>
      </c>
      <c r="S245" s="6">
        <f>IF(W245="Mumbai",1,0)</f>
        <v>1</v>
      </c>
      <c r="T245" s="6">
        <f>IF(W245="Bangalore",1,0)</f>
        <v>0</v>
      </c>
      <c r="U245" s="5">
        <f t="shared" si="6"/>
        <v>1</v>
      </c>
      <c r="V245" s="5">
        <v>0.05</v>
      </c>
      <c r="W245" s="5" t="s">
        <v>229</v>
      </c>
      <c r="X245" s="7" t="str">
        <f>IF(N245=1, "Chicken", IF(M245=1, "Mushroom", IF(L245=1, "Vegan", "Other")))</f>
        <v>Vegan</v>
      </c>
      <c r="Y245" s="5" t="s">
        <v>225</v>
      </c>
      <c r="Z245" t="s">
        <v>228</v>
      </c>
      <c r="AA245" t="s">
        <v>229</v>
      </c>
    </row>
    <row r="246" spans="1:27" ht="17" x14ac:dyDescent="0.2">
      <c r="A246" s="4">
        <v>43917</v>
      </c>
      <c r="B246" s="5" t="s">
        <v>50</v>
      </c>
      <c r="C246" s="5">
        <f>MAX($A:$A)-A246</f>
        <v>94</v>
      </c>
      <c r="D246" s="5">
        <v>170</v>
      </c>
      <c r="E246" s="5" t="s">
        <v>221</v>
      </c>
      <c r="F246" s="5">
        <f>IF(E246="M", 1, 0)</f>
        <v>0</v>
      </c>
      <c r="G246" s="5" t="s">
        <v>223</v>
      </c>
      <c r="H246" s="5">
        <f>IF(G246="Hot", 1, 0)</f>
        <v>0</v>
      </c>
      <c r="I246" s="5">
        <v>48.14</v>
      </c>
      <c r="J246">
        <f t="shared" si="5"/>
        <v>3</v>
      </c>
      <c r="K246" s="5" t="s">
        <v>224</v>
      </c>
      <c r="L246" s="6">
        <f>IF(K246="Vegan",1,0)</f>
        <v>1</v>
      </c>
      <c r="M246" s="6">
        <f>IF(K246="Mushroom",1,0)</f>
        <v>0</v>
      </c>
      <c r="N246" s="6">
        <f>IF(K246="Chicken",1,0)</f>
        <v>0</v>
      </c>
      <c r="O246" s="6">
        <f>IF(Y246="Starter",1,0)</f>
        <v>0</v>
      </c>
      <c r="P246" s="6">
        <f>IF(Y246="Main",1,0)</f>
        <v>1</v>
      </c>
      <c r="Q246" s="6">
        <f>IF(Y246="Desert",1,0)</f>
        <v>0</v>
      </c>
      <c r="R246" s="6">
        <f>IF(W246="Delhi",1,0)</f>
        <v>0</v>
      </c>
      <c r="S246" s="6">
        <f>IF(W246="Mumbai",1,0)</f>
        <v>0</v>
      </c>
      <c r="T246" s="6">
        <f>IF(W246="Bangalore",1,0)</f>
        <v>1</v>
      </c>
      <c r="U246" s="5">
        <f t="shared" si="6"/>
        <v>1</v>
      </c>
      <c r="V246" s="5">
        <v>0.05</v>
      </c>
      <c r="W246" s="5" t="s">
        <v>231</v>
      </c>
      <c r="X246" s="7" t="str">
        <f>IF(N246=1, "Chicken", IF(M246=1, "Mushroom", IF(L246=1, "Vegan", "Other")))</f>
        <v>Vegan</v>
      </c>
      <c r="Y246" s="5" t="s">
        <v>226</v>
      </c>
      <c r="Z246" t="s">
        <v>228</v>
      </c>
      <c r="AA246" t="s">
        <v>230</v>
      </c>
    </row>
    <row r="247" spans="1:27" ht="17" x14ac:dyDescent="0.2">
      <c r="A247" s="4">
        <v>43917</v>
      </c>
      <c r="B247" s="5" t="s">
        <v>92</v>
      </c>
      <c r="C247" s="5">
        <f>MAX($A:$A)-A247</f>
        <v>94</v>
      </c>
      <c r="D247" s="5">
        <v>90</v>
      </c>
      <c r="E247" s="5" t="s">
        <v>221</v>
      </c>
      <c r="F247" s="5">
        <f>IF(E247="M", 1, 0)</f>
        <v>0</v>
      </c>
      <c r="G247" s="5" t="s">
        <v>223</v>
      </c>
      <c r="H247" s="5">
        <f>IF(G247="Hot", 1, 0)</f>
        <v>0</v>
      </c>
      <c r="I247" s="5">
        <v>48.14</v>
      </c>
      <c r="J247">
        <f t="shared" si="5"/>
        <v>3</v>
      </c>
      <c r="K247" s="5" t="s">
        <v>224</v>
      </c>
      <c r="L247" s="6">
        <f>IF(K247="Vegan",1,0)</f>
        <v>1</v>
      </c>
      <c r="M247" s="6">
        <f>IF(K247="Mushroom",1,0)</f>
        <v>0</v>
      </c>
      <c r="N247" s="6">
        <f>IF(K247="Chicken",1,0)</f>
        <v>0</v>
      </c>
      <c r="O247" s="6">
        <f>IF(Y247="Starter",1,0)</f>
        <v>0</v>
      </c>
      <c r="P247" s="6">
        <f>IF(Y247="Main",1,0)</f>
        <v>1</v>
      </c>
      <c r="Q247" s="6">
        <f>IF(Y247="Desert",1,0)</f>
        <v>0</v>
      </c>
      <c r="R247" s="6">
        <f>IF(W247="Delhi",1,0)</f>
        <v>1</v>
      </c>
      <c r="S247" s="6">
        <f>IF(W247="Mumbai",1,0)</f>
        <v>0</v>
      </c>
      <c r="T247" s="6">
        <f>IF(W247="Bangalore",1,0)</f>
        <v>0</v>
      </c>
      <c r="U247" s="5">
        <f t="shared" si="6"/>
        <v>1</v>
      </c>
      <c r="V247" s="5">
        <v>0.05</v>
      </c>
      <c r="W247" s="5" t="s">
        <v>230</v>
      </c>
      <c r="X247" s="7" t="str">
        <f>IF(N247=1, "Chicken", IF(M247=1, "Mushroom", IF(L247=1, "Vegan", "Other")))</f>
        <v>Vegan</v>
      </c>
      <c r="Y247" s="5" t="s">
        <v>226</v>
      </c>
      <c r="Z247" t="s">
        <v>228</v>
      </c>
      <c r="AA247" t="s">
        <v>231</v>
      </c>
    </row>
    <row r="248" spans="1:27" ht="17" x14ac:dyDescent="0.2">
      <c r="A248" s="4">
        <v>43918</v>
      </c>
      <c r="B248" s="5" t="s">
        <v>36</v>
      </c>
      <c r="C248" s="5">
        <f>MAX($A:$A)-A248</f>
        <v>93</v>
      </c>
      <c r="D248" s="5">
        <v>181</v>
      </c>
      <c r="E248" s="5" t="s">
        <v>220</v>
      </c>
      <c r="F248" s="5">
        <f>IF(E248="M", 1, 0)</f>
        <v>1</v>
      </c>
      <c r="G248" s="5" t="s">
        <v>222</v>
      </c>
      <c r="H248" s="5">
        <f>IF(G248="Hot", 1, 0)</f>
        <v>1</v>
      </c>
      <c r="I248" s="5">
        <v>35.119999999999997</v>
      </c>
      <c r="J248">
        <f t="shared" si="5"/>
        <v>1</v>
      </c>
      <c r="K248" s="5" t="s">
        <v>232</v>
      </c>
      <c r="L248" s="6">
        <f>IF(K248="Vegan",1,0)</f>
        <v>0</v>
      </c>
      <c r="M248" s="6">
        <f>IF(K248="Mushroom",1,0)</f>
        <v>0</v>
      </c>
      <c r="N248" s="6">
        <f>IF(K248="Chicken",1,0)</f>
        <v>1</v>
      </c>
      <c r="O248" s="6">
        <f>IF(Y248="Starter",1,0)</f>
        <v>1</v>
      </c>
      <c r="P248" s="6">
        <f>IF(Y248="Main",1,0)</f>
        <v>0</v>
      </c>
      <c r="Q248" s="6">
        <f>IF(Y248="Desert",1,0)</f>
        <v>0</v>
      </c>
      <c r="R248" s="6">
        <f>IF(W248="Delhi",1,0)</f>
        <v>0</v>
      </c>
      <c r="S248" s="6">
        <f>IF(W248="Mumbai",1,0)</f>
        <v>1</v>
      </c>
      <c r="T248" s="6">
        <f>IF(W248="Bangalore",1,0)</f>
        <v>0</v>
      </c>
      <c r="U248" s="5">
        <f t="shared" si="6"/>
        <v>1</v>
      </c>
      <c r="V248" s="5">
        <v>0.05</v>
      </c>
      <c r="W248" s="5" t="s">
        <v>229</v>
      </c>
      <c r="X248" s="7" t="str">
        <f>IF(N248=1, "Chicken", IF(M248=1, "Mushroom", IF(L248=1, "Vegan", "Other")))</f>
        <v>Chicken</v>
      </c>
      <c r="Y248" s="5" t="s">
        <v>225</v>
      </c>
      <c r="Z248" t="s">
        <v>228</v>
      </c>
      <c r="AA248" t="s">
        <v>229</v>
      </c>
    </row>
    <row r="249" spans="1:27" ht="17" x14ac:dyDescent="0.2">
      <c r="A249" s="4">
        <v>43918</v>
      </c>
      <c r="B249" s="5" t="s">
        <v>182</v>
      </c>
      <c r="C249" s="5">
        <f>MAX($A:$A)-A249</f>
        <v>93</v>
      </c>
      <c r="D249" s="5">
        <v>39</v>
      </c>
      <c r="E249" s="5" t="s">
        <v>220</v>
      </c>
      <c r="F249" s="5">
        <f>IF(E249="M", 1, 0)</f>
        <v>1</v>
      </c>
      <c r="G249" s="5" t="s">
        <v>222</v>
      </c>
      <c r="H249" s="5">
        <f>IF(G249="Hot", 1, 0)</f>
        <v>1</v>
      </c>
      <c r="I249" s="5">
        <v>30.08</v>
      </c>
      <c r="J249">
        <f t="shared" si="5"/>
        <v>1</v>
      </c>
      <c r="K249" s="5" t="s">
        <v>232</v>
      </c>
      <c r="L249" s="6">
        <f>IF(K249="Vegan",1,0)</f>
        <v>0</v>
      </c>
      <c r="M249" s="6">
        <f>IF(K249="Mushroom",1,0)</f>
        <v>0</v>
      </c>
      <c r="N249" s="6">
        <f>IF(K249="Chicken",1,0)</f>
        <v>1</v>
      </c>
      <c r="O249" s="6">
        <f>IF(Y249="Starter",1,0)</f>
        <v>1</v>
      </c>
      <c r="P249" s="6">
        <f>IF(Y249="Main",1,0)</f>
        <v>0</v>
      </c>
      <c r="Q249" s="6">
        <f>IF(Y249="Desert",1,0)</f>
        <v>0</v>
      </c>
      <c r="R249" s="6">
        <f>IF(W249="Delhi",1,0)</f>
        <v>0</v>
      </c>
      <c r="S249" s="6">
        <f>IF(W249="Mumbai",1,0)</f>
        <v>0</v>
      </c>
      <c r="T249" s="6">
        <f>IF(W249="Bangalore",1,0)</f>
        <v>1</v>
      </c>
      <c r="U249" s="5">
        <f t="shared" si="6"/>
        <v>1</v>
      </c>
      <c r="V249" s="5">
        <v>0.05</v>
      </c>
      <c r="W249" s="5" t="s">
        <v>231</v>
      </c>
      <c r="X249" s="7" t="str">
        <f>IF(N249=1, "Chicken", IF(M249=1, "Mushroom", IF(L249=1, "Vegan", "Other")))</f>
        <v>Chicken</v>
      </c>
      <c r="Y249" s="5" t="s">
        <v>225</v>
      </c>
      <c r="Z249" t="s">
        <v>228</v>
      </c>
      <c r="AA249" t="s">
        <v>230</v>
      </c>
    </row>
    <row r="250" spans="1:27" ht="17" x14ac:dyDescent="0.2">
      <c r="A250" s="4">
        <v>43919</v>
      </c>
      <c r="B250" s="5" t="s">
        <v>48</v>
      </c>
      <c r="C250" s="5">
        <f>MAX($A:$A)-A250</f>
        <v>92</v>
      </c>
      <c r="D250" s="5">
        <v>134</v>
      </c>
      <c r="E250" s="5" t="s">
        <v>221</v>
      </c>
      <c r="F250" s="5">
        <f>IF(E250="M", 1, 0)</f>
        <v>0</v>
      </c>
      <c r="G250" s="5" t="s">
        <v>222</v>
      </c>
      <c r="H250" s="5">
        <f>IF(G250="Hot", 1, 0)</f>
        <v>1</v>
      </c>
      <c r="I250" s="5">
        <v>35.119999999999997</v>
      </c>
      <c r="J250">
        <f t="shared" si="5"/>
        <v>1</v>
      </c>
      <c r="K250" s="5" t="s">
        <v>232</v>
      </c>
      <c r="L250" s="6">
        <f>IF(K250="Vegan",1,0)</f>
        <v>0</v>
      </c>
      <c r="M250" s="6">
        <f>IF(K250="Mushroom",1,0)</f>
        <v>0</v>
      </c>
      <c r="N250" s="6">
        <f>IF(K250="Chicken",1,0)</f>
        <v>1</v>
      </c>
      <c r="O250" s="6">
        <f>IF(Y250="Starter",1,0)</f>
        <v>1</v>
      </c>
      <c r="P250" s="6">
        <f>IF(Y250="Main",1,0)</f>
        <v>0</v>
      </c>
      <c r="Q250" s="6">
        <f>IF(Y250="Desert",1,0)</f>
        <v>0</v>
      </c>
      <c r="R250" s="6">
        <f>IF(W250="Delhi",1,0)</f>
        <v>0</v>
      </c>
      <c r="S250" s="6">
        <f>IF(W250="Mumbai",1,0)</f>
        <v>0</v>
      </c>
      <c r="T250" s="6">
        <f>IF(W250="Bangalore",1,0)</f>
        <v>1</v>
      </c>
      <c r="U250" s="5">
        <f t="shared" si="6"/>
        <v>1</v>
      </c>
      <c r="V250" s="5">
        <v>0.05</v>
      </c>
      <c r="W250" s="5" t="s">
        <v>231</v>
      </c>
      <c r="X250" s="7" t="str">
        <f>IF(N250=1, "Chicken", IF(M250=1, "Mushroom", IF(L250=1, "Vegan", "Other")))</f>
        <v>Chicken</v>
      </c>
      <c r="Y250" s="5" t="s">
        <v>225</v>
      </c>
      <c r="Z250" t="s">
        <v>228</v>
      </c>
      <c r="AA250" t="s">
        <v>231</v>
      </c>
    </row>
    <row r="251" spans="1:27" ht="17" x14ac:dyDescent="0.2">
      <c r="A251" s="4">
        <v>43919</v>
      </c>
      <c r="B251" s="5" t="s">
        <v>48</v>
      </c>
      <c r="C251" s="5">
        <f>MAX($A:$A)-A251</f>
        <v>92</v>
      </c>
      <c r="D251" s="5">
        <v>14</v>
      </c>
      <c r="E251" s="5" t="s">
        <v>221</v>
      </c>
      <c r="F251" s="5">
        <f>IF(E251="M", 1, 0)</f>
        <v>0</v>
      </c>
      <c r="G251" s="5" t="s">
        <v>222</v>
      </c>
      <c r="H251" s="5">
        <f>IF(G251="Hot", 1, 0)</f>
        <v>1</v>
      </c>
      <c r="I251" s="5">
        <v>35.119999999999997</v>
      </c>
      <c r="J251">
        <f t="shared" si="5"/>
        <v>1</v>
      </c>
      <c r="K251" s="5" t="s">
        <v>232</v>
      </c>
      <c r="L251" s="6">
        <f>IF(K251="Vegan",1,0)</f>
        <v>0</v>
      </c>
      <c r="M251" s="6">
        <f>IF(K251="Mushroom",1,0)</f>
        <v>0</v>
      </c>
      <c r="N251" s="6">
        <f>IF(K251="Chicken",1,0)</f>
        <v>1</v>
      </c>
      <c r="O251" s="6">
        <f>IF(Y251="Starter",1,0)</f>
        <v>1</v>
      </c>
      <c r="P251" s="6">
        <f>IF(Y251="Main",1,0)</f>
        <v>0</v>
      </c>
      <c r="Q251" s="6">
        <f>IF(Y251="Desert",1,0)</f>
        <v>0</v>
      </c>
      <c r="R251" s="6">
        <f>IF(W251="Delhi",1,0)</f>
        <v>0</v>
      </c>
      <c r="S251" s="6">
        <f>IF(W251="Mumbai",1,0)</f>
        <v>1</v>
      </c>
      <c r="T251" s="6">
        <f>IF(W251="Bangalore",1,0)</f>
        <v>0</v>
      </c>
      <c r="U251" s="5">
        <f t="shared" si="6"/>
        <v>0</v>
      </c>
      <c r="V251" s="5">
        <v>0.05</v>
      </c>
      <c r="W251" s="5" t="s">
        <v>229</v>
      </c>
      <c r="X251" s="7" t="str">
        <f>IF(N251=1, "Chicken", IF(M251=1, "Mushroom", IF(L251=1, "Vegan", "Other")))</f>
        <v>Chicken</v>
      </c>
      <c r="Y251" s="5" t="s">
        <v>225</v>
      </c>
      <c r="Z251" t="s">
        <v>228</v>
      </c>
      <c r="AA251" t="s">
        <v>229</v>
      </c>
    </row>
    <row r="252" spans="1:27" ht="17" x14ac:dyDescent="0.2">
      <c r="A252" s="4">
        <v>43919</v>
      </c>
      <c r="B252" s="5" t="s">
        <v>48</v>
      </c>
      <c r="C252" s="5">
        <f>MAX($A:$A)-A252</f>
        <v>92</v>
      </c>
      <c r="D252" s="5">
        <v>134</v>
      </c>
      <c r="E252" s="5" t="s">
        <v>221</v>
      </c>
      <c r="F252" s="5">
        <f>IF(E252="M", 1, 0)</f>
        <v>0</v>
      </c>
      <c r="G252" s="5" t="s">
        <v>223</v>
      </c>
      <c r="H252" s="5">
        <f>IF(G252="Hot", 1, 0)</f>
        <v>0</v>
      </c>
      <c r="I252" s="5">
        <v>47.27</v>
      </c>
      <c r="J252">
        <f t="shared" si="5"/>
        <v>1</v>
      </c>
      <c r="K252" s="5" t="s">
        <v>232</v>
      </c>
      <c r="L252" s="6">
        <f>IF(K252="Vegan",1,0)</f>
        <v>0</v>
      </c>
      <c r="M252" s="6">
        <f>IF(K252="Mushroom",1,0)</f>
        <v>0</v>
      </c>
      <c r="N252" s="6">
        <f>IF(K252="Chicken",1,0)</f>
        <v>1</v>
      </c>
      <c r="O252" s="6">
        <f>IF(Y252="Starter",1,0)</f>
        <v>1</v>
      </c>
      <c r="P252" s="6">
        <f>IF(Y252="Main",1,0)</f>
        <v>0</v>
      </c>
      <c r="Q252" s="6">
        <f>IF(Y252="Desert",1,0)</f>
        <v>0</v>
      </c>
      <c r="R252" s="6">
        <f>IF(W252="Delhi",1,0)</f>
        <v>0</v>
      </c>
      <c r="S252" s="6">
        <f>IF(W252="Mumbai",1,0)</f>
        <v>1</v>
      </c>
      <c r="T252" s="6">
        <f>IF(W252="Bangalore",1,0)</f>
        <v>0</v>
      </c>
      <c r="U252" s="5">
        <f t="shared" si="6"/>
        <v>1</v>
      </c>
      <c r="V252" s="5">
        <v>0.05</v>
      </c>
      <c r="W252" s="5" t="s">
        <v>229</v>
      </c>
      <c r="X252" s="7" t="str">
        <f>IF(N252=1, "Chicken", IF(M252=1, "Mushroom", IF(L252=1, "Vegan", "Other")))</f>
        <v>Chicken</v>
      </c>
      <c r="Y252" s="5" t="s">
        <v>225</v>
      </c>
      <c r="Z252" t="s">
        <v>228</v>
      </c>
      <c r="AA252" t="s">
        <v>230</v>
      </c>
    </row>
    <row r="253" spans="1:27" ht="17" x14ac:dyDescent="0.2">
      <c r="A253" s="4">
        <v>43920</v>
      </c>
      <c r="B253" s="5" t="s">
        <v>138</v>
      </c>
      <c r="C253" s="5">
        <f>MAX($A:$A)-A253</f>
        <v>91</v>
      </c>
      <c r="D253" s="5">
        <v>123</v>
      </c>
      <c r="E253" s="5" t="s">
        <v>221</v>
      </c>
      <c r="F253" s="5">
        <f>IF(E253="M", 1, 0)</f>
        <v>0</v>
      </c>
      <c r="G253" s="5" t="s">
        <v>222</v>
      </c>
      <c r="H253" s="5">
        <f>IF(G253="Hot", 1, 0)</f>
        <v>1</v>
      </c>
      <c r="I253" s="5">
        <v>79.67</v>
      </c>
      <c r="J253">
        <f t="shared" si="5"/>
        <v>3</v>
      </c>
      <c r="K253" s="5" t="s">
        <v>224</v>
      </c>
      <c r="L253" s="6">
        <f>IF(K253="Vegan",1,0)</f>
        <v>1</v>
      </c>
      <c r="M253" s="6">
        <f>IF(K253="Mushroom",1,0)</f>
        <v>0</v>
      </c>
      <c r="N253" s="6">
        <f>IF(K253="Chicken",1,0)</f>
        <v>0</v>
      </c>
      <c r="O253" s="6">
        <f>IF(Y253="Starter",1,0)</f>
        <v>0</v>
      </c>
      <c r="P253" s="6">
        <f>IF(Y253="Main",1,0)</f>
        <v>0</v>
      </c>
      <c r="Q253" s="6">
        <f>IF(Y253="Desert",1,0)</f>
        <v>1</v>
      </c>
      <c r="R253" s="6">
        <f>IF(W253="Delhi",1,0)</f>
        <v>0</v>
      </c>
      <c r="S253" s="6">
        <f>IF(W253="Mumbai",1,0)</f>
        <v>1</v>
      </c>
      <c r="T253" s="6">
        <f>IF(W253="Bangalore",1,0)</f>
        <v>0</v>
      </c>
      <c r="U253" s="5">
        <f t="shared" si="6"/>
        <v>1</v>
      </c>
      <c r="V253" s="5">
        <v>0.05</v>
      </c>
      <c r="W253" s="5" t="s">
        <v>229</v>
      </c>
      <c r="X253" s="7" t="str">
        <f>IF(N253=1, "Chicken", IF(M253=1, "Mushroom", IF(L253=1, "Vegan", "Other")))</f>
        <v>Vegan</v>
      </c>
      <c r="Y253" s="5" t="s">
        <v>227</v>
      </c>
      <c r="Z253" t="s">
        <v>228</v>
      </c>
      <c r="AA253" t="s">
        <v>231</v>
      </c>
    </row>
    <row r="254" spans="1:27" ht="34" x14ac:dyDescent="0.2">
      <c r="A254" s="4">
        <v>43920</v>
      </c>
      <c r="B254" s="5" t="s">
        <v>138</v>
      </c>
      <c r="C254" s="5">
        <f>MAX($A:$A)-A254</f>
        <v>91</v>
      </c>
      <c r="D254" s="5">
        <v>123</v>
      </c>
      <c r="E254" s="5" t="s">
        <v>221</v>
      </c>
      <c r="F254" s="5">
        <f>IF(E254="M", 1, 0)</f>
        <v>0</v>
      </c>
      <c r="G254" s="5" t="s">
        <v>222</v>
      </c>
      <c r="H254" s="5">
        <f>IF(G254="Hot", 1, 0)</f>
        <v>1</v>
      </c>
      <c r="I254" s="5">
        <v>43.34</v>
      </c>
      <c r="J254">
        <f t="shared" si="5"/>
        <v>2</v>
      </c>
      <c r="K254" s="5" t="s">
        <v>233</v>
      </c>
      <c r="L254" s="6">
        <f>IF(K254="Vegan",1,0)</f>
        <v>0</v>
      </c>
      <c r="M254" s="6">
        <f>IF(K254="Mushroom",1,0)</f>
        <v>1</v>
      </c>
      <c r="N254" s="6">
        <f>IF(K254="Chicken",1,0)</f>
        <v>0</v>
      </c>
      <c r="O254" s="6">
        <f>IF(Y254="Starter",1,0)</f>
        <v>0</v>
      </c>
      <c r="P254" s="6">
        <f>IF(Y254="Main",1,0)</f>
        <v>0</v>
      </c>
      <c r="Q254" s="6">
        <f>IF(Y254="Desert",1,0)</f>
        <v>1</v>
      </c>
      <c r="R254" s="6">
        <f>IF(W254="Delhi",1,0)</f>
        <v>0</v>
      </c>
      <c r="S254" s="6">
        <f>IF(W254="Mumbai",1,0)</f>
        <v>1</v>
      </c>
      <c r="T254" s="6">
        <f>IF(W254="Bangalore",1,0)</f>
        <v>0</v>
      </c>
      <c r="U254" s="5">
        <f t="shared" si="6"/>
        <v>1</v>
      </c>
      <c r="V254" s="5">
        <v>0.05</v>
      </c>
      <c r="W254" s="5" t="s">
        <v>229</v>
      </c>
      <c r="X254" s="7" t="str">
        <f>IF(N254=1, "Chicken", IF(M254=1, "Mushroom", IF(L254=1, "Vegan", "Other")))</f>
        <v>Mushroom</v>
      </c>
      <c r="Y254" s="5" t="s">
        <v>227</v>
      </c>
      <c r="Z254" t="s">
        <v>228</v>
      </c>
      <c r="AA254" t="s">
        <v>229</v>
      </c>
    </row>
    <row r="255" spans="1:27" ht="34" x14ac:dyDescent="0.2">
      <c r="A255" s="4">
        <v>43920</v>
      </c>
      <c r="B255" s="5" t="s">
        <v>138</v>
      </c>
      <c r="C255" s="5">
        <f>MAX($A:$A)-A255</f>
        <v>91</v>
      </c>
      <c r="D255" s="5">
        <v>123</v>
      </c>
      <c r="E255" s="5" t="s">
        <v>221</v>
      </c>
      <c r="F255" s="5">
        <f>IF(E255="M", 1, 0)</f>
        <v>0</v>
      </c>
      <c r="G255" s="5" t="s">
        <v>222</v>
      </c>
      <c r="H255" s="5">
        <f>IF(G255="Hot", 1, 0)</f>
        <v>1</v>
      </c>
      <c r="I255" s="5">
        <v>43.34</v>
      </c>
      <c r="J255">
        <f t="shared" si="5"/>
        <v>2</v>
      </c>
      <c r="K255" s="5" t="s">
        <v>233</v>
      </c>
      <c r="L255" s="6">
        <f>IF(K255="Vegan",1,0)</f>
        <v>0</v>
      </c>
      <c r="M255" s="6">
        <f>IF(K255="Mushroom",1,0)</f>
        <v>1</v>
      </c>
      <c r="N255" s="6">
        <f>IF(K255="Chicken",1,0)</f>
        <v>0</v>
      </c>
      <c r="O255" s="6">
        <f>IF(Y255="Starter",1,0)</f>
        <v>0</v>
      </c>
      <c r="P255" s="6">
        <f>IF(Y255="Main",1,0)</f>
        <v>0</v>
      </c>
      <c r="Q255" s="6">
        <f>IF(Y255="Desert",1,0)</f>
        <v>1</v>
      </c>
      <c r="R255" s="6">
        <f>IF(W255="Delhi",1,0)</f>
        <v>1</v>
      </c>
      <c r="S255" s="6">
        <f>IF(W255="Mumbai",1,0)</f>
        <v>0</v>
      </c>
      <c r="T255" s="6">
        <f>IF(W255="Bangalore",1,0)</f>
        <v>0</v>
      </c>
      <c r="U255" s="5">
        <f t="shared" si="6"/>
        <v>1</v>
      </c>
      <c r="V255" s="5">
        <v>0.05</v>
      </c>
      <c r="W255" s="5" t="s">
        <v>230</v>
      </c>
      <c r="X255" s="7" t="str">
        <f>IF(N255=1, "Chicken", IF(M255=1, "Mushroom", IF(L255=1, "Vegan", "Other")))</f>
        <v>Mushroom</v>
      </c>
      <c r="Y255" s="5" t="s">
        <v>227</v>
      </c>
      <c r="Z255" t="s">
        <v>228</v>
      </c>
      <c r="AA255" t="s">
        <v>230</v>
      </c>
    </row>
    <row r="256" spans="1:27" ht="34" x14ac:dyDescent="0.2">
      <c r="A256" s="4">
        <v>43920</v>
      </c>
      <c r="B256" s="5" t="s">
        <v>138</v>
      </c>
      <c r="C256" s="5">
        <f>MAX($A:$A)-A256</f>
        <v>91</v>
      </c>
      <c r="D256" s="5">
        <v>123</v>
      </c>
      <c r="E256" s="5" t="s">
        <v>221</v>
      </c>
      <c r="F256" s="5">
        <f>IF(E256="M", 1, 0)</f>
        <v>0</v>
      </c>
      <c r="G256" s="5" t="s">
        <v>222</v>
      </c>
      <c r="H256" s="5">
        <f>IF(G256="Hot", 1, 0)</f>
        <v>1</v>
      </c>
      <c r="I256" s="5">
        <v>38.729999999999997</v>
      </c>
      <c r="J256">
        <f t="shared" si="5"/>
        <v>2</v>
      </c>
      <c r="K256" s="5" t="s">
        <v>233</v>
      </c>
      <c r="L256" s="6">
        <f>IF(K256="Vegan",1,0)</f>
        <v>0</v>
      </c>
      <c r="M256" s="6">
        <f>IF(K256="Mushroom",1,0)</f>
        <v>1</v>
      </c>
      <c r="N256" s="6">
        <f>IF(K256="Chicken",1,0)</f>
        <v>0</v>
      </c>
      <c r="O256" s="6">
        <f>IF(Y256="Starter",1,0)</f>
        <v>0</v>
      </c>
      <c r="P256" s="6">
        <f>IF(Y256="Main",1,0)</f>
        <v>0</v>
      </c>
      <c r="Q256" s="6">
        <f>IF(Y256="Desert",1,0)</f>
        <v>1</v>
      </c>
      <c r="R256" s="6">
        <f>IF(W256="Delhi",1,0)</f>
        <v>0</v>
      </c>
      <c r="S256" s="6">
        <f>IF(W256="Mumbai",1,0)</f>
        <v>0</v>
      </c>
      <c r="T256" s="6">
        <f>IF(W256="Bangalore",1,0)</f>
        <v>1</v>
      </c>
      <c r="U256" s="5">
        <f t="shared" si="6"/>
        <v>1</v>
      </c>
      <c r="V256" s="5">
        <v>0.05</v>
      </c>
      <c r="W256" s="5" t="s">
        <v>231</v>
      </c>
      <c r="X256" s="7" t="str">
        <f>IF(N256=1, "Chicken", IF(M256=1, "Mushroom", IF(L256=1, "Vegan", "Other")))</f>
        <v>Mushroom</v>
      </c>
      <c r="Y256" s="5" t="s">
        <v>227</v>
      </c>
      <c r="Z256" t="s">
        <v>228</v>
      </c>
      <c r="AA256" t="s">
        <v>231</v>
      </c>
    </row>
    <row r="257" spans="1:27" ht="17" x14ac:dyDescent="0.2">
      <c r="A257" s="4">
        <v>43921</v>
      </c>
      <c r="B257" s="5" t="s">
        <v>121</v>
      </c>
      <c r="C257" s="5">
        <f>MAX($A:$A)-A257</f>
        <v>90</v>
      </c>
      <c r="D257" s="5">
        <v>140</v>
      </c>
      <c r="E257" s="5" t="s">
        <v>221</v>
      </c>
      <c r="F257" s="5">
        <f>IF(E257="M", 1, 0)</f>
        <v>0</v>
      </c>
      <c r="G257" s="5" t="s">
        <v>223</v>
      </c>
      <c r="H257" s="5">
        <f>IF(G257="Hot", 1, 0)</f>
        <v>0</v>
      </c>
      <c r="I257" s="5">
        <v>22.42</v>
      </c>
      <c r="J257">
        <f t="shared" si="5"/>
        <v>3</v>
      </c>
      <c r="K257" s="5" t="s">
        <v>224</v>
      </c>
      <c r="L257" s="6">
        <f>IF(K257="Vegan",1,0)</f>
        <v>1</v>
      </c>
      <c r="M257" s="6">
        <f>IF(K257="Mushroom",1,0)</f>
        <v>0</v>
      </c>
      <c r="N257" s="6">
        <f>IF(K257="Chicken",1,0)</f>
        <v>0</v>
      </c>
      <c r="O257" s="6">
        <f>IF(Y257="Starter",1,0)</f>
        <v>0</v>
      </c>
      <c r="P257" s="6">
        <f>IF(Y257="Main",1,0)</f>
        <v>0</v>
      </c>
      <c r="Q257" s="6">
        <f>IF(Y257="Desert",1,0)</f>
        <v>1</v>
      </c>
      <c r="R257" s="6">
        <f>IF(W257="Delhi",1,0)</f>
        <v>0</v>
      </c>
      <c r="S257" s="6">
        <f>IF(W257="Mumbai",1,0)</f>
        <v>0</v>
      </c>
      <c r="T257" s="6">
        <f>IF(W257="Bangalore",1,0)</f>
        <v>1</v>
      </c>
      <c r="U257" s="5">
        <f t="shared" si="6"/>
        <v>1</v>
      </c>
      <c r="V257" s="5">
        <v>0.05</v>
      </c>
      <c r="W257" s="5" t="s">
        <v>231</v>
      </c>
      <c r="X257" s="7" t="str">
        <f>IF(N257=1, "Chicken", IF(M257=1, "Mushroom", IF(L257=1, "Vegan", "Other")))</f>
        <v>Vegan</v>
      </c>
      <c r="Y257" s="5" t="s">
        <v>227</v>
      </c>
      <c r="Z257" t="s">
        <v>228</v>
      </c>
      <c r="AA257" t="s">
        <v>229</v>
      </c>
    </row>
    <row r="258" spans="1:27" ht="34" x14ac:dyDescent="0.2">
      <c r="A258" s="4">
        <v>43921</v>
      </c>
      <c r="B258" s="5" t="s">
        <v>121</v>
      </c>
      <c r="C258" s="5">
        <f>MAX($A:$A)-A258</f>
        <v>90</v>
      </c>
      <c r="D258" s="5">
        <v>140</v>
      </c>
      <c r="E258" s="5" t="s">
        <v>221</v>
      </c>
      <c r="F258" s="5">
        <f>IF(E258="M", 1, 0)</f>
        <v>0</v>
      </c>
      <c r="G258" s="5" t="s">
        <v>222</v>
      </c>
      <c r="H258" s="5">
        <f>IF(G258="Hot", 1, 0)</f>
        <v>1</v>
      </c>
      <c r="I258" s="5">
        <v>43.34</v>
      </c>
      <c r="J258">
        <f t="shared" si="5"/>
        <v>2</v>
      </c>
      <c r="K258" s="5" t="s">
        <v>233</v>
      </c>
      <c r="L258" s="6">
        <f>IF(K258="Vegan",1,0)</f>
        <v>0</v>
      </c>
      <c r="M258" s="6">
        <f>IF(K258="Mushroom",1,0)</f>
        <v>1</v>
      </c>
      <c r="N258" s="6">
        <f>IF(K258="Chicken",1,0)</f>
        <v>0</v>
      </c>
      <c r="O258" s="6">
        <f>IF(Y258="Starter",1,0)</f>
        <v>0</v>
      </c>
      <c r="P258" s="6">
        <f>IF(Y258="Main",1,0)</f>
        <v>0</v>
      </c>
      <c r="Q258" s="6">
        <f>IF(Y258="Desert",1,0)</f>
        <v>1</v>
      </c>
      <c r="R258" s="6">
        <f>IF(W258="Delhi",1,0)</f>
        <v>0</v>
      </c>
      <c r="S258" s="6">
        <f>IF(W258="Mumbai",1,0)</f>
        <v>0</v>
      </c>
      <c r="T258" s="6">
        <f>IF(W258="Bangalore",1,0)</f>
        <v>1</v>
      </c>
      <c r="U258" s="5">
        <f t="shared" si="6"/>
        <v>1</v>
      </c>
      <c r="V258" s="5">
        <v>0.05</v>
      </c>
      <c r="W258" s="5" t="s">
        <v>231</v>
      </c>
      <c r="X258" s="7" t="str">
        <f>IF(N258=1, "Chicken", IF(M258=1, "Mushroom", IF(L258=1, "Vegan", "Other")))</f>
        <v>Mushroom</v>
      </c>
      <c r="Y258" s="5" t="s">
        <v>227</v>
      </c>
      <c r="Z258" t="s">
        <v>228</v>
      </c>
      <c r="AA258" t="s">
        <v>230</v>
      </c>
    </row>
    <row r="259" spans="1:27" ht="17" x14ac:dyDescent="0.2">
      <c r="A259" s="4">
        <v>43921</v>
      </c>
      <c r="B259" s="5" t="s">
        <v>172</v>
      </c>
      <c r="C259" s="5">
        <f>MAX($A:$A)-A259</f>
        <v>90</v>
      </c>
      <c r="D259" s="5">
        <v>123</v>
      </c>
      <c r="E259" s="5" t="s">
        <v>221</v>
      </c>
      <c r="F259" s="5">
        <f>IF(E259="M", 1, 0)</f>
        <v>0</v>
      </c>
      <c r="G259" s="5" t="s">
        <v>222</v>
      </c>
      <c r="H259" s="5">
        <f>IF(G259="Hot", 1, 0)</f>
        <v>1</v>
      </c>
      <c r="I259" s="5">
        <v>30.08</v>
      </c>
      <c r="J259">
        <f t="shared" ref="J259:J322" si="7">IF(N259=1,1,IF(M259=1,2,IF(L259=1,3,"")))</f>
        <v>1</v>
      </c>
      <c r="K259" s="5" t="s">
        <v>232</v>
      </c>
      <c r="L259" s="6">
        <f>IF(K259="Vegan",1,0)</f>
        <v>0</v>
      </c>
      <c r="M259" s="6">
        <f>IF(K259="Mushroom",1,0)</f>
        <v>0</v>
      </c>
      <c r="N259" s="6">
        <f>IF(K259="Chicken",1,0)</f>
        <v>1</v>
      </c>
      <c r="O259" s="6">
        <f>IF(Y259="Starter",1,0)</f>
        <v>1</v>
      </c>
      <c r="P259" s="6">
        <f>IF(Y259="Main",1,0)</f>
        <v>0</v>
      </c>
      <c r="Q259" s="6">
        <f>IF(Y259="Desert",1,0)</f>
        <v>0</v>
      </c>
      <c r="R259" s="6">
        <f>IF(W259="Delhi",1,0)</f>
        <v>0</v>
      </c>
      <c r="S259" s="6">
        <f>IF(W259="Mumbai",1,0)</f>
        <v>1</v>
      </c>
      <c r="T259" s="6">
        <f>IF(W259="Bangalore",1,0)</f>
        <v>0</v>
      </c>
      <c r="U259" s="5">
        <f t="shared" ref="U259:U322" si="8">IF(COUNTIF(D:D, D259) &gt; 1, 1, 0)</f>
        <v>1</v>
      </c>
      <c r="V259" s="5">
        <v>0.05</v>
      </c>
      <c r="W259" s="5" t="s">
        <v>229</v>
      </c>
      <c r="X259" s="7" t="str">
        <f>IF(N259=1, "Chicken", IF(M259=1, "Mushroom", IF(L259=1, "Vegan", "Other")))</f>
        <v>Chicken</v>
      </c>
      <c r="Y259" s="5" t="s">
        <v>225</v>
      </c>
      <c r="Z259" t="s">
        <v>228</v>
      </c>
      <c r="AA259" t="s">
        <v>231</v>
      </c>
    </row>
    <row r="260" spans="1:27" ht="17" x14ac:dyDescent="0.2">
      <c r="A260" s="4">
        <v>43921</v>
      </c>
      <c r="B260" s="5" t="s">
        <v>205</v>
      </c>
      <c r="C260" s="5">
        <f>MAX($A:$A)-A260</f>
        <v>90</v>
      </c>
      <c r="D260" s="5">
        <v>170</v>
      </c>
      <c r="E260" s="5" t="s">
        <v>221</v>
      </c>
      <c r="F260" s="5">
        <f>IF(E260="M", 1, 0)</f>
        <v>0</v>
      </c>
      <c r="G260" s="5" t="s">
        <v>222</v>
      </c>
      <c r="H260" s="5">
        <f>IF(G260="Hot", 1, 0)</f>
        <v>1</v>
      </c>
      <c r="I260" s="5">
        <v>30.08</v>
      </c>
      <c r="J260">
        <f t="shared" si="7"/>
        <v>1</v>
      </c>
      <c r="K260" s="5" t="s">
        <v>232</v>
      </c>
      <c r="L260" s="6">
        <f>IF(K260="Vegan",1,0)</f>
        <v>0</v>
      </c>
      <c r="M260" s="6">
        <f>IF(K260="Mushroom",1,0)</f>
        <v>0</v>
      </c>
      <c r="N260" s="6">
        <f>IF(K260="Chicken",1,0)</f>
        <v>1</v>
      </c>
      <c r="O260" s="6">
        <f>IF(Y260="Starter",1,0)</f>
        <v>1</v>
      </c>
      <c r="P260" s="6">
        <f>IF(Y260="Main",1,0)</f>
        <v>0</v>
      </c>
      <c r="Q260" s="6">
        <f>IF(Y260="Desert",1,0)</f>
        <v>0</v>
      </c>
      <c r="R260" s="6">
        <f>IF(W260="Delhi",1,0)</f>
        <v>0</v>
      </c>
      <c r="S260" s="6">
        <f>IF(W260="Mumbai",1,0)</f>
        <v>1</v>
      </c>
      <c r="T260" s="6">
        <f>IF(W260="Bangalore",1,0)</f>
        <v>0</v>
      </c>
      <c r="U260" s="5">
        <f t="shared" si="8"/>
        <v>1</v>
      </c>
      <c r="V260" s="5">
        <v>0.05</v>
      </c>
      <c r="W260" s="5" t="s">
        <v>229</v>
      </c>
      <c r="X260" s="7" t="str">
        <f>IF(N260=1, "Chicken", IF(M260=1, "Mushroom", IF(L260=1, "Vegan", "Other")))</f>
        <v>Chicken</v>
      </c>
      <c r="Y260" s="5" t="s">
        <v>225</v>
      </c>
      <c r="Z260" t="s">
        <v>228</v>
      </c>
      <c r="AA260" t="s">
        <v>229</v>
      </c>
    </row>
    <row r="261" spans="1:27" ht="34" x14ac:dyDescent="0.2">
      <c r="A261" s="4">
        <v>43923</v>
      </c>
      <c r="B261" s="5" t="s">
        <v>149</v>
      </c>
      <c r="C261" s="5">
        <f>MAX($A:$A)-A261</f>
        <v>88</v>
      </c>
      <c r="D261" s="5">
        <v>101</v>
      </c>
      <c r="E261" s="5" t="s">
        <v>220</v>
      </c>
      <c r="F261" s="5">
        <f>IF(E261="M", 1, 0)</f>
        <v>1</v>
      </c>
      <c r="G261" s="5" t="s">
        <v>222</v>
      </c>
      <c r="H261" s="5">
        <f>IF(G261="Hot", 1, 0)</f>
        <v>1</v>
      </c>
      <c r="I261" s="5">
        <v>64.13</v>
      </c>
      <c r="J261">
        <f t="shared" si="7"/>
        <v>2</v>
      </c>
      <c r="K261" s="5" t="s">
        <v>233</v>
      </c>
      <c r="L261" s="6">
        <f>IF(K261="Vegan",1,0)</f>
        <v>0</v>
      </c>
      <c r="M261" s="6">
        <f>IF(K261="Mushroom",1,0)</f>
        <v>1</v>
      </c>
      <c r="N261" s="6">
        <f>IF(K261="Chicken",1,0)</f>
        <v>0</v>
      </c>
      <c r="O261" s="6">
        <f>IF(Y261="Starter",1,0)</f>
        <v>0</v>
      </c>
      <c r="P261" s="6">
        <f>IF(Y261="Main",1,0)</f>
        <v>0</v>
      </c>
      <c r="Q261" s="6">
        <f>IF(Y261="Desert",1,0)</f>
        <v>1</v>
      </c>
      <c r="R261" s="6">
        <f>IF(W261="Delhi",1,0)</f>
        <v>0</v>
      </c>
      <c r="S261" s="6">
        <f>IF(W261="Mumbai",1,0)</f>
        <v>0</v>
      </c>
      <c r="T261" s="6">
        <f>IF(W261="Bangalore",1,0)</f>
        <v>1</v>
      </c>
      <c r="U261" s="5">
        <f t="shared" si="8"/>
        <v>1</v>
      </c>
      <c r="V261" s="5">
        <v>0.05</v>
      </c>
      <c r="W261" s="5" t="s">
        <v>231</v>
      </c>
      <c r="X261" s="7" t="str">
        <f>IF(N261=1, "Chicken", IF(M261=1, "Mushroom", IF(L261=1, "Vegan", "Other")))</f>
        <v>Mushroom</v>
      </c>
      <c r="Y261" s="5" t="s">
        <v>227</v>
      </c>
      <c r="Z261" t="s">
        <v>228</v>
      </c>
      <c r="AA261" t="s">
        <v>230</v>
      </c>
    </row>
    <row r="262" spans="1:27" ht="34" x14ac:dyDescent="0.2">
      <c r="A262" s="4">
        <v>43923</v>
      </c>
      <c r="B262" s="5" t="s">
        <v>149</v>
      </c>
      <c r="C262" s="5">
        <f>MAX($A:$A)-A262</f>
        <v>88</v>
      </c>
      <c r="D262" s="5">
        <v>101</v>
      </c>
      <c r="E262" s="5" t="s">
        <v>220</v>
      </c>
      <c r="F262" s="5">
        <f>IF(E262="M", 1, 0)</f>
        <v>1</v>
      </c>
      <c r="G262" s="5" t="s">
        <v>223</v>
      </c>
      <c r="H262" s="5">
        <f>IF(G262="Hot", 1, 0)</f>
        <v>0</v>
      </c>
      <c r="I262" s="5">
        <v>48.31</v>
      </c>
      <c r="J262">
        <f t="shared" si="7"/>
        <v>2</v>
      </c>
      <c r="K262" s="5" t="s">
        <v>233</v>
      </c>
      <c r="L262" s="6">
        <f>IF(K262="Vegan",1,0)</f>
        <v>0</v>
      </c>
      <c r="M262" s="6">
        <f>IF(K262="Mushroom",1,0)</f>
        <v>1</v>
      </c>
      <c r="N262" s="6">
        <f>IF(K262="Chicken",1,0)</f>
        <v>0</v>
      </c>
      <c r="O262" s="6">
        <f>IF(Y262="Starter",1,0)</f>
        <v>0</v>
      </c>
      <c r="P262" s="6">
        <f>IF(Y262="Main",1,0)</f>
        <v>0</v>
      </c>
      <c r="Q262" s="6">
        <f>IF(Y262="Desert",1,0)</f>
        <v>1</v>
      </c>
      <c r="R262" s="6">
        <f>IF(W262="Delhi",1,0)</f>
        <v>0</v>
      </c>
      <c r="S262" s="6">
        <f>IF(W262="Mumbai",1,0)</f>
        <v>0</v>
      </c>
      <c r="T262" s="6">
        <f>IF(W262="Bangalore",1,0)</f>
        <v>1</v>
      </c>
      <c r="U262" s="5">
        <f t="shared" si="8"/>
        <v>1</v>
      </c>
      <c r="V262" s="5">
        <v>0.05</v>
      </c>
      <c r="W262" s="5" t="s">
        <v>231</v>
      </c>
      <c r="X262" s="7" t="str">
        <f>IF(N262=1, "Chicken", IF(M262=1, "Mushroom", IF(L262=1, "Vegan", "Other")))</f>
        <v>Mushroom</v>
      </c>
      <c r="Y262" s="5" t="s">
        <v>227</v>
      </c>
      <c r="Z262" t="s">
        <v>228</v>
      </c>
      <c r="AA262" t="s">
        <v>231</v>
      </c>
    </row>
    <row r="263" spans="1:27" ht="17" x14ac:dyDescent="0.2">
      <c r="A263" s="4">
        <v>43923</v>
      </c>
      <c r="B263" s="5" t="s">
        <v>190</v>
      </c>
      <c r="C263" s="5">
        <f>MAX($A:$A)-A263</f>
        <v>88</v>
      </c>
      <c r="D263" s="5">
        <v>183</v>
      </c>
      <c r="E263" s="5" t="s">
        <v>220</v>
      </c>
      <c r="F263" s="5">
        <f>IF(E263="M", 1, 0)</f>
        <v>1</v>
      </c>
      <c r="G263" s="5" t="s">
        <v>222</v>
      </c>
      <c r="H263" s="5">
        <f>IF(G263="Hot", 1, 0)</f>
        <v>1</v>
      </c>
      <c r="I263" s="5">
        <v>30.08</v>
      </c>
      <c r="J263">
        <f t="shared" si="7"/>
        <v>1</v>
      </c>
      <c r="K263" s="5" t="s">
        <v>232</v>
      </c>
      <c r="L263" s="6">
        <f>IF(K263="Vegan",1,0)</f>
        <v>0</v>
      </c>
      <c r="M263" s="6">
        <f>IF(K263="Mushroom",1,0)</f>
        <v>0</v>
      </c>
      <c r="N263" s="6">
        <f>IF(K263="Chicken",1,0)</f>
        <v>1</v>
      </c>
      <c r="O263" s="6">
        <f>IF(Y263="Starter",1,0)</f>
        <v>1</v>
      </c>
      <c r="P263" s="6">
        <f>IF(Y263="Main",1,0)</f>
        <v>0</v>
      </c>
      <c r="Q263" s="6">
        <f>IF(Y263="Desert",1,0)</f>
        <v>0</v>
      </c>
      <c r="R263" s="6">
        <f>IF(W263="Delhi",1,0)</f>
        <v>0</v>
      </c>
      <c r="S263" s="6">
        <f>IF(W263="Mumbai",1,0)</f>
        <v>0</v>
      </c>
      <c r="T263" s="6">
        <f>IF(W263="Bangalore",1,0)</f>
        <v>1</v>
      </c>
      <c r="U263" s="5">
        <f t="shared" si="8"/>
        <v>1</v>
      </c>
      <c r="V263" s="5">
        <v>0.05</v>
      </c>
      <c r="W263" s="5" t="s">
        <v>231</v>
      </c>
      <c r="X263" s="7" t="str">
        <f>IF(N263=1, "Chicken", IF(M263=1, "Mushroom", IF(L263=1, "Vegan", "Other")))</f>
        <v>Chicken</v>
      </c>
      <c r="Y263" s="5" t="s">
        <v>225</v>
      </c>
      <c r="Z263" t="s">
        <v>228</v>
      </c>
      <c r="AA263" t="s">
        <v>229</v>
      </c>
    </row>
    <row r="264" spans="1:27" ht="17" x14ac:dyDescent="0.2">
      <c r="A264" s="4">
        <v>43923</v>
      </c>
      <c r="B264" s="5" t="s">
        <v>197</v>
      </c>
      <c r="C264" s="5">
        <f>MAX($A:$A)-A264</f>
        <v>88</v>
      </c>
      <c r="D264" s="5">
        <v>101</v>
      </c>
      <c r="E264" s="5" t="s">
        <v>220</v>
      </c>
      <c r="F264" s="5">
        <f>IF(E264="M", 1, 0)</f>
        <v>1</v>
      </c>
      <c r="G264" s="5" t="s">
        <v>222</v>
      </c>
      <c r="H264" s="5">
        <f>IF(G264="Hot", 1, 0)</f>
        <v>1</v>
      </c>
      <c r="I264" s="5">
        <v>30.08</v>
      </c>
      <c r="J264">
        <f t="shared" si="7"/>
        <v>1</v>
      </c>
      <c r="K264" s="5" t="s">
        <v>232</v>
      </c>
      <c r="L264" s="6">
        <f>IF(K264="Vegan",1,0)</f>
        <v>0</v>
      </c>
      <c r="M264" s="6">
        <f>IF(K264="Mushroom",1,0)</f>
        <v>0</v>
      </c>
      <c r="N264" s="6">
        <f>IF(K264="Chicken",1,0)</f>
        <v>1</v>
      </c>
      <c r="O264" s="6">
        <f>IF(Y264="Starter",1,0)</f>
        <v>1</v>
      </c>
      <c r="P264" s="6">
        <f>IF(Y264="Main",1,0)</f>
        <v>0</v>
      </c>
      <c r="Q264" s="6">
        <f>IF(Y264="Desert",1,0)</f>
        <v>0</v>
      </c>
      <c r="R264" s="6">
        <f>IF(W264="Delhi",1,0)</f>
        <v>1</v>
      </c>
      <c r="S264" s="6">
        <f>IF(W264="Mumbai",1,0)</f>
        <v>0</v>
      </c>
      <c r="T264" s="6">
        <f>IF(W264="Bangalore",1,0)</f>
        <v>0</v>
      </c>
      <c r="U264" s="5">
        <f t="shared" si="8"/>
        <v>1</v>
      </c>
      <c r="V264" s="5">
        <v>0.05</v>
      </c>
      <c r="W264" s="5" t="s">
        <v>230</v>
      </c>
      <c r="X264" s="7" t="str">
        <f>IF(N264=1, "Chicken", IF(M264=1, "Mushroom", IF(L264=1, "Vegan", "Other")))</f>
        <v>Chicken</v>
      </c>
      <c r="Y264" s="5" t="s">
        <v>225</v>
      </c>
      <c r="Z264" t="s">
        <v>228</v>
      </c>
      <c r="AA264" t="s">
        <v>230</v>
      </c>
    </row>
    <row r="265" spans="1:27" ht="17" x14ac:dyDescent="0.2">
      <c r="A265" s="4">
        <v>43923</v>
      </c>
      <c r="B265" s="5" t="s">
        <v>197</v>
      </c>
      <c r="C265" s="5">
        <f>MAX($A:$A)-A265</f>
        <v>88</v>
      </c>
      <c r="D265" s="5">
        <v>1011</v>
      </c>
      <c r="E265" s="5" t="s">
        <v>220</v>
      </c>
      <c r="F265" s="5">
        <f>IF(E265="M", 1, 0)</f>
        <v>1</v>
      </c>
      <c r="G265" s="5" t="s">
        <v>222</v>
      </c>
      <c r="H265" s="5">
        <f>IF(G265="Hot", 1, 0)</f>
        <v>1</v>
      </c>
      <c r="I265" s="5">
        <v>30.08</v>
      </c>
      <c r="J265">
        <f t="shared" si="7"/>
        <v>1</v>
      </c>
      <c r="K265" s="5" t="s">
        <v>232</v>
      </c>
      <c r="L265" s="6">
        <f>IF(K265="Vegan",1,0)</f>
        <v>0</v>
      </c>
      <c r="M265" s="6">
        <f>IF(K265="Mushroom",1,0)</f>
        <v>0</v>
      </c>
      <c r="N265" s="6">
        <f>IF(K265="Chicken",1,0)</f>
        <v>1</v>
      </c>
      <c r="O265" s="6">
        <f>IF(Y265="Starter",1,0)</f>
        <v>1</v>
      </c>
      <c r="P265" s="6">
        <f>IF(Y265="Main",1,0)</f>
        <v>0</v>
      </c>
      <c r="Q265" s="6">
        <f>IF(Y265="Desert",1,0)</f>
        <v>0</v>
      </c>
      <c r="R265" s="6">
        <f>IF(W265="Delhi",1,0)</f>
        <v>0</v>
      </c>
      <c r="S265" s="6">
        <f>IF(W265="Mumbai",1,0)</f>
        <v>0</v>
      </c>
      <c r="T265" s="6">
        <f>IF(W265="Bangalore",1,0)</f>
        <v>1</v>
      </c>
      <c r="U265" s="5">
        <f t="shared" si="8"/>
        <v>0</v>
      </c>
      <c r="V265" s="5">
        <v>0.05</v>
      </c>
      <c r="W265" s="5" t="s">
        <v>231</v>
      </c>
      <c r="X265" s="7" t="str">
        <f>IF(N265=1, "Chicken", IF(M265=1, "Mushroom", IF(L265=1, "Vegan", "Other")))</f>
        <v>Chicken</v>
      </c>
      <c r="Y265" s="5" t="s">
        <v>225</v>
      </c>
      <c r="Z265" t="s">
        <v>228</v>
      </c>
      <c r="AA265" t="s">
        <v>231</v>
      </c>
    </row>
    <row r="266" spans="1:27" ht="17" x14ac:dyDescent="0.2">
      <c r="A266" s="4">
        <v>43924</v>
      </c>
      <c r="B266" s="5" t="s">
        <v>46</v>
      </c>
      <c r="C266" s="5">
        <f>MAX($A:$A)-A266</f>
        <v>87</v>
      </c>
      <c r="D266" s="5">
        <v>45</v>
      </c>
      <c r="E266" s="5" t="s">
        <v>220</v>
      </c>
      <c r="F266" s="5">
        <f>IF(E266="M", 1, 0)</f>
        <v>1</v>
      </c>
      <c r="G266" s="5" t="s">
        <v>222</v>
      </c>
      <c r="H266" s="5">
        <f>IF(G266="Hot", 1, 0)</f>
        <v>1</v>
      </c>
      <c r="I266" s="5">
        <v>35.119999999999997</v>
      </c>
      <c r="J266">
        <f t="shared" si="7"/>
        <v>1</v>
      </c>
      <c r="K266" s="5" t="s">
        <v>232</v>
      </c>
      <c r="L266" s="6">
        <f>IF(K266="Vegan",1,0)</f>
        <v>0</v>
      </c>
      <c r="M266" s="6">
        <f>IF(K266="Mushroom",1,0)</f>
        <v>0</v>
      </c>
      <c r="N266" s="6">
        <f>IF(K266="Chicken",1,0)</f>
        <v>1</v>
      </c>
      <c r="O266" s="6">
        <f>IF(Y266="Starter",1,0)</f>
        <v>1</v>
      </c>
      <c r="P266" s="6">
        <f>IF(Y266="Main",1,0)</f>
        <v>0</v>
      </c>
      <c r="Q266" s="6">
        <f>IF(Y266="Desert",1,0)</f>
        <v>0</v>
      </c>
      <c r="R266" s="6">
        <f>IF(W266="Delhi",1,0)</f>
        <v>0</v>
      </c>
      <c r="S266" s="6">
        <f>IF(W266="Mumbai",1,0)</f>
        <v>0</v>
      </c>
      <c r="T266" s="6">
        <f>IF(W266="Bangalore",1,0)</f>
        <v>1</v>
      </c>
      <c r="U266" s="5">
        <f t="shared" si="8"/>
        <v>1</v>
      </c>
      <c r="V266" s="5">
        <v>0.05</v>
      </c>
      <c r="W266" s="5" t="s">
        <v>231</v>
      </c>
      <c r="X266" s="7" t="str">
        <f>IF(N266=1, "Chicken", IF(M266=1, "Mushroom", IF(L266=1, "Vegan", "Other")))</f>
        <v>Chicken</v>
      </c>
      <c r="Y266" s="5" t="s">
        <v>225</v>
      </c>
      <c r="Z266" t="s">
        <v>228</v>
      </c>
      <c r="AA266" t="s">
        <v>229</v>
      </c>
    </row>
    <row r="267" spans="1:27" ht="17" x14ac:dyDescent="0.2">
      <c r="A267" s="4">
        <v>43924</v>
      </c>
      <c r="B267" s="5" t="s">
        <v>46</v>
      </c>
      <c r="C267" s="5">
        <f>MAX($A:$A)-A267</f>
        <v>87</v>
      </c>
      <c r="D267" s="5">
        <v>45</v>
      </c>
      <c r="E267" s="5" t="s">
        <v>220</v>
      </c>
      <c r="F267" s="5">
        <f>IF(E267="M", 1, 0)</f>
        <v>1</v>
      </c>
      <c r="G267" s="5" t="s">
        <v>222</v>
      </c>
      <c r="H267" s="5">
        <f>IF(G267="Hot", 1, 0)</f>
        <v>1</v>
      </c>
      <c r="I267" s="5">
        <v>79.67</v>
      </c>
      <c r="J267">
        <f t="shared" si="7"/>
        <v>3</v>
      </c>
      <c r="K267" s="5" t="s">
        <v>224</v>
      </c>
      <c r="L267" s="6">
        <f>IF(K267="Vegan",1,0)</f>
        <v>1</v>
      </c>
      <c r="M267" s="6">
        <f>IF(K267="Mushroom",1,0)</f>
        <v>0</v>
      </c>
      <c r="N267" s="6">
        <f>IF(K267="Chicken",1,0)</f>
        <v>0</v>
      </c>
      <c r="O267" s="6">
        <f>IF(Y267="Starter",1,0)</f>
        <v>0</v>
      </c>
      <c r="P267" s="6">
        <f>IF(Y267="Main",1,0)</f>
        <v>0</v>
      </c>
      <c r="Q267" s="6">
        <f>IF(Y267="Desert",1,0)</f>
        <v>1</v>
      </c>
      <c r="R267" s="6">
        <f>IF(W267="Delhi",1,0)</f>
        <v>0</v>
      </c>
      <c r="S267" s="6">
        <f>IF(W267="Mumbai",1,0)</f>
        <v>0</v>
      </c>
      <c r="T267" s="6">
        <f>IF(W267="Bangalore",1,0)</f>
        <v>1</v>
      </c>
      <c r="U267" s="5">
        <f t="shared" si="8"/>
        <v>1</v>
      </c>
      <c r="V267" s="5">
        <v>0.05</v>
      </c>
      <c r="W267" s="5" t="s">
        <v>231</v>
      </c>
      <c r="X267" s="7" t="str">
        <f>IF(N267=1, "Chicken", IF(M267=1, "Mushroom", IF(L267=1, "Vegan", "Other")))</f>
        <v>Vegan</v>
      </c>
      <c r="Y267" s="5" t="s">
        <v>227</v>
      </c>
      <c r="Z267" t="s">
        <v>228</v>
      </c>
      <c r="AA267" t="s">
        <v>230</v>
      </c>
    </row>
    <row r="268" spans="1:27" ht="34" x14ac:dyDescent="0.2">
      <c r="A268" s="4">
        <v>43924</v>
      </c>
      <c r="B268" s="5" t="s">
        <v>46</v>
      </c>
      <c r="C268" s="5">
        <f>MAX($A:$A)-A268</f>
        <v>87</v>
      </c>
      <c r="D268" s="5">
        <v>45</v>
      </c>
      <c r="E268" s="5" t="s">
        <v>220</v>
      </c>
      <c r="F268" s="5">
        <f>IF(E268="M", 1, 0)</f>
        <v>1</v>
      </c>
      <c r="G268" s="5" t="s">
        <v>222</v>
      </c>
      <c r="H268" s="5">
        <f>IF(G268="Hot", 1, 0)</f>
        <v>1</v>
      </c>
      <c r="I268" s="5">
        <v>38.729999999999997</v>
      </c>
      <c r="J268">
        <f t="shared" si="7"/>
        <v>2</v>
      </c>
      <c r="K268" s="5" t="s">
        <v>233</v>
      </c>
      <c r="L268" s="6">
        <f>IF(K268="Vegan",1,0)</f>
        <v>0</v>
      </c>
      <c r="M268" s="6">
        <f>IF(K268="Mushroom",1,0)</f>
        <v>1</v>
      </c>
      <c r="N268" s="6">
        <f>IF(K268="Chicken",1,0)</f>
        <v>0</v>
      </c>
      <c r="O268" s="6">
        <f>IF(Y268="Starter",1,0)</f>
        <v>0</v>
      </c>
      <c r="P268" s="6">
        <f>IF(Y268="Main",1,0)</f>
        <v>0</v>
      </c>
      <c r="Q268" s="6">
        <f>IF(Y268="Desert",1,0)</f>
        <v>1</v>
      </c>
      <c r="R268" s="6">
        <f>IF(W268="Delhi",1,0)</f>
        <v>1</v>
      </c>
      <c r="S268" s="6">
        <f>IF(W268="Mumbai",1,0)</f>
        <v>0</v>
      </c>
      <c r="T268" s="6">
        <f>IF(W268="Bangalore",1,0)</f>
        <v>0</v>
      </c>
      <c r="U268" s="5">
        <f t="shared" si="8"/>
        <v>1</v>
      </c>
      <c r="V268" s="5">
        <v>0.05</v>
      </c>
      <c r="W268" s="5" t="s">
        <v>230</v>
      </c>
      <c r="X268" s="7" t="str">
        <f>IF(N268=1, "Chicken", IF(M268=1, "Mushroom", IF(L268=1, "Vegan", "Other")))</f>
        <v>Mushroom</v>
      </c>
      <c r="Y268" s="5" t="s">
        <v>227</v>
      </c>
      <c r="Z268" t="s">
        <v>228</v>
      </c>
      <c r="AA268" t="s">
        <v>231</v>
      </c>
    </row>
    <row r="269" spans="1:27" ht="17" x14ac:dyDescent="0.2">
      <c r="A269" s="4">
        <v>43926</v>
      </c>
      <c r="B269" s="5" t="s">
        <v>117</v>
      </c>
      <c r="C269" s="5">
        <f>MAX($A:$A)-A269</f>
        <v>85</v>
      </c>
      <c r="D269" s="5">
        <v>174</v>
      </c>
      <c r="E269" s="5" t="s">
        <v>221</v>
      </c>
      <c r="F269" s="5">
        <f>IF(E269="M", 1, 0)</f>
        <v>0</v>
      </c>
      <c r="G269" s="5" t="s">
        <v>223</v>
      </c>
      <c r="H269" s="5">
        <f>IF(G269="Hot", 1, 0)</f>
        <v>0</v>
      </c>
      <c r="I269" s="5">
        <v>22.42</v>
      </c>
      <c r="J269">
        <f t="shared" si="7"/>
        <v>3</v>
      </c>
      <c r="K269" s="5" t="s">
        <v>224</v>
      </c>
      <c r="L269" s="6">
        <f>IF(K269="Vegan",1,0)</f>
        <v>1</v>
      </c>
      <c r="M269" s="6">
        <f>IF(K269="Mushroom",1,0)</f>
        <v>0</v>
      </c>
      <c r="N269" s="6">
        <f>IF(K269="Chicken",1,0)</f>
        <v>0</v>
      </c>
      <c r="O269" s="6">
        <f>IF(Y269="Starter",1,0)</f>
        <v>0</v>
      </c>
      <c r="P269" s="6">
        <f>IF(Y269="Main",1,0)</f>
        <v>0</v>
      </c>
      <c r="Q269" s="6">
        <f>IF(Y269="Desert",1,0)</f>
        <v>1</v>
      </c>
      <c r="R269" s="6">
        <f>IF(W269="Delhi",1,0)</f>
        <v>0</v>
      </c>
      <c r="S269" s="6">
        <f>IF(W269="Mumbai",1,0)</f>
        <v>0</v>
      </c>
      <c r="T269" s="6">
        <f>IF(W269="Bangalore",1,0)</f>
        <v>1</v>
      </c>
      <c r="U269" s="5">
        <f t="shared" si="8"/>
        <v>1</v>
      </c>
      <c r="V269" s="5">
        <v>0.05</v>
      </c>
      <c r="W269" s="5" t="s">
        <v>231</v>
      </c>
      <c r="X269" s="7" t="str">
        <f>IF(N269=1, "Chicken", IF(M269=1, "Mushroom", IF(L269=1, "Vegan", "Other")))</f>
        <v>Vegan</v>
      </c>
      <c r="Y269" s="5" t="s">
        <v>227</v>
      </c>
      <c r="Z269" t="s">
        <v>228</v>
      </c>
      <c r="AA269" t="s">
        <v>229</v>
      </c>
    </row>
    <row r="270" spans="1:27" ht="34" x14ac:dyDescent="0.2">
      <c r="A270" s="4">
        <v>43926</v>
      </c>
      <c r="B270" s="5" t="s">
        <v>117</v>
      </c>
      <c r="C270" s="5">
        <f>MAX($A:$A)-A270</f>
        <v>85</v>
      </c>
      <c r="D270" s="5">
        <v>174</v>
      </c>
      <c r="E270" s="5" t="s">
        <v>221</v>
      </c>
      <c r="F270" s="5">
        <f>IF(E270="M", 1, 0)</f>
        <v>0</v>
      </c>
      <c r="G270" s="5" t="s">
        <v>222</v>
      </c>
      <c r="H270" s="5">
        <f>IF(G270="Hot", 1, 0)</f>
        <v>1</v>
      </c>
      <c r="I270" s="5">
        <v>38.729999999999997</v>
      </c>
      <c r="J270">
        <f t="shared" si="7"/>
        <v>2</v>
      </c>
      <c r="K270" s="5" t="s">
        <v>233</v>
      </c>
      <c r="L270" s="6">
        <f>IF(K270="Vegan",1,0)</f>
        <v>0</v>
      </c>
      <c r="M270" s="6">
        <f>IF(K270="Mushroom",1,0)</f>
        <v>1</v>
      </c>
      <c r="N270" s="6">
        <f>IF(K270="Chicken",1,0)</f>
        <v>0</v>
      </c>
      <c r="O270" s="6">
        <f>IF(Y270="Starter",1,0)</f>
        <v>0</v>
      </c>
      <c r="P270" s="6">
        <f>IF(Y270="Main",1,0)</f>
        <v>0</v>
      </c>
      <c r="Q270" s="6">
        <f>IF(Y270="Desert",1,0)</f>
        <v>1</v>
      </c>
      <c r="R270" s="6">
        <f>IF(W270="Delhi",1,0)</f>
        <v>0</v>
      </c>
      <c r="S270" s="6">
        <f>IF(W270="Mumbai",1,0)</f>
        <v>1</v>
      </c>
      <c r="T270" s="6">
        <f>IF(W270="Bangalore",1,0)</f>
        <v>0</v>
      </c>
      <c r="U270" s="5">
        <f t="shared" si="8"/>
        <v>1</v>
      </c>
      <c r="V270" s="5">
        <v>0.05</v>
      </c>
      <c r="W270" s="5" t="s">
        <v>229</v>
      </c>
      <c r="X270" s="7" t="str">
        <f>IF(N270=1, "Chicken", IF(M270=1, "Mushroom", IF(L270=1, "Vegan", "Other")))</f>
        <v>Mushroom</v>
      </c>
      <c r="Y270" s="5" t="s">
        <v>227</v>
      </c>
      <c r="Z270" t="s">
        <v>228</v>
      </c>
      <c r="AA270" t="s">
        <v>230</v>
      </c>
    </row>
    <row r="271" spans="1:27" ht="17" x14ac:dyDescent="0.2">
      <c r="A271" s="4">
        <v>43929</v>
      </c>
      <c r="B271" s="5" t="s">
        <v>65</v>
      </c>
      <c r="C271" s="5">
        <f>MAX($A:$A)-A271</f>
        <v>82</v>
      </c>
      <c r="D271" s="5">
        <v>39</v>
      </c>
      <c r="E271" s="5" t="s">
        <v>220</v>
      </c>
      <c r="F271" s="5">
        <f>IF(E271="M", 1, 0)</f>
        <v>1</v>
      </c>
      <c r="G271" s="5" t="s">
        <v>223</v>
      </c>
      <c r="H271" s="5">
        <f>IF(G271="Hot", 1, 0)</f>
        <v>0</v>
      </c>
      <c r="I271" s="5">
        <v>47.27</v>
      </c>
      <c r="J271">
        <f t="shared" si="7"/>
        <v>1</v>
      </c>
      <c r="K271" s="5" t="s">
        <v>232</v>
      </c>
      <c r="L271" s="6">
        <f>IF(K271="Vegan",1,0)</f>
        <v>0</v>
      </c>
      <c r="M271" s="6">
        <f>IF(K271="Mushroom",1,0)</f>
        <v>0</v>
      </c>
      <c r="N271" s="6">
        <f>IF(K271="Chicken",1,0)</f>
        <v>1</v>
      </c>
      <c r="O271" s="6">
        <f>IF(Y271="Starter",1,0)</f>
        <v>1</v>
      </c>
      <c r="P271" s="6">
        <f>IF(Y271="Main",1,0)</f>
        <v>0</v>
      </c>
      <c r="Q271" s="6">
        <f>IF(Y271="Desert",1,0)</f>
        <v>0</v>
      </c>
      <c r="R271" s="6">
        <f>IF(W271="Delhi",1,0)</f>
        <v>1</v>
      </c>
      <c r="S271" s="6">
        <f>IF(W271="Mumbai",1,0)</f>
        <v>0</v>
      </c>
      <c r="T271" s="6">
        <f>IF(W271="Bangalore",1,0)</f>
        <v>0</v>
      </c>
      <c r="U271" s="5">
        <f t="shared" si="8"/>
        <v>1</v>
      </c>
      <c r="V271" s="5">
        <v>0.05</v>
      </c>
      <c r="W271" s="5" t="s">
        <v>230</v>
      </c>
      <c r="X271" s="7" t="str">
        <f>IF(N271=1, "Chicken", IF(M271=1, "Mushroom", IF(L271=1, "Vegan", "Other")))</f>
        <v>Chicken</v>
      </c>
      <c r="Y271" s="5" t="s">
        <v>225</v>
      </c>
      <c r="Z271" t="s">
        <v>228</v>
      </c>
      <c r="AA271" t="s">
        <v>231</v>
      </c>
    </row>
    <row r="272" spans="1:27" ht="17" x14ac:dyDescent="0.2">
      <c r="A272" s="4">
        <v>43929</v>
      </c>
      <c r="B272" s="5" t="s">
        <v>125</v>
      </c>
      <c r="C272" s="5">
        <f>MAX($A:$A)-A272</f>
        <v>82</v>
      </c>
      <c r="D272" s="5">
        <v>137</v>
      </c>
      <c r="E272" s="5" t="s">
        <v>220</v>
      </c>
      <c r="F272" s="5">
        <f>IF(E272="M", 1, 0)</f>
        <v>1</v>
      </c>
      <c r="G272" s="5" t="s">
        <v>222</v>
      </c>
      <c r="H272" s="5">
        <f>IF(G272="Hot", 1, 0)</f>
        <v>1</v>
      </c>
      <c r="I272" s="5">
        <v>79.67</v>
      </c>
      <c r="J272">
        <f t="shared" si="7"/>
        <v>3</v>
      </c>
      <c r="K272" s="5" t="s">
        <v>224</v>
      </c>
      <c r="L272" s="6">
        <f>IF(K272="Vegan",1,0)</f>
        <v>1</v>
      </c>
      <c r="M272" s="6">
        <f>IF(K272="Mushroom",1,0)</f>
        <v>0</v>
      </c>
      <c r="N272" s="6">
        <f>IF(K272="Chicken",1,0)</f>
        <v>0</v>
      </c>
      <c r="O272" s="6">
        <f>IF(Y272="Starter",1,0)</f>
        <v>0</v>
      </c>
      <c r="P272" s="6">
        <f>IF(Y272="Main",1,0)</f>
        <v>0</v>
      </c>
      <c r="Q272" s="6">
        <f>IF(Y272="Desert",1,0)</f>
        <v>1</v>
      </c>
      <c r="R272" s="6">
        <f>IF(W272="Delhi",1,0)</f>
        <v>1</v>
      </c>
      <c r="S272" s="6">
        <f>IF(W272="Mumbai",1,0)</f>
        <v>0</v>
      </c>
      <c r="T272" s="6">
        <f>IF(W272="Bangalore",1,0)</f>
        <v>0</v>
      </c>
      <c r="U272" s="5">
        <f t="shared" si="8"/>
        <v>1</v>
      </c>
      <c r="V272" s="5">
        <v>0.05</v>
      </c>
      <c r="W272" s="5" t="s">
        <v>230</v>
      </c>
      <c r="X272" s="7" t="str">
        <f>IF(N272=1, "Chicken", IF(M272=1, "Mushroom", IF(L272=1, "Vegan", "Other")))</f>
        <v>Vegan</v>
      </c>
      <c r="Y272" s="5" t="s">
        <v>227</v>
      </c>
      <c r="Z272" t="s">
        <v>228</v>
      </c>
      <c r="AA272" t="s">
        <v>229</v>
      </c>
    </row>
    <row r="273" spans="1:27" ht="34" x14ac:dyDescent="0.2">
      <c r="A273" s="4">
        <v>43929</v>
      </c>
      <c r="B273" s="5" t="s">
        <v>125</v>
      </c>
      <c r="C273" s="5">
        <f>MAX($A:$A)-A273</f>
        <v>82</v>
      </c>
      <c r="D273" s="5">
        <v>137</v>
      </c>
      <c r="E273" s="5" t="s">
        <v>220</v>
      </c>
      <c r="F273" s="5">
        <f>IF(E273="M", 1, 0)</f>
        <v>1</v>
      </c>
      <c r="G273" s="5" t="s">
        <v>222</v>
      </c>
      <c r="H273" s="5">
        <f>IF(G273="Hot", 1, 0)</f>
        <v>1</v>
      </c>
      <c r="I273" s="5">
        <v>64.13</v>
      </c>
      <c r="J273">
        <f t="shared" si="7"/>
        <v>2</v>
      </c>
      <c r="K273" s="5" t="s">
        <v>233</v>
      </c>
      <c r="L273" s="6">
        <f>IF(K273="Vegan",1,0)</f>
        <v>0</v>
      </c>
      <c r="M273" s="6">
        <f>IF(K273="Mushroom",1,0)</f>
        <v>1</v>
      </c>
      <c r="N273" s="6">
        <f>IF(K273="Chicken",1,0)</f>
        <v>0</v>
      </c>
      <c r="O273" s="6">
        <f>IF(Y273="Starter",1,0)</f>
        <v>0</v>
      </c>
      <c r="P273" s="6">
        <f>IF(Y273="Main",1,0)</f>
        <v>0</v>
      </c>
      <c r="Q273" s="6">
        <f>IF(Y273="Desert",1,0)</f>
        <v>1</v>
      </c>
      <c r="R273" s="6">
        <f>IF(W273="Delhi",1,0)</f>
        <v>1</v>
      </c>
      <c r="S273" s="6">
        <f>IF(W273="Mumbai",1,0)</f>
        <v>0</v>
      </c>
      <c r="T273" s="6">
        <f>IF(W273="Bangalore",1,0)</f>
        <v>0</v>
      </c>
      <c r="U273" s="5">
        <f t="shared" si="8"/>
        <v>1</v>
      </c>
      <c r="V273" s="5">
        <v>0.05</v>
      </c>
      <c r="W273" s="5" t="s">
        <v>230</v>
      </c>
      <c r="X273" s="7" t="str">
        <f>IF(N273=1, "Chicken", IF(M273=1, "Mushroom", IF(L273=1, "Vegan", "Other")))</f>
        <v>Mushroom</v>
      </c>
      <c r="Y273" s="5" t="s">
        <v>227</v>
      </c>
      <c r="Z273" t="s">
        <v>228</v>
      </c>
      <c r="AA273" t="s">
        <v>230</v>
      </c>
    </row>
    <row r="274" spans="1:27" ht="34" x14ac:dyDescent="0.2">
      <c r="A274" s="4">
        <v>43929</v>
      </c>
      <c r="B274" s="5" t="s">
        <v>65</v>
      </c>
      <c r="C274" s="5">
        <f>MAX($A:$A)-A274</f>
        <v>82</v>
      </c>
      <c r="D274" s="5">
        <v>39</v>
      </c>
      <c r="E274" s="5" t="s">
        <v>220</v>
      </c>
      <c r="F274" s="5">
        <f>IF(E274="M", 1, 0)</f>
        <v>1</v>
      </c>
      <c r="G274" s="5" t="s">
        <v>222</v>
      </c>
      <c r="H274" s="5">
        <f>IF(G274="Hot", 1, 0)</f>
        <v>1</v>
      </c>
      <c r="I274" s="5">
        <v>43.34</v>
      </c>
      <c r="J274">
        <f t="shared" si="7"/>
        <v>2</v>
      </c>
      <c r="K274" s="5" t="s">
        <v>233</v>
      </c>
      <c r="L274" s="6">
        <f>IF(K274="Vegan",1,0)</f>
        <v>0</v>
      </c>
      <c r="M274" s="6">
        <f>IF(K274="Mushroom",1,0)</f>
        <v>1</v>
      </c>
      <c r="N274" s="6">
        <f>IF(K274="Chicken",1,0)</f>
        <v>0</v>
      </c>
      <c r="O274" s="6">
        <f>IF(Y274="Starter",1,0)</f>
        <v>0</v>
      </c>
      <c r="P274" s="6">
        <f>IF(Y274="Main",1,0)</f>
        <v>0</v>
      </c>
      <c r="Q274" s="6">
        <f>IF(Y274="Desert",1,0)</f>
        <v>1</v>
      </c>
      <c r="R274" s="6">
        <f>IF(W274="Delhi",1,0)</f>
        <v>0</v>
      </c>
      <c r="S274" s="6">
        <f>IF(W274="Mumbai",1,0)</f>
        <v>0</v>
      </c>
      <c r="T274" s="6">
        <f>IF(W274="Bangalore",1,0)</f>
        <v>1</v>
      </c>
      <c r="U274" s="5">
        <f t="shared" si="8"/>
        <v>1</v>
      </c>
      <c r="V274" s="5">
        <v>0.05</v>
      </c>
      <c r="W274" s="5" t="s">
        <v>231</v>
      </c>
      <c r="X274" s="7" t="str">
        <f>IF(N274=1, "Chicken", IF(M274=1, "Mushroom", IF(L274=1, "Vegan", "Other")))</f>
        <v>Mushroom</v>
      </c>
      <c r="Y274" s="5" t="s">
        <v>227</v>
      </c>
      <c r="Z274" t="s">
        <v>228</v>
      </c>
      <c r="AA274" t="s">
        <v>231</v>
      </c>
    </row>
    <row r="275" spans="1:27" ht="17" x14ac:dyDescent="0.2">
      <c r="A275" s="4">
        <v>43929</v>
      </c>
      <c r="B275" s="5" t="s">
        <v>200</v>
      </c>
      <c r="C275" s="5">
        <f>MAX($A:$A)-A275</f>
        <v>82</v>
      </c>
      <c r="D275" s="5">
        <v>184</v>
      </c>
      <c r="E275" s="5" t="s">
        <v>221</v>
      </c>
      <c r="F275" s="5">
        <f>IF(E275="M", 1, 0)</f>
        <v>0</v>
      </c>
      <c r="G275" s="5" t="s">
        <v>222</v>
      </c>
      <c r="H275" s="5">
        <f>IF(G275="Hot", 1, 0)</f>
        <v>1</v>
      </c>
      <c r="I275" s="5">
        <v>30.08</v>
      </c>
      <c r="J275">
        <f t="shared" si="7"/>
        <v>1</v>
      </c>
      <c r="K275" s="5" t="s">
        <v>232</v>
      </c>
      <c r="L275" s="6">
        <f>IF(K275="Vegan",1,0)</f>
        <v>0</v>
      </c>
      <c r="M275" s="6">
        <f>IF(K275="Mushroom",1,0)</f>
        <v>0</v>
      </c>
      <c r="N275" s="6">
        <f>IF(K275="Chicken",1,0)</f>
        <v>1</v>
      </c>
      <c r="O275" s="6">
        <f>IF(Y275="Starter",1,0)</f>
        <v>1</v>
      </c>
      <c r="P275" s="6">
        <f>IF(Y275="Main",1,0)</f>
        <v>0</v>
      </c>
      <c r="Q275" s="6">
        <f>IF(Y275="Desert",1,0)</f>
        <v>0</v>
      </c>
      <c r="R275" s="6">
        <f>IF(W275="Delhi",1,0)</f>
        <v>0</v>
      </c>
      <c r="S275" s="6">
        <f>IF(W275="Mumbai",1,0)</f>
        <v>1</v>
      </c>
      <c r="T275" s="6">
        <f>IF(W275="Bangalore",1,0)</f>
        <v>0</v>
      </c>
      <c r="U275" s="5">
        <f t="shared" si="8"/>
        <v>1</v>
      </c>
      <c r="V275" s="5">
        <v>0.05</v>
      </c>
      <c r="W275" s="5" t="s">
        <v>229</v>
      </c>
      <c r="X275" s="7" t="str">
        <f>IF(N275=1, "Chicken", IF(M275=1, "Mushroom", IF(L275=1, "Vegan", "Other")))</f>
        <v>Chicken</v>
      </c>
      <c r="Y275" s="5" t="s">
        <v>225</v>
      </c>
      <c r="Z275" t="s">
        <v>228</v>
      </c>
      <c r="AA275" t="s">
        <v>229</v>
      </c>
    </row>
    <row r="276" spans="1:27" ht="17" x14ac:dyDescent="0.2">
      <c r="A276" s="4">
        <v>43930</v>
      </c>
      <c r="B276" s="5" t="s">
        <v>193</v>
      </c>
      <c r="C276" s="5">
        <f>MAX($A:$A)-A276</f>
        <v>81</v>
      </c>
      <c r="D276" s="5">
        <v>97</v>
      </c>
      <c r="E276" s="5" t="s">
        <v>220</v>
      </c>
      <c r="F276" s="5">
        <f>IF(E276="M", 1, 0)</f>
        <v>1</v>
      </c>
      <c r="G276" s="5" t="s">
        <v>222</v>
      </c>
      <c r="H276" s="5">
        <f>IF(G276="Hot", 1, 0)</f>
        <v>1</v>
      </c>
      <c r="I276" s="5">
        <v>30.08</v>
      </c>
      <c r="J276">
        <f t="shared" si="7"/>
        <v>1</v>
      </c>
      <c r="K276" s="5" t="s">
        <v>232</v>
      </c>
      <c r="L276" s="6">
        <f>IF(K276="Vegan",1,0)</f>
        <v>0</v>
      </c>
      <c r="M276" s="6">
        <f>IF(K276="Mushroom",1,0)</f>
        <v>0</v>
      </c>
      <c r="N276" s="6">
        <f>IF(K276="Chicken",1,0)</f>
        <v>1</v>
      </c>
      <c r="O276" s="6">
        <f>IF(Y276="Starter",1,0)</f>
        <v>1</v>
      </c>
      <c r="P276" s="6">
        <f>IF(Y276="Main",1,0)</f>
        <v>0</v>
      </c>
      <c r="Q276" s="6">
        <f>IF(Y276="Desert",1,0)</f>
        <v>0</v>
      </c>
      <c r="R276" s="6">
        <f>IF(W276="Delhi",1,0)</f>
        <v>0</v>
      </c>
      <c r="S276" s="6">
        <f>IF(W276="Mumbai",1,0)</f>
        <v>0</v>
      </c>
      <c r="T276" s="6">
        <f>IF(W276="Bangalore",1,0)</f>
        <v>1</v>
      </c>
      <c r="U276" s="5">
        <f t="shared" si="8"/>
        <v>1</v>
      </c>
      <c r="V276" s="5">
        <v>0.05</v>
      </c>
      <c r="W276" s="5" t="s">
        <v>231</v>
      </c>
      <c r="X276" s="7" t="str">
        <f>IF(N276=1, "Chicken", IF(M276=1, "Mushroom", IF(L276=1, "Vegan", "Other")))</f>
        <v>Chicken</v>
      </c>
      <c r="Y276" s="5" t="s">
        <v>225</v>
      </c>
      <c r="Z276" t="s">
        <v>228</v>
      </c>
      <c r="AA276" t="s">
        <v>230</v>
      </c>
    </row>
    <row r="277" spans="1:27" ht="17" x14ac:dyDescent="0.2">
      <c r="A277" s="4">
        <v>43930</v>
      </c>
      <c r="B277" s="5" t="s">
        <v>196</v>
      </c>
      <c r="C277" s="5">
        <f>MAX($A:$A)-A277</f>
        <v>81</v>
      </c>
      <c r="D277" s="5">
        <v>45</v>
      </c>
      <c r="E277" s="5" t="s">
        <v>220</v>
      </c>
      <c r="F277" s="5">
        <f>IF(E277="M", 1, 0)</f>
        <v>1</v>
      </c>
      <c r="G277" s="5" t="s">
        <v>222</v>
      </c>
      <c r="H277" s="5">
        <f>IF(G277="Hot", 1, 0)</f>
        <v>1</v>
      </c>
      <c r="I277" s="5">
        <v>30.08</v>
      </c>
      <c r="J277">
        <f t="shared" si="7"/>
        <v>1</v>
      </c>
      <c r="K277" s="5" t="s">
        <v>232</v>
      </c>
      <c r="L277" s="6">
        <f>IF(K277="Vegan",1,0)</f>
        <v>0</v>
      </c>
      <c r="M277" s="6">
        <f>IF(K277="Mushroom",1,0)</f>
        <v>0</v>
      </c>
      <c r="N277" s="6">
        <f>IF(K277="Chicken",1,0)</f>
        <v>1</v>
      </c>
      <c r="O277" s="6">
        <f>IF(Y277="Starter",1,0)</f>
        <v>1</v>
      </c>
      <c r="P277" s="6">
        <f>IF(Y277="Main",1,0)</f>
        <v>0</v>
      </c>
      <c r="Q277" s="6">
        <f>IF(Y277="Desert",1,0)</f>
        <v>0</v>
      </c>
      <c r="R277" s="6">
        <f>IF(W277="Delhi",1,0)</f>
        <v>0</v>
      </c>
      <c r="S277" s="6">
        <f>IF(W277="Mumbai",1,0)</f>
        <v>0</v>
      </c>
      <c r="T277" s="6">
        <f>IF(W277="Bangalore",1,0)</f>
        <v>1</v>
      </c>
      <c r="U277" s="5">
        <f t="shared" si="8"/>
        <v>1</v>
      </c>
      <c r="V277" s="5">
        <v>0.05</v>
      </c>
      <c r="W277" s="5" t="s">
        <v>231</v>
      </c>
      <c r="X277" s="7" t="str">
        <f>IF(N277=1, "Chicken", IF(M277=1, "Mushroom", IF(L277=1, "Vegan", "Other")))</f>
        <v>Chicken</v>
      </c>
      <c r="Y277" s="5" t="s">
        <v>225</v>
      </c>
      <c r="Z277" t="s">
        <v>228</v>
      </c>
      <c r="AA277" t="s">
        <v>231</v>
      </c>
    </row>
    <row r="278" spans="1:27" ht="17" x14ac:dyDescent="0.2">
      <c r="A278" s="4">
        <v>43930</v>
      </c>
      <c r="B278" s="5" t="s">
        <v>202</v>
      </c>
      <c r="C278" s="5">
        <f>MAX($A:$A)-A278</f>
        <v>81</v>
      </c>
      <c r="D278" s="5">
        <v>111</v>
      </c>
      <c r="E278" s="5" t="s">
        <v>221</v>
      </c>
      <c r="F278" s="5">
        <f>IF(E278="M", 1, 0)</f>
        <v>0</v>
      </c>
      <c r="G278" s="5" t="s">
        <v>222</v>
      </c>
      <c r="H278" s="5">
        <f>IF(G278="Hot", 1, 0)</f>
        <v>1</v>
      </c>
      <c r="I278" s="5">
        <v>30.08</v>
      </c>
      <c r="J278">
        <f t="shared" si="7"/>
        <v>1</v>
      </c>
      <c r="K278" s="5" t="s">
        <v>232</v>
      </c>
      <c r="L278" s="6">
        <f>IF(K278="Vegan",1,0)</f>
        <v>0</v>
      </c>
      <c r="M278" s="6">
        <f>IF(K278="Mushroom",1,0)</f>
        <v>0</v>
      </c>
      <c r="N278" s="6">
        <f>IF(K278="Chicken",1,0)</f>
        <v>1</v>
      </c>
      <c r="O278" s="6">
        <f>IF(Y278="Starter",1,0)</f>
        <v>1</v>
      </c>
      <c r="P278" s="6">
        <f>IF(Y278="Main",1,0)</f>
        <v>0</v>
      </c>
      <c r="Q278" s="6">
        <f>IF(Y278="Desert",1,0)</f>
        <v>0</v>
      </c>
      <c r="R278" s="6">
        <f>IF(W278="Delhi",1,0)</f>
        <v>0</v>
      </c>
      <c r="S278" s="6">
        <f>IF(W278="Mumbai",1,0)</f>
        <v>0</v>
      </c>
      <c r="T278" s="6">
        <f>IF(W278="Bangalore",1,0)</f>
        <v>1</v>
      </c>
      <c r="U278" s="5">
        <f t="shared" si="8"/>
        <v>0</v>
      </c>
      <c r="V278" s="5">
        <v>0.05</v>
      </c>
      <c r="W278" s="5" t="s">
        <v>231</v>
      </c>
      <c r="X278" s="7" t="str">
        <f>IF(N278=1, "Chicken", IF(M278=1, "Mushroom", IF(L278=1, "Vegan", "Other")))</f>
        <v>Chicken</v>
      </c>
      <c r="Y278" s="5" t="s">
        <v>225</v>
      </c>
      <c r="Z278" t="s">
        <v>228</v>
      </c>
      <c r="AA278" t="s">
        <v>229</v>
      </c>
    </row>
    <row r="279" spans="1:27" ht="17" x14ac:dyDescent="0.2">
      <c r="A279" s="4">
        <v>43930</v>
      </c>
      <c r="B279" s="5" t="s">
        <v>216</v>
      </c>
      <c r="C279" s="5">
        <f>MAX($A:$A)-A279</f>
        <v>81</v>
      </c>
      <c r="D279" s="5">
        <v>130</v>
      </c>
      <c r="E279" s="5" t="s">
        <v>221</v>
      </c>
      <c r="F279" s="5">
        <f>IF(E279="M", 1, 0)</f>
        <v>0</v>
      </c>
      <c r="G279" s="5" t="s">
        <v>222</v>
      </c>
      <c r="H279" s="5">
        <f>IF(G279="Hot", 1, 0)</f>
        <v>1</v>
      </c>
      <c r="I279" s="5">
        <v>30.08</v>
      </c>
      <c r="J279">
        <f t="shared" si="7"/>
        <v>1</v>
      </c>
      <c r="K279" s="5" t="s">
        <v>232</v>
      </c>
      <c r="L279" s="6">
        <f>IF(K279="Vegan",1,0)</f>
        <v>0</v>
      </c>
      <c r="M279" s="6">
        <f>IF(K279="Mushroom",1,0)</f>
        <v>0</v>
      </c>
      <c r="N279" s="6">
        <f>IF(K279="Chicken",1,0)</f>
        <v>1</v>
      </c>
      <c r="O279" s="6">
        <f>IF(Y279="Starter",1,0)</f>
        <v>1</v>
      </c>
      <c r="P279" s="6">
        <f>IF(Y279="Main",1,0)</f>
        <v>0</v>
      </c>
      <c r="Q279" s="6">
        <f>IF(Y279="Desert",1,0)</f>
        <v>0</v>
      </c>
      <c r="R279" s="6">
        <f>IF(W279="Delhi",1,0)</f>
        <v>0</v>
      </c>
      <c r="S279" s="6">
        <f>IF(W279="Mumbai",1,0)</f>
        <v>0</v>
      </c>
      <c r="T279" s="6">
        <f>IF(W279="Bangalore",1,0)</f>
        <v>1</v>
      </c>
      <c r="U279" s="5">
        <f t="shared" si="8"/>
        <v>1</v>
      </c>
      <c r="V279" s="5">
        <v>0.05</v>
      </c>
      <c r="W279" s="5" t="s">
        <v>231</v>
      </c>
      <c r="X279" s="7" t="str">
        <f>IF(N279=1, "Chicken", IF(M279=1, "Mushroom", IF(L279=1, "Vegan", "Other")))</f>
        <v>Chicken</v>
      </c>
      <c r="Y279" s="5" t="s">
        <v>225</v>
      </c>
      <c r="Z279" t="s">
        <v>228</v>
      </c>
      <c r="AA279" t="s">
        <v>230</v>
      </c>
    </row>
    <row r="280" spans="1:27" ht="17" x14ac:dyDescent="0.2">
      <c r="A280" s="4">
        <v>43931</v>
      </c>
      <c r="B280" s="5" t="s">
        <v>26</v>
      </c>
      <c r="C280" s="5">
        <f>MAX($A:$A)-A280</f>
        <v>80</v>
      </c>
      <c r="D280" s="5">
        <v>21</v>
      </c>
      <c r="E280" s="5" t="s">
        <v>220</v>
      </c>
      <c r="F280" s="5">
        <f>IF(E280="M", 1, 0)</f>
        <v>1</v>
      </c>
      <c r="G280" s="5" t="s">
        <v>222</v>
      </c>
      <c r="H280" s="5">
        <f>IF(G280="Hot", 1, 0)</f>
        <v>1</v>
      </c>
      <c r="I280" s="5">
        <v>34.29</v>
      </c>
      <c r="J280">
        <f t="shared" si="7"/>
        <v>1</v>
      </c>
      <c r="K280" s="5" t="s">
        <v>232</v>
      </c>
      <c r="L280" s="6">
        <f>IF(K280="Vegan",1,0)</f>
        <v>0</v>
      </c>
      <c r="M280" s="6">
        <f>IF(K280="Mushroom",1,0)</f>
        <v>0</v>
      </c>
      <c r="N280" s="6">
        <f>IF(K280="Chicken",1,0)</f>
        <v>1</v>
      </c>
      <c r="O280" s="6">
        <f>IF(Y280="Starter",1,0)</f>
        <v>1</v>
      </c>
      <c r="P280" s="6">
        <f>IF(Y280="Main",1,0)</f>
        <v>0</v>
      </c>
      <c r="Q280" s="6">
        <f>IF(Y280="Desert",1,0)</f>
        <v>0</v>
      </c>
      <c r="R280" s="6">
        <f>IF(W280="Delhi",1,0)</f>
        <v>1</v>
      </c>
      <c r="S280" s="6">
        <f>IF(W280="Mumbai",1,0)</f>
        <v>0</v>
      </c>
      <c r="T280" s="6">
        <f>IF(W280="Bangalore",1,0)</f>
        <v>0</v>
      </c>
      <c r="U280" s="5">
        <f t="shared" si="8"/>
        <v>1</v>
      </c>
      <c r="V280" s="5">
        <v>0.05</v>
      </c>
      <c r="W280" s="5" t="s">
        <v>230</v>
      </c>
      <c r="X280" s="7" t="str">
        <f>IF(N280=1, "Chicken", IF(M280=1, "Mushroom", IF(L280=1, "Vegan", "Other")))</f>
        <v>Chicken</v>
      </c>
      <c r="Y280" s="5" t="s">
        <v>225</v>
      </c>
      <c r="Z280" t="s">
        <v>228</v>
      </c>
      <c r="AA280" t="s">
        <v>231</v>
      </c>
    </row>
    <row r="281" spans="1:27" ht="17" x14ac:dyDescent="0.2">
      <c r="A281" s="4">
        <v>43931</v>
      </c>
      <c r="B281" s="5" t="s">
        <v>26</v>
      </c>
      <c r="C281" s="5">
        <f>MAX($A:$A)-A281</f>
        <v>80</v>
      </c>
      <c r="D281" s="5">
        <v>21</v>
      </c>
      <c r="E281" s="5" t="s">
        <v>220</v>
      </c>
      <c r="F281" s="5">
        <f>IF(E281="M", 1, 0)</f>
        <v>1</v>
      </c>
      <c r="G281" s="5" t="s">
        <v>223</v>
      </c>
      <c r="H281" s="5">
        <f>IF(G281="Hot", 1, 0)</f>
        <v>0</v>
      </c>
      <c r="I281" s="5">
        <v>47.27</v>
      </c>
      <c r="J281">
        <f t="shared" si="7"/>
        <v>1</v>
      </c>
      <c r="K281" s="5" t="s">
        <v>232</v>
      </c>
      <c r="L281" s="6">
        <f>IF(K281="Vegan",1,0)</f>
        <v>0</v>
      </c>
      <c r="M281" s="6">
        <f>IF(K281="Mushroom",1,0)</f>
        <v>0</v>
      </c>
      <c r="N281" s="6">
        <f>IF(K281="Chicken",1,0)</f>
        <v>1</v>
      </c>
      <c r="O281" s="6">
        <f>IF(Y281="Starter",1,0)</f>
        <v>1</v>
      </c>
      <c r="P281" s="6">
        <f>IF(Y281="Main",1,0)</f>
        <v>0</v>
      </c>
      <c r="Q281" s="6">
        <f>IF(Y281="Desert",1,0)</f>
        <v>0</v>
      </c>
      <c r="R281" s="6">
        <f>IF(W281="Delhi",1,0)</f>
        <v>1</v>
      </c>
      <c r="S281" s="6">
        <f>IF(W281="Mumbai",1,0)</f>
        <v>0</v>
      </c>
      <c r="T281" s="6">
        <f>IF(W281="Bangalore",1,0)</f>
        <v>0</v>
      </c>
      <c r="U281" s="5">
        <f t="shared" si="8"/>
        <v>1</v>
      </c>
      <c r="V281" s="5">
        <v>0.05</v>
      </c>
      <c r="W281" s="5" t="s">
        <v>230</v>
      </c>
      <c r="X281" s="7" t="str">
        <f>IF(N281=1, "Chicken", IF(M281=1, "Mushroom", IF(L281=1, "Vegan", "Other")))</f>
        <v>Chicken</v>
      </c>
      <c r="Y281" s="5" t="s">
        <v>225</v>
      </c>
      <c r="Z281" t="s">
        <v>228</v>
      </c>
      <c r="AA281" t="s">
        <v>229</v>
      </c>
    </row>
    <row r="282" spans="1:27" ht="17" x14ac:dyDescent="0.2">
      <c r="A282" s="4">
        <v>43931</v>
      </c>
      <c r="B282" s="5" t="s">
        <v>93</v>
      </c>
      <c r="C282" s="5">
        <f>MAX($A:$A)-A282</f>
        <v>80</v>
      </c>
      <c r="D282" s="5">
        <v>58</v>
      </c>
      <c r="E282" s="5" t="s">
        <v>221</v>
      </c>
      <c r="F282" s="5">
        <f>IF(E282="M", 1, 0)</f>
        <v>0</v>
      </c>
      <c r="G282" s="5" t="s">
        <v>223</v>
      </c>
      <c r="H282" s="5">
        <f>IF(G282="Hot", 1, 0)</f>
        <v>0</v>
      </c>
      <c r="I282" s="5">
        <v>54.01</v>
      </c>
      <c r="J282">
        <f t="shared" si="7"/>
        <v>3</v>
      </c>
      <c r="K282" s="5" t="s">
        <v>224</v>
      </c>
      <c r="L282" s="6">
        <f>IF(K282="Vegan",1,0)</f>
        <v>1</v>
      </c>
      <c r="M282" s="6">
        <f>IF(K282="Mushroom",1,0)</f>
        <v>0</v>
      </c>
      <c r="N282" s="6">
        <f>IF(K282="Chicken",1,0)</f>
        <v>0</v>
      </c>
      <c r="O282" s="6">
        <f>IF(Y282="Starter",1,0)</f>
        <v>1</v>
      </c>
      <c r="P282" s="6">
        <f>IF(Y282="Main",1,0)</f>
        <v>0</v>
      </c>
      <c r="Q282" s="6">
        <f>IF(Y282="Desert",1,0)</f>
        <v>0</v>
      </c>
      <c r="R282" s="6">
        <f>IF(W282="Delhi",1,0)</f>
        <v>0</v>
      </c>
      <c r="S282" s="6">
        <f>IF(W282="Mumbai",1,0)</f>
        <v>1</v>
      </c>
      <c r="T282" s="6">
        <f>IF(W282="Bangalore",1,0)</f>
        <v>0</v>
      </c>
      <c r="U282" s="5">
        <f t="shared" si="8"/>
        <v>1</v>
      </c>
      <c r="V282" s="5">
        <v>0.05</v>
      </c>
      <c r="W282" s="5" t="s">
        <v>229</v>
      </c>
      <c r="X282" s="7" t="str">
        <f>IF(N282=1, "Chicken", IF(M282=1, "Mushroom", IF(L282=1, "Vegan", "Other")))</f>
        <v>Vegan</v>
      </c>
      <c r="Y282" s="5" t="s">
        <v>225</v>
      </c>
      <c r="Z282" t="s">
        <v>228</v>
      </c>
      <c r="AA282" t="s">
        <v>230</v>
      </c>
    </row>
    <row r="283" spans="1:27" ht="17" x14ac:dyDescent="0.2">
      <c r="A283" s="4">
        <v>43931</v>
      </c>
      <c r="B283" s="5" t="s">
        <v>26</v>
      </c>
      <c r="C283" s="5">
        <f>MAX($A:$A)-A283</f>
        <v>80</v>
      </c>
      <c r="D283" s="5">
        <v>21</v>
      </c>
      <c r="E283" s="5" t="s">
        <v>220</v>
      </c>
      <c r="F283" s="5">
        <f>IF(E283="M", 1, 0)</f>
        <v>1</v>
      </c>
      <c r="G283" s="5" t="s">
        <v>223</v>
      </c>
      <c r="H283" s="5">
        <f>IF(G283="Hot", 1, 0)</f>
        <v>0</v>
      </c>
      <c r="I283" s="5">
        <v>33.950000000000003</v>
      </c>
      <c r="J283">
        <f t="shared" si="7"/>
        <v>3</v>
      </c>
      <c r="K283" s="5" t="s">
        <v>224</v>
      </c>
      <c r="L283" s="6">
        <f>IF(K283="Vegan",1,0)</f>
        <v>1</v>
      </c>
      <c r="M283" s="6">
        <f>IF(K283="Mushroom",1,0)</f>
        <v>0</v>
      </c>
      <c r="N283" s="6">
        <f>IF(K283="Chicken",1,0)</f>
        <v>0</v>
      </c>
      <c r="O283" s="6">
        <f>IF(Y283="Starter",1,0)</f>
        <v>0</v>
      </c>
      <c r="P283" s="6">
        <f>IF(Y283="Main",1,0)</f>
        <v>0</v>
      </c>
      <c r="Q283" s="6">
        <f>IF(Y283="Desert",1,0)</f>
        <v>1</v>
      </c>
      <c r="R283" s="6">
        <f>IF(W283="Delhi",1,0)</f>
        <v>0</v>
      </c>
      <c r="S283" s="6">
        <f>IF(W283="Mumbai",1,0)</f>
        <v>0</v>
      </c>
      <c r="T283" s="6">
        <f>IF(W283="Bangalore",1,0)</f>
        <v>1</v>
      </c>
      <c r="U283" s="5">
        <f t="shared" si="8"/>
        <v>1</v>
      </c>
      <c r="V283" s="5">
        <v>0.05</v>
      </c>
      <c r="W283" s="5" t="s">
        <v>231</v>
      </c>
      <c r="X283" s="7" t="str">
        <f>IF(N283=1, "Chicken", IF(M283=1, "Mushroom", IF(L283=1, "Vegan", "Other")))</f>
        <v>Vegan</v>
      </c>
      <c r="Y283" s="5" t="s">
        <v>227</v>
      </c>
      <c r="Z283" t="s">
        <v>228</v>
      </c>
      <c r="AA283" t="s">
        <v>231</v>
      </c>
    </row>
    <row r="284" spans="1:27" ht="17" x14ac:dyDescent="0.2">
      <c r="A284" s="4">
        <v>43931</v>
      </c>
      <c r="B284" s="5" t="s">
        <v>26</v>
      </c>
      <c r="C284" s="5">
        <f>MAX($A:$A)-A284</f>
        <v>80</v>
      </c>
      <c r="D284" s="5">
        <v>21</v>
      </c>
      <c r="E284" s="5" t="s">
        <v>220</v>
      </c>
      <c r="F284" s="5">
        <f>IF(E284="M", 1, 0)</f>
        <v>1</v>
      </c>
      <c r="G284" s="5" t="s">
        <v>222</v>
      </c>
      <c r="H284" s="5">
        <f>IF(G284="Hot", 1, 0)</f>
        <v>1</v>
      </c>
      <c r="I284" s="5">
        <v>79.67</v>
      </c>
      <c r="J284">
        <f t="shared" si="7"/>
        <v>3</v>
      </c>
      <c r="K284" s="5" t="s">
        <v>224</v>
      </c>
      <c r="L284" s="6">
        <f>IF(K284="Vegan",1,0)</f>
        <v>1</v>
      </c>
      <c r="M284" s="6">
        <f>IF(K284="Mushroom",1,0)</f>
        <v>0</v>
      </c>
      <c r="N284" s="6">
        <f>IF(K284="Chicken",1,0)</f>
        <v>0</v>
      </c>
      <c r="O284" s="6">
        <f>IF(Y284="Starter",1,0)</f>
        <v>0</v>
      </c>
      <c r="P284" s="6">
        <f>IF(Y284="Main",1,0)</f>
        <v>0</v>
      </c>
      <c r="Q284" s="6">
        <f>IF(Y284="Desert",1,0)</f>
        <v>1</v>
      </c>
      <c r="R284" s="6">
        <f>IF(W284="Delhi",1,0)</f>
        <v>0</v>
      </c>
      <c r="S284" s="6">
        <f>IF(W284="Mumbai",1,0)</f>
        <v>0</v>
      </c>
      <c r="T284" s="6">
        <f>IF(W284="Bangalore",1,0)</f>
        <v>1</v>
      </c>
      <c r="U284" s="5">
        <f t="shared" si="8"/>
        <v>1</v>
      </c>
      <c r="V284" s="5">
        <v>0.05</v>
      </c>
      <c r="W284" s="5" t="s">
        <v>231</v>
      </c>
      <c r="X284" s="7" t="str">
        <f>IF(N284=1, "Chicken", IF(M284=1, "Mushroom", IF(L284=1, "Vegan", "Other")))</f>
        <v>Vegan</v>
      </c>
      <c r="Y284" s="5" t="s">
        <v>227</v>
      </c>
      <c r="Z284" t="s">
        <v>228</v>
      </c>
      <c r="AA284" t="s">
        <v>229</v>
      </c>
    </row>
    <row r="285" spans="1:27" ht="34" x14ac:dyDescent="0.2">
      <c r="A285" s="4">
        <v>43931</v>
      </c>
      <c r="B285" s="5" t="s">
        <v>93</v>
      </c>
      <c r="C285" s="5">
        <f>MAX($A:$A)-A285</f>
        <v>80</v>
      </c>
      <c r="D285" s="5">
        <v>58</v>
      </c>
      <c r="E285" s="5" t="s">
        <v>221</v>
      </c>
      <c r="F285" s="5">
        <f>IF(E285="M", 1, 0)</f>
        <v>0</v>
      </c>
      <c r="G285" s="5" t="s">
        <v>222</v>
      </c>
      <c r="H285" s="5">
        <f>IF(G285="Hot", 1, 0)</f>
        <v>1</v>
      </c>
      <c r="I285" s="5">
        <v>64.13</v>
      </c>
      <c r="J285">
        <f t="shared" si="7"/>
        <v>2</v>
      </c>
      <c r="K285" s="5" t="s">
        <v>233</v>
      </c>
      <c r="L285" s="6">
        <f>IF(K285="Vegan",1,0)</f>
        <v>0</v>
      </c>
      <c r="M285" s="6">
        <f>IF(K285="Mushroom",1,0)</f>
        <v>1</v>
      </c>
      <c r="N285" s="6">
        <f>IF(K285="Chicken",1,0)</f>
        <v>0</v>
      </c>
      <c r="O285" s="6">
        <f>IF(Y285="Starter",1,0)</f>
        <v>0</v>
      </c>
      <c r="P285" s="6">
        <f>IF(Y285="Main",1,0)</f>
        <v>0</v>
      </c>
      <c r="Q285" s="6">
        <f>IF(Y285="Desert",1,0)</f>
        <v>1</v>
      </c>
      <c r="R285" s="6">
        <f>IF(W285="Delhi",1,0)</f>
        <v>1</v>
      </c>
      <c r="S285" s="6">
        <f>IF(W285="Mumbai",1,0)</f>
        <v>0</v>
      </c>
      <c r="T285" s="6">
        <f>IF(W285="Bangalore",1,0)</f>
        <v>0</v>
      </c>
      <c r="U285" s="5">
        <f t="shared" si="8"/>
        <v>1</v>
      </c>
      <c r="V285" s="5">
        <v>0.05</v>
      </c>
      <c r="W285" s="5" t="s">
        <v>230</v>
      </c>
      <c r="X285" s="7" t="str">
        <f>IF(N285=1, "Chicken", IF(M285=1, "Mushroom", IF(L285=1, "Vegan", "Other")))</f>
        <v>Mushroom</v>
      </c>
      <c r="Y285" s="5" t="s">
        <v>227</v>
      </c>
      <c r="Z285" t="s">
        <v>228</v>
      </c>
      <c r="AA285" t="s">
        <v>230</v>
      </c>
    </row>
    <row r="286" spans="1:27" ht="34" x14ac:dyDescent="0.2">
      <c r="A286" s="4">
        <v>43931</v>
      </c>
      <c r="B286" s="5" t="s">
        <v>93</v>
      </c>
      <c r="C286" s="5">
        <f>MAX($A:$A)-A286</f>
        <v>80</v>
      </c>
      <c r="D286" s="5">
        <v>58</v>
      </c>
      <c r="E286" s="5" t="s">
        <v>221</v>
      </c>
      <c r="F286" s="5">
        <f>IF(E286="M", 1, 0)</f>
        <v>0</v>
      </c>
      <c r="G286" s="5" t="s">
        <v>222</v>
      </c>
      <c r="H286" s="5">
        <f>IF(G286="Hot", 1, 0)</f>
        <v>1</v>
      </c>
      <c r="I286" s="5">
        <v>33.08</v>
      </c>
      <c r="J286">
        <f t="shared" si="7"/>
        <v>2</v>
      </c>
      <c r="K286" s="5" t="s">
        <v>233</v>
      </c>
      <c r="L286" s="6">
        <f>IF(K286="Vegan",1,0)</f>
        <v>0</v>
      </c>
      <c r="M286" s="6">
        <f>IF(K286="Mushroom",1,0)</f>
        <v>1</v>
      </c>
      <c r="N286" s="6">
        <f>IF(K286="Chicken",1,0)</f>
        <v>0</v>
      </c>
      <c r="O286" s="6">
        <f>IF(Y286="Starter",1,0)</f>
        <v>0</v>
      </c>
      <c r="P286" s="6">
        <f>IF(Y286="Main",1,0)</f>
        <v>0</v>
      </c>
      <c r="Q286" s="6">
        <f>IF(Y286="Desert",1,0)</f>
        <v>1</v>
      </c>
      <c r="R286" s="6">
        <f>IF(W286="Delhi",1,0)</f>
        <v>0</v>
      </c>
      <c r="S286" s="6">
        <f>IF(W286="Mumbai",1,0)</f>
        <v>1</v>
      </c>
      <c r="T286" s="6">
        <f>IF(W286="Bangalore",1,0)</f>
        <v>0</v>
      </c>
      <c r="U286" s="5">
        <f t="shared" si="8"/>
        <v>1</v>
      </c>
      <c r="V286" s="5">
        <v>0.05</v>
      </c>
      <c r="W286" s="5" t="s">
        <v>229</v>
      </c>
      <c r="X286" s="7" t="str">
        <f>IF(N286=1, "Chicken", IF(M286=1, "Mushroom", IF(L286=1, "Vegan", "Other")))</f>
        <v>Mushroom</v>
      </c>
      <c r="Y286" s="5" t="s">
        <v>227</v>
      </c>
      <c r="Z286" t="s">
        <v>228</v>
      </c>
      <c r="AA286" t="s">
        <v>231</v>
      </c>
    </row>
    <row r="287" spans="1:27" ht="34" x14ac:dyDescent="0.2">
      <c r="A287" s="4">
        <v>43931</v>
      </c>
      <c r="B287" s="5" t="s">
        <v>93</v>
      </c>
      <c r="C287" s="5">
        <f>MAX($A:$A)-A287</f>
        <v>80</v>
      </c>
      <c r="D287" s="5">
        <v>58</v>
      </c>
      <c r="E287" s="5" t="s">
        <v>221</v>
      </c>
      <c r="F287" s="5">
        <f>IF(E287="M", 1, 0)</f>
        <v>0</v>
      </c>
      <c r="G287" s="5" t="s">
        <v>222</v>
      </c>
      <c r="H287" s="5">
        <f>IF(G287="Hot", 1, 0)</f>
        <v>1</v>
      </c>
      <c r="I287" s="5">
        <v>38.729999999999997</v>
      </c>
      <c r="J287">
        <f t="shared" si="7"/>
        <v>2</v>
      </c>
      <c r="K287" s="5" t="s">
        <v>233</v>
      </c>
      <c r="L287" s="6">
        <f>IF(K287="Vegan",1,0)</f>
        <v>0</v>
      </c>
      <c r="M287" s="6">
        <f>IF(K287="Mushroom",1,0)</f>
        <v>1</v>
      </c>
      <c r="N287" s="6">
        <f>IF(K287="Chicken",1,0)</f>
        <v>0</v>
      </c>
      <c r="O287" s="6">
        <f>IF(Y287="Starter",1,0)</f>
        <v>0</v>
      </c>
      <c r="P287" s="6">
        <f>IF(Y287="Main",1,0)</f>
        <v>0</v>
      </c>
      <c r="Q287" s="6">
        <f>IF(Y287="Desert",1,0)</f>
        <v>1</v>
      </c>
      <c r="R287" s="6">
        <f>IF(W287="Delhi",1,0)</f>
        <v>0</v>
      </c>
      <c r="S287" s="6">
        <f>IF(W287="Mumbai",1,0)</f>
        <v>0</v>
      </c>
      <c r="T287" s="6">
        <f>IF(W287="Bangalore",1,0)</f>
        <v>1</v>
      </c>
      <c r="U287" s="5">
        <f t="shared" si="8"/>
        <v>1</v>
      </c>
      <c r="V287" s="5">
        <v>0.05</v>
      </c>
      <c r="W287" s="5" t="s">
        <v>231</v>
      </c>
      <c r="X287" s="7" t="str">
        <f>IF(N287=1, "Chicken", IF(M287=1, "Mushroom", IF(L287=1, "Vegan", "Other")))</f>
        <v>Mushroom</v>
      </c>
      <c r="Y287" s="5" t="s">
        <v>227</v>
      </c>
      <c r="Z287" t="s">
        <v>228</v>
      </c>
      <c r="AA287" t="s">
        <v>229</v>
      </c>
    </row>
    <row r="288" spans="1:27" ht="17" x14ac:dyDescent="0.2">
      <c r="A288" s="4">
        <v>43932</v>
      </c>
      <c r="B288" s="5" t="s">
        <v>76</v>
      </c>
      <c r="C288" s="5">
        <f>MAX($A:$A)-A288</f>
        <v>79</v>
      </c>
      <c r="D288" s="5">
        <v>50</v>
      </c>
      <c r="E288" s="5" t="s">
        <v>221</v>
      </c>
      <c r="F288" s="5">
        <f>IF(E288="M", 1, 0)</f>
        <v>0</v>
      </c>
      <c r="G288" s="5" t="s">
        <v>223</v>
      </c>
      <c r="H288" s="5">
        <f>IF(G288="Hot", 1, 0)</f>
        <v>0</v>
      </c>
      <c r="I288" s="5">
        <v>47.27</v>
      </c>
      <c r="J288">
        <f t="shared" si="7"/>
        <v>1</v>
      </c>
      <c r="K288" s="5" t="s">
        <v>232</v>
      </c>
      <c r="L288" s="6">
        <f>IF(K288="Vegan",1,0)</f>
        <v>0</v>
      </c>
      <c r="M288" s="6">
        <f>IF(K288="Mushroom",1,0)</f>
        <v>0</v>
      </c>
      <c r="N288" s="6">
        <f>IF(K288="Chicken",1,0)</f>
        <v>1</v>
      </c>
      <c r="O288" s="6">
        <f>IF(Y288="Starter",1,0)</f>
        <v>1</v>
      </c>
      <c r="P288" s="6">
        <f>IF(Y288="Main",1,0)</f>
        <v>0</v>
      </c>
      <c r="Q288" s="6">
        <f>IF(Y288="Desert",1,0)</f>
        <v>0</v>
      </c>
      <c r="R288" s="6">
        <f>IF(W288="Delhi",1,0)</f>
        <v>1</v>
      </c>
      <c r="S288" s="6">
        <f>IF(W288="Mumbai",1,0)</f>
        <v>0</v>
      </c>
      <c r="T288" s="6">
        <f>IF(W288="Bangalore",1,0)</f>
        <v>0</v>
      </c>
      <c r="U288" s="5">
        <f t="shared" si="8"/>
        <v>1</v>
      </c>
      <c r="V288" s="5">
        <v>0.05</v>
      </c>
      <c r="W288" s="5" t="s">
        <v>230</v>
      </c>
      <c r="X288" s="7" t="str">
        <f>IF(N288=1, "Chicken", IF(M288=1, "Mushroom", IF(L288=1, "Vegan", "Other")))</f>
        <v>Chicken</v>
      </c>
      <c r="Y288" s="5" t="s">
        <v>225</v>
      </c>
      <c r="Z288" t="s">
        <v>228</v>
      </c>
      <c r="AA288" t="s">
        <v>230</v>
      </c>
    </row>
    <row r="289" spans="1:27" ht="17" x14ac:dyDescent="0.2">
      <c r="A289" s="4">
        <v>43932</v>
      </c>
      <c r="B289" s="5" t="s">
        <v>76</v>
      </c>
      <c r="C289" s="5">
        <f>MAX($A:$A)-A289</f>
        <v>79</v>
      </c>
      <c r="D289" s="5">
        <v>50</v>
      </c>
      <c r="E289" s="5" t="s">
        <v>221</v>
      </c>
      <c r="F289" s="5">
        <f>IF(E289="M", 1, 0)</f>
        <v>0</v>
      </c>
      <c r="G289" s="5" t="s">
        <v>223</v>
      </c>
      <c r="H289" s="5">
        <f>IF(G289="Hot", 1, 0)</f>
        <v>0</v>
      </c>
      <c r="I289" s="5">
        <v>54.01</v>
      </c>
      <c r="J289">
        <f t="shared" si="7"/>
        <v>3</v>
      </c>
      <c r="K289" s="5" t="s">
        <v>224</v>
      </c>
      <c r="L289" s="6">
        <f>IF(K289="Vegan",1,0)</f>
        <v>1</v>
      </c>
      <c r="M289" s="6">
        <f>IF(K289="Mushroom",1,0)</f>
        <v>0</v>
      </c>
      <c r="N289" s="6">
        <f>IF(K289="Chicken",1,0)</f>
        <v>0</v>
      </c>
      <c r="O289" s="6">
        <f>IF(Y289="Starter",1,0)</f>
        <v>1</v>
      </c>
      <c r="P289" s="6">
        <f>IF(Y289="Main",1,0)</f>
        <v>0</v>
      </c>
      <c r="Q289" s="6">
        <f>IF(Y289="Desert",1,0)</f>
        <v>0</v>
      </c>
      <c r="R289" s="6">
        <f>IF(W289="Delhi",1,0)</f>
        <v>1</v>
      </c>
      <c r="S289" s="6">
        <f>IF(W289="Mumbai",1,0)</f>
        <v>0</v>
      </c>
      <c r="T289" s="6">
        <f>IF(W289="Bangalore",1,0)</f>
        <v>0</v>
      </c>
      <c r="U289" s="5">
        <f t="shared" si="8"/>
        <v>1</v>
      </c>
      <c r="V289" s="5">
        <v>0.05</v>
      </c>
      <c r="W289" s="5" t="s">
        <v>230</v>
      </c>
      <c r="X289" s="7" t="str">
        <f>IF(N289=1, "Chicken", IF(M289=1, "Mushroom", IF(L289=1, "Vegan", "Other")))</f>
        <v>Vegan</v>
      </c>
      <c r="Y289" s="5" t="s">
        <v>225</v>
      </c>
      <c r="Z289" t="s">
        <v>228</v>
      </c>
      <c r="AA289" t="s">
        <v>231</v>
      </c>
    </row>
    <row r="290" spans="1:27" ht="17" x14ac:dyDescent="0.2">
      <c r="A290" s="4">
        <v>43932</v>
      </c>
      <c r="B290" s="5" t="s">
        <v>76</v>
      </c>
      <c r="C290" s="5">
        <f>MAX($A:$A)-A290</f>
        <v>79</v>
      </c>
      <c r="D290" s="5">
        <v>50</v>
      </c>
      <c r="E290" s="5" t="s">
        <v>221</v>
      </c>
      <c r="F290" s="5">
        <f>IF(E290="M", 1, 0)</f>
        <v>0</v>
      </c>
      <c r="G290" s="5" t="s">
        <v>223</v>
      </c>
      <c r="H290" s="5">
        <f>IF(G290="Hot", 1, 0)</f>
        <v>0</v>
      </c>
      <c r="I290" s="5">
        <v>54.01</v>
      </c>
      <c r="J290">
        <f t="shared" si="7"/>
        <v>3</v>
      </c>
      <c r="K290" s="5" t="s">
        <v>224</v>
      </c>
      <c r="L290" s="6">
        <f>IF(K290="Vegan",1,0)</f>
        <v>1</v>
      </c>
      <c r="M290" s="6">
        <f>IF(K290="Mushroom",1,0)</f>
        <v>0</v>
      </c>
      <c r="N290" s="6">
        <f>IF(K290="Chicken",1,0)</f>
        <v>0</v>
      </c>
      <c r="O290" s="6">
        <f>IF(Y290="Starter",1,0)</f>
        <v>1</v>
      </c>
      <c r="P290" s="6">
        <f>IF(Y290="Main",1,0)</f>
        <v>0</v>
      </c>
      <c r="Q290" s="6">
        <f>IF(Y290="Desert",1,0)</f>
        <v>0</v>
      </c>
      <c r="R290" s="6">
        <f>IF(W290="Delhi",1,0)</f>
        <v>0</v>
      </c>
      <c r="S290" s="6">
        <f>IF(W290="Mumbai",1,0)</f>
        <v>0</v>
      </c>
      <c r="T290" s="6">
        <f>IF(W290="Bangalore",1,0)</f>
        <v>1</v>
      </c>
      <c r="U290" s="5">
        <f t="shared" si="8"/>
        <v>1</v>
      </c>
      <c r="V290" s="5">
        <v>0.05</v>
      </c>
      <c r="W290" s="5" t="s">
        <v>231</v>
      </c>
      <c r="X290" s="7" t="str">
        <f>IF(N290=1, "Chicken", IF(M290=1, "Mushroom", IF(L290=1, "Vegan", "Other")))</f>
        <v>Vegan</v>
      </c>
      <c r="Y290" s="5" t="s">
        <v>225</v>
      </c>
      <c r="Z290" t="s">
        <v>228</v>
      </c>
      <c r="AA290" t="s">
        <v>229</v>
      </c>
    </row>
    <row r="291" spans="1:27" ht="34" x14ac:dyDescent="0.2">
      <c r="A291" s="4">
        <v>43936</v>
      </c>
      <c r="B291" s="5" t="s">
        <v>171</v>
      </c>
      <c r="C291" s="5">
        <f>MAX($A:$A)-A291</f>
        <v>75</v>
      </c>
      <c r="D291" s="5">
        <v>193</v>
      </c>
      <c r="E291" s="5" t="s">
        <v>220</v>
      </c>
      <c r="F291" s="5">
        <f>IF(E291="M", 1, 0)</f>
        <v>1</v>
      </c>
      <c r="G291" s="5" t="s">
        <v>223</v>
      </c>
      <c r="H291" s="5">
        <f>IF(G291="Hot", 1, 0)</f>
        <v>0</v>
      </c>
      <c r="I291" s="5">
        <v>42.85</v>
      </c>
      <c r="J291">
        <f t="shared" si="7"/>
        <v>2</v>
      </c>
      <c r="K291" s="5" t="s">
        <v>233</v>
      </c>
      <c r="L291" s="6">
        <f>IF(K291="Vegan",1,0)</f>
        <v>0</v>
      </c>
      <c r="M291" s="6">
        <f>IF(K291="Mushroom",1,0)</f>
        <v>1</v>
      </c>
      <c r="N291" s="6">
        <f>IF(K291="Chicken",1,0)</f>
        <v>0</v>
      </c>
      <c r="O291" s="6">
        <f>IF(Y291="Starter",1,0)</f>
        <v>0</v>
      </c>
      <c r="P291" s="6">
        <f>IF(Y291="Main",1,0)</f>
        <v>0</v>
      </c>
      <c r="Q291" s="6">
        <f>IF(Y291="Desert",1,0)</f>
        <v>1</v>
      </c>
      <c r="R291" s="6">
        <f>IF(W291="Delhi",1,0)</f>
        <v>0</v>
      </c>
      <c r="S291" s="6">
        <f>IF(W291="Mumbai",1,0)</f>
        <v>0</v>
      </c>
      <c r="T291" s="6">
        <f>IF(W291="Bangalore",1,0)</f>
        <v>1</v>
      </c>
      <c r="U291" s="5">
        <f t="shared" si="8"/>
        <v>1</v>
      </c>
      <c r="V291" s="5">
        <v>0.05</v>
      </c>
      <c r="W291" s="5" t="s">
        <v>231</v>
      </c>
      <c r="X291" s="7" t="str">
        <f>IF(N291=1, "Chicken", IF(M291=1, "Mushroom", IF(L291=1, "Vegan", "Other")))</f>
        <v>Mushroom</v>
      </c>
      <c r="Y291" s="5" t="s">
        <v>227</v>
      </c>
      <c r="Z291" t="s">
        <v>228</v>
      </c>
      <c r="AA291" t="s">
        <v>230</v>
      </c>
    </row>
    <row r="292" spans="1:27" ht="17" x14ac:dyDescent="0.2">
      <c r="A292" s="4">
        <v>43937</v>
      </c>
      <c r="B292" s="5" t="s">
        <v>194</v>
      </c>
      <c r="C292" s="5">
        <f>MAX($A:$A)-A292</f>
        <v>74</v>
      </c>
      <c r="D292" s="5">
        <v>53</v>
      </c>
      <c r="E292" s="5" t="s">
        <v>221</v>
      </c>
      <c r="F292" s="5">
        <f>IF(E292="M", 1, 0)</f>
        <v>0</v>
      </c>
      <c r="G292" s="5" t="s">
        <v>222</v>
      </c>
      <c r="H292" s="5">
        <f>IF(G292="Hot", 1, 0)</f>
        <v>1</v>
      </c>
      <c r="I292" s="5">
        <v>30.08</v>
      </c>
      <c r="J292">
        <f t="shared" si="7"/>
        <v>1</v>
      </c>
      <c r="K292" s="5" t="s">
        <v>232</v>
      </c>
      <c r="L292" s="6">
        <f>IF(K292="Vegan",1,0)</f>
        <v>0</v>
      </c>
      <c r="M292" s="6">
        <f>IF(K292="Mushroom",1,0)</f>
        <v>0</v>
      </c>
      <c r="N292" s="6">
        <f>IF(K292="Chicken",1,0)</f>
        <v>1</v>
      </c>
      <c r="O292" s="6">
        <f>IF(Y292="Starter",1,0)</f>
        <v>1</v>
      </c>
      <c r="P292" s="6">
        <f>IF(Y292="Main",1,0)</f>
        <v>0</v>
      </c>
      <c r="Q292" s="6">
        <f>IF(Y292="Desert",1,0)</f>
        <v>0</v>
      </c>
      <c r="R292" s="6">
        <f>IF(W292="Delhi",1,0)</f>
        <v>0</v>
      </c>
      <c r="S292" s="6">
        <f>IF(W292="Mumbai",1,0)</f>
        <v>1</v>
      </c>
      <c r="T292" s="6">
        <f>IF(W292="Bangalore",1,0)</f>
        <v>0</v>
      </c>
      <c r="U292" s="5">
        <f t="shared" si="8"/>
        <v>1</v>
      </c>
      <c r="V292" s="5">
        <v>0.05</v>
      </c>
      <c r="W292" s="5" t="s">
        <v>229</v>
      </c>
      <c r="X292" s="7" t="str">
        <f>IF(N292=1, "Chicken", IF(M292=1, "Mushroom", IF(L292=1, "Vegan", "Other")))</f>
        <v>Chicken</v>
      </c>
      <c r="Y292" s="5" t="s">
        <v>225</v>
      </c>
      <c r="Z292" t="s">
        <v>228</v>
      </c>
      <c r="AA292" t="s">
        <v>231</v>
      </c>
    </row>
    <row r="293" spans="1:27" ht="17" x14ac:dyDescent="0.2">
      <c r="A293" s="4">
        <v>43939</v>
      </c>
      <c r="B293" s="5" t="s">
        <v>18</v>
      </c>
      <c r="C293" s="5">
        <f>MAX($A:$A)-A293</f>
        <v>72</v>
      </c>
      <c r="D293" s="5">
        <v>123</v>
      </c>
      <c r="E293" s="5" t="s">
        <v>221</v>
      </c>
      <c r="F293" s="5">
        <f>IF(E293="M", 1, 0)</f>
        <v>0</v>
      </c>
      <c r="G293" s="5" t="s">
        <v>222</v>
      </c>
      <c r="H293" s="5">
        <f>IF(G293="Hot", 1, 0)</f>
        <v>1</v>
      </c>
      <c r="I293" s="5">
        <v>34.29</v>
      </c>
      <c r="J293">
        <f t="shared" si="7"/>
        <v>1</v>
      </c>
      <c r="K293" s="5" t="s">
        <v>232</v>
      </c>
      <c r="L293" s="6">
        <f>IF(K293="Vegan",1,0)</f>
        <v>0</v>
      </c>
      <c r="M293" s="6">
        <f>IF(K293="Mushroom",1,0)</f>
        <v>0</v>
      </c>
      <c r="N293" s="6">
        <f>IF(K293="Chicken",1,0)</f>
        <v>1</v>
      </c>
      <c r="O293" s="6">
        <f>IF(Y293="Starter",1,0)</f>
        <v>1</v>
      </c>
      <c r="P293" s="6">
        <f>IF(Y293="Main",1,0)</f>
        <v>0</v>
      </c>
      <c r="Q293" s="6">
        <f>IF(Y293="Desert",1,0)</f>
        <v>0</v>
      </c>
      <c r="R293" s="6">
        <f>IF(W293="Delhi",1,0)</f>
        <v>1</v>
      </c>
      <c r="S293" s="6">
        <f>IF(W293="Mumbai",1,0)</f>
        <v>0</v>
      </c>
      <c r="T293" s="6">
        <f>IF(W293="Bangalore",1,0)</f>
        <v>0</v>
      </c>
      <c r="U293" s="5">
        <f t="shared" si="8"/>
        <v>1</v>
      </c>
      <c r="V293" s="5">
        <v>0.05</v>
      </c>
      <c r="W293" s="5" t="s">
        <v>230</v>
      </c>
      <c r="X293" s="7" t="str">
        <f>IF(N293=1, "Chicken", IF(M293=1, "Mushroom", IF(L293=1, "Vegan", "Other")))</f>
        <v>Chicken</v>
      </c>
      <c r="Y293" s="5" t="s">
        <v>225</v>
      </c>
      <c r="Z293" t="s">
        <v>228</v>
      </c>
      <c r="AA293" t="s">
        <v>229</v>
      </c>
    </row>
    <row r="294" spans="1:27" ht="17" x14ac:dyDescent="0.2">
      <c r="A294" s="4">
        <v>43939</v>
      </c>
      <c r="B294" s="5" t="s">
        <v>18</v>
      </c>
      <c r="C294" s="5">
        <f>MAX($A:$A)-A294</f>
        <v>72</v>
      </c>
      <c r="D294" s="5">
        <v>123</v>
      </c>
      <c r="E294" s="5" t="s">
        <v>221</v>
      </c>
      <c r="F294" s="5">
        <f>IF(E294="M", 1, 0)</f>
        <v>0</v>
      </c>
      <c r="G294" s="5" t="s">
        <v>222</v>
      </c>
      <c r="H294" s="5">
        <f>IF(G294="Hot", 1, 0)</f>
        <v>1</v>
      </c>
      <c r="I294" s="5">
        <v>34.29</v>
      </c>
      <c r="J294">
        <f t="shared" si="7"/>
        <v>1</v>
      </c>
      <c r="K294" s="5" t="s">
        <v>232</v>
      </c>
      <c r="L294" s="6">
        <f>IF(K294="Vegan",1,0)</f>
        <v>0</v>
      </c>
      <c r="M294" s="6">
        <f>IF(K294="Mushroom",1,0)</f>
        <v>0</v>
      </c>
      <c r="N294" s="6">
        <f>IF(K294="Chicken",1,0)</f>
        <v>1</v>
      </c>
      <c r="O294" s="6">
        <f>IF(Y294="Starter",1,0)</f>
        <v>1</v>
      </c>
      <c r="P294" s="6">
        <f>IF(Y294="Main",1,0)</f>
        <v>0</v>
      </c>
      <c r="Q294" s="6">
        <f>IF(Y294="Desert",1,0)</f>
        <v>0</v>
      </c>
      <c r="R294" s="6">
        <f>IF(W294="Delhi",1,0)</f>
        <v>0</v>
      </c>
      <c r="S294" s="6">
        <f>IF(W294="Mumbai",1,0)</f>
        <v>0</v>
      </c>
      <c r="T294" s="6">
        <f>IF(W294="Bangalore",1,0)</f>
        <v>1</v>
      </c>
      <c r="U294" s="5">
        <f t="shared" si="8"/>
        <v>1</v>
      </c>
      <c r="V294" s="5">
        <v>0.05</v>
      </c>
      <c r="W294" s="5" t="s">
        <v>231</v>
      </c>
      <c r="X294" s="7" t="str">
        <f>IF(N294=1, "Chicken", IF(M294=1, "Mushroom", IF(L294=1, "Vegan", "Other")))</f>
        <v>Chicken</v>
      </c>
      <c r="Y294" s="5" t="s">
        <v>225</v>
      </c>
      <c r="Z294" t="s">
        <v>228</v>
      </c>
      <c r="AA294" t="s">
        <v>230</v>
      </c>
    </row>
    <row r="295" spans="1:27" ht="17" x14ac:dyDescent="0.2">
      <c r="A295" s="4">
        <v>43939</v>
      </c>
      <c r="B295" s="5" t="s">
        <v>18</v>
      </c>
      <c r="C295" s="5">
        <f>MAX($A:$A)-A295</f>
        <v>72</v>
      </c>
      <c r="D295" s="5">
        <v>123</v>
      </c>
      <c r="E295" s="5" t="s">
        <v>221</v>
      </c>
      <c r="F295" s="5">
        <f>IF(E295="M", 1, 0)</f>
        <v>0</v>
      </c>
      <c r="G295" s="5" t="s">
        <v>223</v>
      </c>
      <c r="H295" s="5">
        <f>IF(G295="Hot", 1, 0)</f>
        <v>0</v>
      </c>
      <c r="I295" s="5">
        <v>54.01</v>
      </c>
      <c r="J295">
        <f t="shared" si="7"/>
        <v>3</v>
      </c>
      <c r="K295" s="5" t="s">
        <v>224</v>
      </c>
      <c r="L295" s="6">
        <f>IF(K295="Vegan",1,0)</f>
        <v>1</v>
      </c>
      <c r="M295" s="6">
        <f>IF(K295="Mushroom",1,0)</f>
        <v>0</v>
      </c>
      <c r="N295" s="6">
        <f>IF(K295="Chicken",1,0)</f>
        <v>0</v>
      </c>
      <c r="O295" s="6">
        <f>IF(Y295="Starter",1,0)</f>
        <v>1</v>
      </c>
      <c r="P295" s="6">
        <f>IF(Y295="Main",1,0)</f>
        <v>0</v>
      </c>
      <c r="Q295" s="6">
        <f>IF(Y295="Desert",1,0)</f>
        <v>0</v>
      </c>
      <c r="R295" s="6">
        <f>IF(W295="Delhi",1,0)</f>
        <v>0</v>
      </c>
      <c r="S295" s="6">
        <f>IF(W295="Mumbai",1,0)</f>
        <v>1</v>
      </c>
      <c r="T295" s="6">
        <f>IF(W295="Bangalore",1,0)</f>
        <v>0</v>
      </c>
      <c r="U295" s="5">
        <f t="shared" si="8"/>
        <v>1</v>
      </c>
      <c r="V295" s="5">
        <v>0.05</v>
      </c>
      <c r="W295" s="5" t="s">
        <v>229</v>
      </c>
      <c r="X295" s="7" t="str">
        <f>IF(N295=1, "Chicken", IF(M295=1, "Mushroom", IF(L295=1, "Vegan", "Other")))</f>
        <v>Vegan</v>
      </c>
      <c r="Y295" s="5" t="s">
        <v>225</v>
      </c>
      <c r="Z295" t="s">
        <v>228</v>
      </c>
      <c r="AA295" t="s">
        <v>231</v>
      </c>
    </row>
    <row r="296" spans="1:27" ht="17" x14ac:dyDescent="0.2">
      <c r="A296" s="4">
        <v>43939</v>
      </c>
      <c r="B296" s="5" t="s">
        <v>94</v>
      </c>
      <c r="C296" s="5">
        <f>MAX($A:$A)-A296</f>
        <v>72</v>
      </c>
      <c r="D296" s="5">
        <v>68</v>
      </c>
      <c r="E296" s="5" t="s">
        <v>220</v>
      </c>
      <c r="F296" s="5">
        <f>IF(E296="M", 1, 0)</f>
        <v>1</v>
      </c>
      <c r="G296" s="5" t="s">
        <v>223</v>
      </c>
      <c r="H296" s="5">
        <f>IF(G296="Hot", 1, 0)</f>
        <v>0</v>
      </c>
      <c r="I296" s="5">
        <v>54.01</v>
      </c>
      <c r="J296">
        <f t="shared" si="7"/>
        <v>3</v>
      </c>
      <c r="K296" s="5" t="s">
        <v>224</v>
      </c>
      <c r="L296" s="6">
        <f>IF(K296="Vegan",1,0)</f>
        <v>1</v>
      </c>
      <c r="M296" s="6">
        <f>IF(K296="Mushroom",1,0)</f>
        <v>0</v>
      </c>
      <c r="N296" s="6">
        <f>IF(K296="Chicken",1,0)</f>
        <v>0</v>
      </c>
      <c r="O296" s="6">
        <f>IF(Y296="Starter",1,0)</f>
        <v>1</v>
      </c>
      <c r="P296" s="6">
        <f>IF(Y296="Main",1,0)</f>
        <v>0</v>
      </c>
      <c r="Q296" s="6">
        <f>IF(Y296="Desert",1,0)</f>
        <v>0</v>
      </c>
      <c r="R296" s="6">
        <f>IF(W296="Delhi",1,0)</f>
        <v>1</v>
      </c>
      <c r="S296" s="6">
        <f>IF(W296="Mumbai",1,0)</f>
        <v>0</v>
      </c>
      <c r="T296" s="6">
        <f>IF(W296="Bangalore",1,0)</f>
        <v>0</v>
      </c>
      <c r="U296" s="5">
        <f t="shared" si="8"/>
        <v>1</v>
      </c>
      <c r="V296" s="5">
        <v>0.05</v>
      </c>
      <c r="W296" s="5" t="s">
        <v>230</v>
      </c>
      <c r="X296" s="7" t="str">
        <f>IF(N296=1, "Chicken", IF(M296=1, "Mushroom", IF(L296=1, "Vegan", "Other")))</f>
        <v>Vegan</v>
      </c>
      <c r="Y296" s="5" t="s">
        <v>225</v>
      </c>
      <c r="Z296" t="s">
        <v>228</v>
      </c>
      <c r="AA296" t="s">
        <v>229</v>
      </c>
    </row>
    <row r="297" spans="1:27" ht="17" x14ac:dyDescent="0.2">
      <c r="A297" s="4">
        <v>43939</v>
      </c>
      <c r="B297" s="5" t="s">
        <v>97</v>
      </c>
      <c r="C297" s="5">
        <f>MAX($A:$A)-A297</f>
        <v>72</v>
      </c>
      <c r="D297" s="5">
        <v>108</v>
      </c>
      <c r="E297" s="5" t="s">
        <v>221</v>
      </c>
      <c r="F297" s="5">
        <f>IF(E297="M", 1, 0)</f>
        <v>0</v>
      </c>
      <c r="G297" s="5" t="s">
        <v>223</v>
      </c>
      <c r="H297" s="5">
        <f>IF(G297="Hot", 1, 0)</f>
        <v>0</v>
      </c>
      <c r="I297" s="5">
        <v>54.01</v>
      </c>
      <c r="J297">
        <f t="shared" si="7"/>
        <v>3</v>
      </c>
      <c r="K297" s="5" t="s">
        <v>224</v>
      </c>
      <c r="L297" s="6">
        <f>IF(K297="Vegan",1,0)</f>
        <v>1</v>
      </c>
      <c r="M297" s="6">
        <f>IF(K297="Mushroom",1,0)</f>
        <v>0</v>
      </c>
      <c r="N297" s="6">
        <f>IF(K297="Chicken",1,0)</f>
        <v>0</v>
      </c>
      <c r="O297" s="6">
        <f>IF(Y297="Starter",1,0)</f>
        <v>1</v>
      </c>
      <c r="P297" s="6">
        <f>IF(Y297="Main",1,0)</f>
        <v>0</v>
      </c>
      <c r="Q297" s="6">
        <f>IF(Y297="Desert",1,0)</f>
        <v>0</v>
      </c>
      <c r="R297" s="6">
        <f>IF(W297="Delhi",1,0)</f>
        <v>0</v>
      </c>
      <c r="S297" s="6">
        <f>IF(W297="Mumbai",1,0)</f>
        <v>1</v>
      </c>
      <c r="T297" s="6">
        <f>IF(W297="Bangalore",1,0)</f>
        <v>0</v>
      </c>
      <c r="U297" s="5">
        <f t="shared" si="8"/>
        <v>1</v>
      </c>
      <c r="V297" s="5">
        <v>0.05</v>
      </c>
      <c r="W297" s="5" t="s">
        <v>229</v>
      </c>
      <c r="X297" s="7" t="str">
        <f>IF(N297=1, "Chicken", IF(M297=1, "Mushroom", IF(L297=1, "Vegan", "Other")))</f>
        <v>Vegan</v>
      </c>
      <c r="Y297" s="5" t="s">
        <v>225</v>
      </c>
      <c r="Z297" t="s">
        <v>228</v>
      </c>
      <c r="AA297" t="s">
        <v>230</v>
      </c>
    </row>
    <row r="298" spans="1:27" ht="17" x14ac:dyDescent="0.2">
      <c r="A298" s="4">
        <v>43939</v>
      </c>
      <c r="B298" s="5" t="s">
        <v>18</v>
      </c>
      <c r="C298" s="5">
        <f>MAX($A:$A)-A298</f>
        <v>72</v>
      </c>
      <c r="D298" s="5">
        <v>123</v>
      </c>
      <c r="E298" s="5" t="s">
        <v>221</v>
      </c>
      <c r="F298" s="5">
        <f>IF(E298="M", 1, 0)</f>
        <v>0</v>
      </c>
      <c r="G298" s="5" t="s">
        <v>223</v>
      </c>
      <c r="H298" s="5">
        <f>IF(G298="Hot", 1, 0)</f>
        <v>0</v>
      </c>
      <c r="I298" s="5">
        <v>22.42</v>
      </c>
      <c r="J298">
        <f t="shared" si="7"/>
        <v>3</v>
      </c>
      <c r="K298" s="5" t="s">
        <v>224</v>
      </c>
      <c r="L298" s="6">
        <f>IF(K298="Vegan",1,0)</f>
        <v>1</v>
      </c>
      <c r="M298" s="6">
        <f>IF(K298="Mushroom",1,0)</f>
        <v>0</v>
      </c>
      <c r="N298" s="6">
        <f>IF(K298="Chicken",1,0)</f>
        <v>0</v>
      </c>
      <c r="O298" s="6">
        <f>IF(Y298="Starter",1,0)</f>
        <v>0</v>
      </c>
      <c r="P298" s="6">
        <f>IF(Y298="Main",1,0)</f>
        <v>0</v>
      </c>
      <c r="Q298" s="6">
        <f>IF(Y298="Desert",1,0)</f>
        <v>1</v>
      </c>
      <c r="R298" s="6">
        <f>IF(W298="Delhi",1,0)</f>
        <v>1</v>
      </c>
      <c r="S298" s="6">
        <f>IF(W298="Mumbai",1,0)</f>
        <v>0</v>
      </c>
      <c r="T298" s="6">
        <f>IF(W298="Bangalore",1,0)</f>
        <v>0</v>
      </c>
      <c r="U298" s="5">
        <f t="shared" si="8"/>
        <v>1</v>
      </c>
      <c r="V298" s="5">
        <v>0.05</v>
      </c>
      <c r="W298" s="5" t="s">
        <v>230</v>
      </c>
      <c r="X298" s="7" t="str">
        <f>IF(N298=1, "Chicken", IF(M298=1, "Mushroom", IF(L298=1, "Vegan", "Other")))</f>
        <v>Vegan</v>
      </c>
      <c r="Y298" s="5" t="s">
        <v>227</v>
      </c>
      <c r="Z298" t="s">
        <v>228</v>
      </c>
      <c r="AA298" t="s">
        <v>231</v>
      </c>
    </row>
    <row r="299" spans="1:27" ht="17" x14ac:dyDescent="0.2">
      <c r="A299" s="4">
        <v>43939</v>
      </c>
      <c r="B299" s="5" t="s">
        <v>97</v>
      </c>
      <c r="C299" s="5">
        <f>MAX($A:$A)-A299</f>
        <v>72</v>
      </c>
      <c r="D299" s="5">
        <v>108</v>
      </c>
      <c r="E299" s="5" t="s">
        <v>221</v>
      </c>
      <c r="F299" s="5">
        <f>IF(E299="M", 1, 0)</f>
        <v>0</v>
      </c>
      <c r="G299" s="5" t="s">
        <v>222</v>
      </c>
      <c r="H299" s="5">
        <f>IF(G299="Hot", 1, 0)</f>
        <v>1</v>
      </c>
      <c r="I299" s="5">
        <v>79.67</v>
      </c>
      <c r="J299">
        <f t="shared" si="7"/>
        <v>3</v>
      </c>
      <c r="K299" s="5" t="s">
        <v>224</v>
      </c>
      <c r="L299" s="6">
        <f>IF(K299="Vegan",1,0)</f>
        <v>1</v>
      </c>
      <c r="M299" s="6">
        <f>IF(K299="Mushroom",1,0)</f>
        <v>0</v>
      </c>
      <c r="N299" s="6">
        <f>IF(K299="Chicken",1,0)</f>
        <v>0</v>
      </c>
      <c r="O299" s="6">
        <f>IF(Y299="Starter",1,0)</f>
        <v>0</v>
      </c>
      <c r="P299" s="6">
        <f>IF(Y299="Main",1,0)</f>
        <v>0</v>
      </c>
      <c r="Q299" s="6">
        <f>IF(Y299="Desert",1,0)</f>
        <v>1</v>
      </c>
      <c r="R299" s="6">
        <f>IF(W299="Delhi",1,0)</f>
        <v>0</v>
      </c>
      <c r="S299" s="6">
        <f>IF(W299="Mumbai",1,0)</f>
        <v>1</v>
      </c>
      <c r="T299" s="6">
        <f>IF(W299="Bangalore",1,0)</f>
        <v>0</v>
      </c>
      <c r="U299" s="5">
        <f t="shared" si="8"/>
        <v>1</v>
      </c>
      <c r="V299" s="5">
        <v>0.05</v>
      </c>
      <c r="W299" s="5" t="s">
        <v>229</v>
      </c>
      <c r="X299" s="7" t="str">
        <f>IF(N299=1, "Chicken", IF(M299=1, "Mushroom", IF(L299=1, "Vegan", "Other")))</f>
        <v>Vegan</v>
      </c>
      <c r="Y299" s="5" t="s">
        <v>227</v>
      </c>
      <c r="Z299" t="s">
        <v>228</v>
      </c>
      <c r="AA299" t="s">
        <v>229</v>
      </c>
    </row>
    <row r="300" spans="1:27" ht="34" x14ac:dyDescent="0.2">
      <c r="A300" s="4">
        <v>43939</v>
      </c>
      <c r="B300" s="5" t="s">
        <v>18</v>
      </c>
      <c r="C300" s="5">
        <f>MAX($A:$A)-A300</f>
        <v>72</v>
      </c>
      <c r="D300" s="5">
        <v>123</v>
      </c>
      <c r="E300" s="5" t="s">
        <v>221</v>
      </c>
      <c r="F300" s="5">
        <f>IF(E300="M", 1, 0)</f>
        <v>0</v>
      </c>
      <c r="G300" s="5" t="s">
        <v>222</v>
      </c>
      <c r="H300" s="5">
        <f>IF(G300="Hot", 1, 0)</f>
        <v>1</v>
      </c>
      <c r="I300" s="5">
        <v>38.729999999999997</v>
      </c>
      <c r="J300">
        <f t="shared" si="7"/>
        <v>2</v>
      </c>
      <c r="K300" s="5" t="s">
        <v>233</v>
      </c>
      <c r="L300" s="6">
        <f>IF(K300="Vegan",1,0)</f>
        <v>0</v>
      </c>
      <c r="M300" s="6">
        <f>IF(K300="Mushroom",1,0)</f>
        <v>1</v>
      </c>
      <c r="N300" s="6">
        <f>IF(K300="Chicken",1,0)</f>
        <v>0</v>
      </c>
      <c r="O300" s="6">
        <f>IF(Y300="Starter",1,0)</f>
        <v>0</v>
      </c>
      <c r="P300" s="6">
        <f>IF(Y300="Main",1,0)</f>
        <v>0</v>
      </c>
      <c r="Q300" s="6">
        <f>IF(Y300="Desert",1,0)</f>
        <v>1</v>
      </c>
      <c r="R300" s="6">
        <f>IF(W300="Delhi",1,0)</f>
        <v>0</v>
      </c>
      <c r="S300" s="6">
        <f>IF(W300="Mumbai",1,0)</f>
        <v>1</v>
      </c>
      <c r="T300" s="6">
        <f>IF(W300="Bangalore",1,0)</f>
        <v>0</v>
      </c>
      <c r="U300" s="5">
        <f t="shared" si="8"/>
        <v>1</v>
      </c>
      <c r="V300" s="5">
        <v>0.05</v>
      </c>
      <c r="W300" s="5" t="s">
        <v>229</v>
      </c>
      <c r="X300" s="7" t="str">
        <f>IF(N300=1, "Chicken", IF(M300=1, "Mushroom", IF(L300=1, "Vegan", "Other")))</f>
        <v>Mushroom</v>
      </c>
      <c r="Y300" s="5" t="s">
        <v>227</v>
      </c>
      <c r="Z300" t="s">
        <v>228</v>
      </c>
      <c r="AA300" t="s">
        <v>230</v>
      </c>
    </row>
    <row r="301" spans="1:27" ht="34" x14ac:dyDescent="0.2">
      <c r="A301" s="4">
        <v>43939</v>
      </c>
      <c r="B301" s="5" t="s">
        <v>97</v>
      </c>
      <c r="C301" s="5">
        <f>MAX($A:$A)-A301</f>
        <v>72</v>
      </c>
      <c r="D301" s="5">
        <v>108</v>
      </c>
      <c r="E301" s="5" t="s">
        <v>221</v>
      </c>
      <c r="F301" s="5">
        <f>IF(E301="M", 1, 0)</f>
        <v>0</v>
      </c>
      <c r="G301" s="5" t="s">
        <v>223</v>
      </c>
      <c r="H301" s="5">
        <f>IF(G301="Hot", 1, 0)</f>
        <v>0</v>
      </c>
      <c r="I301" s="5">
        <v>48.31</v>
      </c>
      <c r="J301">
        <f t="shared" si="7"/>
        <v>2</v>
      </c>
      <c r="K301" s="5" t="s">
        <v>233</v>
      </c>
      <c r="L301" s="6">
        <f>IF(K301="Vegan",1,0)</f>
        <v>0</v>
      </c>
      <c r="M301" s="6">
        <f>IF(K301="Mushroom",1,0)</f>
        <v>1</v>
      </c>
      <c r="N301" s="6">
        <f>IF(K301="Chicken",1,0)</f>
        <v>0</v>
      </c>
      <c r="O301" s="6">
        <f>IF(Y301="Starter",1,0)</f>
        <v>0</v>
      </c>
      <c r="P301" s="6">
        <f>IF(Y301="Main",1,0)</f>
        <v>0</v>
      </c>
      <c r="Q301" s="6">
        <f>IF(Y301="Desert",1,0)</f>
        <v>1</v>
      </c>
      <c r="R301" s="6">
        <f>IF(W301="Delhi",1,0)</f>
        <v>1</v>
      </c>
      <c r="S301" s="6">
        <f>IF(W301="Mumbai",1,0)</f>
        <v>0</v>
      </c>
      <c r="T301" s="6">
        <f>IF(W301="Bangalore",1,0)</f>
        <v>0</v>
      </c>
      <c r="U301" s="5">
        <f t="shared" si="8"/>
        <v>1</v>
      </c>
      <c r="V301" s="5">
        <v>0.05</v>
      </c>
      <c r="W301" s="5" t="s">
        <v>230</v>
      </c>
      <c r="X301" s="7" t="str">
        <f>IF(N301=1, "Chicken", IF(M301=1, "Mushroom", IF(L301=1, "Vegan", "Other")))</f>
        <v>Mushroom</v>
      </c>
      <c r="Y301" s="5" t="s">
        <v>227</v>
      </c>
      <c r="Z301" t="s">
        <v>228</v>
      </c>
      <c r="AA301" t="s">
        <v>231</v>
      </c>
    </row>
    <row r="302" spans="1:27" ht="17" x14ac:dyDescent="0.2">
      <c r="A302" s="4">
        <v>43939</v>
      </c>
      <c r="B302" s="5" t="s">
        <v>62</v>
      </c>
      <c r="C302" s="5">
        <f>MAX($A:$A)-A302</f>
        <v>72</v>
      </c>
      <c r="D302" s="5">
        <v>134</v>
      </c>
      <c r="E302" s="5" t="s">
        <v>221</v>
      </c>
      <c r="F302" s="5">
        <f>IF(E302="M", 1, 0)</f>
        <v>0</v>
      </c>
      <c r="G302" s="5" t="s">
        <v>222</v>
      </c>
      <c r="H302" s="5">
        <f>IF(G302="Hot", 1, 0)</f>
        <v>1</v>
      </c>
      <c r="I302" s="5">
        <v>30.08</v>
      </c>
      <c r="J302">
        <f t="shared" si="7"/>
        <v>1</v>
      </c>
      <c r="K302" s="5" t="s">
        <v>232</v>
      </c>
      <c r="L302" s="6">
        <f>IF(K302="Vegan",1,0)</f>
        <v>0</v>
      </c>
      <c r="M302" s="6">
        <f>IF(K302="Mushroom",1,0)</f>
        <v>0</v>
      </c>
      <c r="N302" s="6">
        <f>IF(K302="Chicken",1,0)</f>
        <v>1</v>
      </c>
      <c r="O302" s="6">
        <f>IF(Y302="Starter",1,0)</f>
        <v>1</v>
      </c>
      <c r="P302" s="6">
        <f>IF(Y302="Main",1,0)</f>
        <v>0</v>
      </c>
      <c r="Q302" s="6">
        <f>IF(Y302="Desert",1,0)</f>
        <v>0</v>
      </c>
      <c r="R302" s="6">
        <f>IF(W302="Delhi",1,0)</f>
        <v>0</v>
      </c>
      <c r="S302" s="6">
        <f>IF(W302="Mumbai",1,0)</f>
        <v>0</v>
      </c>
      <c r="T302" s="6">
        <f>IF(W302="Bangalore",1,0)</f>
        <v>1</v>
      </c>
      <c r="U302" s="5">
        <f t="shared" si="8"/>
        <v>1</v>
      </c>
      <c r="V302" s="5">
        <v>0.05</v>
      </c>
      <c r="W302" s="5" t="s">
        <v>231</v>
      </c>
      <c r="X302" s="7" t="str">
        <f>IF(N302=1, "Chicken", IF(M302=1, "Mushroom", IF(L302=1, "Vegan", "Other")))</f>
        <v>Chicken</v>
      </c>
      <c r="Y302" s="5" t="s">
        <v>225</v>
      </c>
      <c r="Z302" t="s">
        <v>228</v>
      </c>
      <c r="AA302" t="s">
        <v>229</v>
      </c>
    </row>
    <row r="303" spans="1:27" ht="17" x14ac:dyDescent="0.2">
      <c r="A303" s="4">
        <v>43939</v>
      </c>
      <c r="B303" s="5" t="s">
        <v>62</v>
      </c>
      <c r="C303" s="5">
        <f>MAX($A:$A)-A303</f>
        <v>72</v>
      </c>
      <c r="D303" s="5">
        <v>134</v>
      </c>
      <c r="E303" s="5" t="s">
        <v>221</v>
      </c>
      <c r="F303" s="5">
        <f>IF(E303="M", 1, 0)</f>
        <v>0</v>
      </c>
      <c r="G303" s="5" t="s">
        <v>222</v>
      </c>
      <c r="H303" s="5">
        <f>IF(G303="Hot", 1, 0)</f>
        <v>1</v>
      </c>
      <c r="I303" s="5">
        <v>30.08</v>
      </c>
      <c r="J303">
        <f t="shared" si="7"/>
        <v>1</v>
      </c>
      <c r="K303" s="5" t="s">
        <v>232</v>
      </c>
      <c r="L303" s="6">
        <f>IF(K303="Vegan",1,0)</f>
        <v>0</v>
      </c>
      <c r="M303" s="6">
        <f>IF(K303="Mushroom",1,0)</f>
        <v>0</v>
      </c>
      <c r="N303" s="6">
        <f>IF(K303="Chicken",1,0)</f>
        <v>1</v>
      </c>
      <c r="O303" s="6">
        <f>IF(Y303="Starter",1,0)</f>
        <v>1</v>
      </c>
      <c r="P303" s="6">
        <f>IF(Y303="Main",1,0)</f>
        <v>0</v>
      </c>
      <c r="Q303" s="6">
        <f>IF(Y303="Desert",1,0)</f>
        <v>0</v>
      </c>
      <c r="R303" s="6">
        <f>IF(W303="Delhi",1,0)</f>
        <v>0</v>
      </c>
      <c r="S303" s="6">
        <f>IF(W303="Mumbai",1,0)</f>
        <v>1</v>
      </c>
      <c r="T303" s="6">
        <f>IF(W303="Bangalore",1,0)</f>
        <v>0</v>
      </c>
      <c r="U303" s="5">
        <f t="shared" si="8"/>
        <v>1</v>
      </c>
      <c r="V303" s="5">
        <v>0.05</v>
      </c>
      <c r="W303" s="5" t="s">
        <v>229</v>
      </c>
      <c r="X303" s="7" t="str">
        <f>IF(N303=1, "Chicken", IF(M303=1, "Mushroom", IF(L303=1, "Vegan", "Other")))</f>
        <v>Chicken</v>
      </c>
      <c r="Y303" s="5" t="s">
        <v>225</v>
      </c>
      <c r="Z303" t="s">
        <v>228</v>
      </c>
      <c r="AA303" t="s">
        <v>230</v>
      </c>
    </row>
    <row r="304" spans="1:27" ht="17" x14ac:dyDescent="0.2">
      <c r="A304" s="4">
        <v>43940</v>
      </c>
      <c r="B304" s="5" t="s">
        <v>67</v>
      </c>
      <c r="C304" s="5">
        <f>MAX($A:$A)-A304</f>
        <v>71</v>
      </c>
      <c r="D304" s="5">
        <v>59</v>
      </c>
      <c r="E304" s="5" t="s">
        <v>220</v>
      </c>
      <c r="F304" s="5">
        <f>IF(E304="M", 1, 0)</f>
        <v>1</v>
      </c>
      <c r="G304" s="5" t="s">
        <v>223</v>
      </c>
      <c r="H304" s="5">
        <f>IF(G304="Hot", 1, 0)</f>
        <v>0</v>
      </c>
      <c r="I304" s="5">
        <v>47.27</v>
      </c>
      <c r="J304">
        <f t="shared" si="7"/>
        <v>1</v>
      </c>
      <c r="K304" s="5" t="s">
        <v>232</v>
      </c>
      <c r="L304" s="6">
        <f>IF(K304="Vegan",1,0)</f>
        <v>0</v>
      </c>
      <c r="M304" s="6">
        <f>IF(K304="Mushroom",1,0)</f>
        <v>0</v>
      </c>
      <c r="N304" s="6">
        <f>IF(K304="Chicken",1,0)</f>
        <v>1</v>
      </c>
      <c r="O304" s="6">
        <f>IF(Y304="Starter",1,0)</f>
        <v>1</v>
      </c>
      <c r="P304" s="6">
        <f>IF(Y304="Main",1,0)</f>
        <v>0</v>
      </c>
      <c r="Q304" s="6">
        <f>IF(Y304="Desert",1,0)</f>
        <v>0</v>
      </c>
      <c r="R304" s="6">
        <f>IF(W304="Delhi",1,0)</f>
        <v>0</v>
      </c>
      <c r="S304" s="6">
        <f>IF(W304="Mumbai",1,0)</f>
        <v>0</v>
      </c>
      <c r="T304" s="6">
        <f>IF(W304="Bangalore",1,0)</f>
        <v>1</v>
      </c>
      <c r="U304" s="5">
        <f t="shared" si="8"/>
        <v>1</v>
      </c>
      <c r="V304" s="5">
        <v>0.05</v>
      </c>
      <c r="W304" s="5" t="s">
        <v>231</v>
      </c>
      <c r="X304" s="7" t="str">
        <f>IF(N304=1, "Chicken", IF(M304=1, "Mushroom", IF(L304=1, "Vegan", "Other")))</f>
        <v>Chicken</v>
      </c>
      <c r="Y304" s="5" t="s">
        <v>225</v>
      </c>
      <c r="Z304" t="s">
        <v>228</v>
      </c>
      <c r="AA304" t="s">
        <v>231</v>
      </c>
    </row>
    <row r="305" spans="1:27" ht="34" x14ac:dyDescent="0.2">
      <c r="A305" s="4">
        <v>43940</v>
      </c>
      <c r="B305" s="5" t="s">
        <v>163</v>
      </c>
      <c r="C305" s="5">
        <f>MAX($A:$A)-A305</f>
        <v>71</v>
      </c>
      <c r="D305" s="5">
        <v>90</v>
      </c>
      <c r="E305" s="5" t="s">
        <v>221</v>
      </c>
      <c r="F305" s="5">
        <f>IF(E305="M", 1, 0)</f>
        <v>0</v>
      </c>
      <c r="G305" s="5" t="s">
        <v>222</v>
      </c>
      <c r="H305" s="5">
        <f>IF(G305="Hot", 1, 0)</f>
        <v>1</v>
      </c>
      <c r="I305" s="5">
        <v>43.34</v>
      </c>
      <c r="J305">
        <f t="shared" si="7"/>
        <v>2</v>
      </c>
      <c r="K305" s="5" t="s">
        <v>233</v>
      </c>
      <c r="L305" s="6">
        <f>IF(K305="Vegan",1,0)</f>
        <v>0</v>
      </c>
      <c r="M305" s="6">
        <f>IF(K305="Mushroom",1,0)</f>
        <v>1</v>
      </c>
      <c r="N305" s="6">
        <f>IF(K305="Chicken",1,0)</f>
        <v>0</v>
      </c>
      <c r="O305" s="6">
        <f>IF(Y305="Starter",1,0)</f>
        <v>0</v>
      </c>
      <c r="P305" s="6">
        <f>IF(Y305="Main",1,0)</f>
        <v>0</v>
      </c>
      <c r="Q305" s="6">
        <f>IF(Y305="Desert",1,0)</f>
        <v>1</v>
      </c>
      <c r="R305" s="6">
        <f>IF(W305="Delhi",1,0)</f>
        <v>0</v>
      </c>
      <c r="S305" s="6">
        <f>IF(W305="Mumbai",1,0)</f>
        <v>0</v>
      </c>
      <c r="T305" s="6">
        <f>IF(W305="Bangalore",1,0)</f>
        <v>1</v>
      </c>
      <c r="U305" s="5">
        <f t="shared" si="8"/>
        <v>1</v>
      </c>
      <c r="V305" s="5">
        <v>0.05</v>
      </c>
      <c r="W305" s="5" t="s">
        <v>231</v>
      </c>
      <c r="X305" s="7" t="str">
        <f>IF(N305=1, "Chicken", IF(M305=1, "Mushroom", IF(L305=1, "Vegan", "Other")))</f>
        <v>Mushroom</v>
      </c>
      <c r="Y305" s="5" t="s">
        <v>227</v>
      </c>
      <c r="Z305" t="s">
        <v>228</v>
      </c>
      <c r="AA305" t="s">
        <v>229</v>
      </c>
    </row>
    <row r="306" spans="1:27" ht="34" x14ac:dyDescent="0.2">
      <c r="A306" s="4">
        <v>43940</v>
      </c>
      <c r="B306" s="5" t="s">
        <v>67</v>
      </c>
      <c r="C306" s="5">
        <f>MAX($A:$A)-A306</f>
        <v>71</v>
      </c>
      <c r="D306" s="5">
        <v>59</v>
      </c>
      <c r="E306" s="5" t="s">
        <v>220</v>
      </c>
      <c r="F306" s="5">
        <f>IF(E306="M", 1, 0)</f>
        <v>1</v>
      </c>
      <c r="G306" s="5" t="s">
        <v>223</v>
      </c>
      <c r="H306" s="5">
        <f>IF(G306="Hot", 1, 0)</f>
        <v>0</v>
      </c>
      <c r="I306" s="5">
        <v>42.85</v>
      </c>
      <c r="J306">
        <f t="shared" si="7"/>
        <v>2</v>
      </c>
      <c r="K306" s="5" t="s">
        <v>233</v>
      </c>
      <c r="L306" s="6">
        <f>IF(K306="Vegan",1,0)</f>
        <v>0</v>
      </c>
      <c r="M306" s="6">
        <f>IF(K306="Mushroom",1,0)</f>
        <v>1</v>
      </c>
      <c r="N306" s="6">
        <f>IF(K306="Chicken",1,0)</f>
        <v>0</v>
      </c>
      <c r="O306" s="6">
        <f>IF(Y306="Starter",1,0)</f>
        <v>0</v>
      </c>
      <c r="P306" s="6">
        <f>IF(Y306="Main",1,0)</f>
        <v>0</v>
      </c>
      <c r="Q306" s="6">
        <f>IF(Y306="Desert",1,0)</f>
        <v>1</v>
      </c>
      <c r="R306" s="6">
        <f>IF(W306="Delhi",1,0)</f>
        <v>1</v>
      </c>
      <c r="S306" s="6">
        <f>IF(W306="Mumbai",1,0)</f>
        <v>0</v>
      </c>
      <c r="T306" s="6">
        <f>IF(W306="Bangalore",1,0)</f>
        <v>0</v>
      </c>
      <c r="U306" s="5">
        <f t="shared" si="8"/>
        <v>1</v>
      </c>
      <c r="V306" s="5">
        <v>0.05</v>
      </c>
      <c r="W306" s="5" t="s">
        <v>230</v>
      </c>
      <c r="X306" s="7" t="str">
        <f>IF(N306=1, "Chicken", IF(M306=1, "Mushroom", IF(L306=1, "Vegan", "Other")))</f>
        <v>Mushroom</v>
      </c>
      <c r="Y306" s="5" t="s">
        <v>227</v>
      </c>
      <c r="Z306" t="s">
        <v>228</v>
      </c>
      <c r="AA306" t="s">
        <v>230</v>
      </c>
    </row>
    <row r="307" spans="1:27" ht="17" x14ac:dyDescent="0.2">
      <c r="A307" s="4">
        <v>43940</v>
      </c>
      <c r="B307" s="5" t="s">
        <v>183</v>
      </c>
      <c r="C307" s="5">
        <f>MAX($A:$A)-A307</f>
        <v>71</v>
      </c>
      <c r="D307" s="5">
        <v>39</v>
      </c>
      <c r="E307" s="5" t="s">
        <v>220</v>
      </c>
      <c r="F307" s="5">
        <f>IF(E307="M", 1, 0)</f>
        <v>1</v>
      </c>
      <c r="G307" s="5" t="s">
        <v>222</v>
      </c>
      <c r="H307" s="5">
        <f>IF(G307="Hot", 1, 0)</f>
        <v>1</v>
      </c>
      <c r="I307" s="5">
        <v>30.08</v>
      </c>
      <c r="J307">
        <f t="shared" si="7"/>
        <v>1</v>
      </c>
      <c r="K307" s="5" t="s">
        <v>232</v>
      </c>
      <c r="L307" s="6">
        <f>IF(K307="Vegan",1,0)</f>
        <v>0</v>
      </c>
      <c r="M307" s="6">
        <f>IF(K307="Mushroom",1,0)</f>
        <v>0</v>
      </c>
      <c r="N307" s="6">
        <f>IF(K307="Chicken",1,0)</f>
        <v>1</v>
      </c>
      <c r="O307" s="6">
        <f>IF(Y307="Starter",1,0)</f>
        <v>1</v>
      </c>
      <c r="P307" s="6">
        <f>IF(Y307="Main",1,0)</f>
        <v>0</v>
      </c>
      <c r="Q307" s="6">
        <f>IF(Y307="Desert",1,0)</f>
        <v>0</v>
      </c>
      <c r="R307" s="6">
        <f>IF(W307="Delhi",1,0)</f>
        <v>0</v>
      </c>
      <c r="S307" s="6">
        <f>IF(W307="Mumbai",1,0)</f>
        <v>1</v>
      </c>
      <c r="T307" s="6">
        <f>IF(W307="Bangalore",1,0)</f>
        <v>0</v>
      </c>
      <c r="U307" s="5">
        <f t="shared" si="8"/>
        <v>1</v>
      </c>
      <c r="V307" s="5">
        <v>0.05</v>
      </c>
      <c r="W307" s="5" t="s">
        <v>229</v>
      </c>
      <c r="X307" s="7" t="str">
        <f>IF(N307=1, "Chicken", IF(M307=1, "Mushroom", IF(L307=1, "Vegan", "Other")))</f>
        <v>Chicken</v>
      </c>
      <c r="Y307" s="5" t="s">
        <v>225</v>
      </c>
      <c r="Z307" t="s">
        <v>228</v>
      </c>
      <c r="AA307" t="s">
        <v>231</v>
      </c>
    </row>
    <row r="308" spans="1:27" ht="17" x14ac:dyDescent="0.2">
      <c r="A308" s="4">
        <v>43940</v>
      </c>
      <c r="B308" s="5" t="s">
        <v>183</v>
      </c>
      <c r="C308" s="5">
        <f>MAX($A:$A)-A308</f>
        <v>71</v>
      </c>
      <c r="D308" s="5">
        <v>39</v>
      </c>
      <c r="E308" s="5" t="s">
        <v>220</v>
      </c>
      <c r="F308" s="5">
        <f>IF(E308="M", 1, 0)</f>
        <v>1</v>
      </c>
      <c r="G308" s="5" t="s">
        <v>222</v>
      </c>
      <c r="H308" s="5">
        <f>IF(G308="Hot", 1, 0)</f>
        <v>1</v>
      </c>
      <c r="I308" s="5">
        <v>30.08</v>
      </c>
      <c r="J308">
        <f t="shared" si="7"/>
        <v>1</v>
      </c>
      <c r="K308" s="5" t="s">
        <v>232</v>
      </c>
      <c r="L308" s="6">
        <f>IF(K308="Vegan",1,0)</f>
        <v>0</v>
      </c>
      <c r="M308" s="6">
        <f>IF(K308="Mushroom",1,0)</f>
        <v>0</v>
      </c>
      <c r="N308" s="6">
        <f>IF(K308="Chicken",1,0)</f>
        <v>1</v>
      </c>
      <c r="O308" s="6">
        <f>IF(Y308="Starter",1,0)</f>
        <v>1</v>
      </c>
      <c r="P308" s="6">
        <f>IF(Y308="Main",1,0)</f>
        <v>0</v>
      </c>
      <c r="Q308" s="6">
        <f>IF(Y308="Desert",1,0)</f>
        <v>0</v>
      </c>
      <c r="R308" s="6">
        <f>IF(W308="Delhi",1,0)</f>
        <v>1</v>
      </c>
      <c r="S308" s="6">
        <f>IF(W308="Mumbai",1,0)</f>
        <v>0</v>
      </c>
      <c r="T308" s="6">
        <f>IF(W308="Bangalore",1,0)</f>
        <v>0</v>
      </c>
      <c r="U308" s="5">
        <f t="shared" si="8"/>
        <v>1</v>
      </c>
      <c r="V308" s="5">
        <v>0.05</v>
      </c>
      <c r="W308" s="5" t="s">
        <v>230</v>
      </c>
      <c r="X308" s="7" t="str">
        <f>IF(N308=1, "Chicken", IF(M308=1, "Mushroom", IF(L308=1, "Vegan", "Other")))</f>
        <v>Chicken</v>
      </c>
      <c r="Y308" s="5" t="s">
        <v>225</v>
      </c>
      <c r="Z308" t="s">
        <v>228</v>
      </c>
      <c r="AA308" t="s">
        <v>229</v>
      </c>
    </row>
    <row r="309" spans="1:27" ht="17" x14ac:dyDescent="0.2">
      <c r="A309" s="4">
        <v>43942</v>
      </c>
      <c r="B309" s="5" t="s">
        <v>113</v>
      </c>
      <c r="C309" s="5">
        <f>MAX($A:$A)-A309</f>
        <v>69</v>
      </c>
      <c r="D309" s="5">
        <v>77</v>
      </c>
      <c r="E309" s="5" t="s">
        <v>220</v>
      </c>
      <c r="F309" s="5">
        <f>IF(E309="M", 1, 0)</f>
        <v>1</v>
      </c>
      <c r="G309" s="5" t="s">
        <v>223</v>
      </c>
      <c r="H309" s="5">
        <f>IF(G309="Hot", 1, 0)</f>
        <v>0</v>
      </c>
      <c r="I309" s="5">
        <v>22.42</v>
      </c>
      <c r="J309">
        <f t="shared" si="7"/>
        <v>3</v>
      </c>
      <c r="K309" s="5" t="s">
        <v>224</v>
      </c>
      <c r="L309" s="6">
        <f>IF(K309="Vegan",1,0)</f>
        <v>1</v>
      </c>
      <c r="M309" s="6">
        <f>IF(K309="Mushroom",1,0)</f>
        <v>0</v>
      </c>
      <c r="N309" s="6">
        <f>IF(K309="Chicken",1,0)</f>
        <v>0</v>
      </c>
      <c r="O309" s="6">
        <f>IF(Y309="Starter",1,0)</f>
        <v>0</v>
      </c>
      <c r="P309" s="6">
        <f>IF(Y309="Main",1,0)</f>
        <v>0</v>
      </c>
      <c r="Q309" s="6">
        <f>IF(Y309="Desert",1,0)</f>
        <v>1</v>
      </c>
      <c r="R309" s="6">
        <f>IF(W309="Delhi",1,0)</f>
        <v>0</v>
      </c>
      <c r="S309" s="6">
        <f>IF(W309="Mumbai",1,0)</f>
        <v>0</v>
      </c>
      <c r="T309" s="6">
        <f>IF(W309="Bangalore",1,0)</f>
        <v>1</v>
      </c>
      <c r="U309" s="5">
        <f t="shared" si="8"/>
        <v>1</v>
      </c>
      <c r="V309" s="5">
        <v>0.05</v>
      </c>
      <c r="W309" s="5" t="s">
        <v>231</v>
      </c>
      <c r="X309" s="7" t="str">
        <f>IF(N309=1, "Chicken", IF(M309=1, "Mushroom", IF(L309=1, "Vegan", "Other")))</f>
        <v>Vegan</v>
      </c>
      <c r="Y309" s="5" t="s">
        <v>227</v>
      </c>
      <c r="Z309" t="s">
        <v>228</v>
      </c>
      <c r="AA309" t="s">
        <v>230</v>
      </c>
    </row>
    <row r="310" spans="1:27" ht="17" x14ac:dyDescent="0.2">
      <c r="A310" s="4">
        <v>43942</v>
      </c>
      <c r="B310" s="5" t="s">
        <v>42</v>
      </c>
      <c r="C310" s="5">
        <f>MAX($A:$A)-A310</f>
        <v>69</v>
      </c>
      <c r="D310" s="5">
        <v>101</v>
      </c>
      <c r="E310" s="5" t="s">
        <v>220</v>
      </c>
      <c r="F310" s="5">
        <f>IF(E310="M", 1, 0)</f>
        <v>1</v>
      </c>
      <c r="G310" s="5" t="s">
        <v>223</v>
      </c>
      <c r="H310" s="5">
        <f>IF(G310="Hot", 1, 0)</f>
        <v>0</v>
      </c>
      <c r="I310" s="5">
        <v>22.42</v>
      </c>
      <c r="J310">
        <f t="shared" si="7"/>
        <v>3</v>
      </c>
      <c r="K310" s="5" t="s">
        <v>224</v>
      </c>
      <c r="L310" s="6">
        <f>IF(K310="Vegan",1,0)</f>
        <v>1</v>
      </c>
      <c r="M310" s="6">
        <f>IF(K310="Mushroom",1,0)</f>
        <v>0</v>
      </c>
      <c r="N310" s="6">
        <f>IF(K310="Chicken",1,0)</f>
        <v>0</v>
      </c>
      <c r="O310" s="6">
        <f>IF(Y310="Starter",1,0)</f>
        <v>0</v>
      </c>
      <c r="P310" s="6">
        <f>IF(Y310="Main",1,0)</f>
        <v>0</v>
      </c>
      <c r="Q310" s="6">
        <f>IF(Y310="Desert",1,0)</f>
        <v>1</v>
      </c>
      <c r="R310" s="6">
        <f>IF(W310="Delhi",1,0)</f>
        <v>1</v>
      </c>
      <c r="S310" s="6">
        <f>IF(W310="Mumbai",1,0)</f>
        <v>0</v>
      </c>
      <c r="T310" s="6">
        <f>IF(W310="Bangalore",1,0)</f>
        <v>0</v>
      </c>
      <c r="U310" s="5">
        <f t="shared" si="8"/>
        <v>1</v>
      </c>
      <c r="V310" s="5">
        <v>0.05</v>
      </c>
      <c r="W310" s="5" t="s">
        <v>230</v>
      </c>
      <c r="X310" s="7" t="str">
        <f>IF(N310=1, "Chicken", IF(M310=1, "Mushroom", IF(L310=1, "Vegan", "Other")))</f>
        <v>Vegan</v>
      </c>
      <c r="Y310" s="5" t="s">
        <v>227</v>
      </c>
      <c r="Z310" t="s">
        <v>228</v>
      </c>
      <c r="AA310" t="s">
        <v>231</v>
      </c>
    </row>
    <row r="311" spans="1:27" ht="34" x14ac:dyDescent="0.2">
      <c r="A311" s="4">
        <v>43942</v>
      </c>
      <c r="B311" s="5" t="s">
        <v>42</v>
      </c>
      <c r="C311" s="5">
        <f>MAX($A:$A)-A311</f>
        <v>69</v>
      </c>
      <c r="D311" s="5">
        <v>101</v>
      </c>
      <c r="E311" s="5" t="s">
        <v>220</v>
      </c>
      <c r="F311" s="5">
        <f>IF(E311="M", 1, 0)</f>
        <v>1</v>
      </c>
      <c r="G311" s="5" t="s">
        <v>222</v>
      </c>
      <c r="H311" s="5">
        <f>IF(G311="Hot", 1, 0)</f>
        <v>1</v>
      </c>
      <c r="I311" s="5">
        <v>43.34</v>
      </c>
      <c r="J311">
        <f t="shared" si="7"/>
        <v>2</v>
      </c>
      <c r="K311" s="5" t="s">
        <v>233</v>
      </c>
      <c r="L311" s="6">
        <f>IF(K311="Vegan",1,0)</f>
        <v>0</v>
      </c>
      <c r="M311" s="6">
        <f>IF(K311="Mushroom",1,0)</f>
        <v>1</v>
      </c>
      <c r="N311" s="6">
        <f>IF(K311="Chicken",1,0)</f>
        <v>0</v>
      </c>
      <c r="O311" s="6">
        <f>IF(Y311="Starter",1,0)</f>
        <v>0</v>
      </c>
      <c r="P311" s="6">
        <f>IF(Y311="Main",1,0)</f>
        <v>0</v>
      </c>
      <c r="Q311" s="6">
        <f>IF(Y311="Desert",1,0)</f>
        <v>1</v>
      </c>
      <c r="R311" s="6">
        <f>IF(W311="Delhi",1,0)</f>
        <v>0</v>
      </c>
      <c r="S311" s="6">
        <f>IF(W311="Mumbai",1,0)</f>
        <v>1</v>
      </c>
      <c r="T311" s="6">
        <f>IF(W311="Bangalore",1,0)</f>
        <v>0</v>
      </c>
      <c r="U311" s="5">
        <f t="shared" si="8"/>
        <v>1</v>
      </c>
      <c r="V311" s="5">
        <v>0.05</v>
      </c>
      <c r="W311" s="5" t="s">
        <v>229</v>
      </c>
      <c r="X311" s="7" t="str">
        <f>IF(N311=1, "Chicken", IF(M311=1, "Mushroom", IF(L311=1, "Vegan", "Other")))</f>
        <v>Mushroom</v>
      </c>
      <c r="Y311" s="5" t="s">
        <v>227</v>
      </c>
      <c r="Z311" t="s">
        <v>228</v>
      </c>
      <c r="AA311" t="s">
        <v>229</v>
      </c>
    </row>
    <row r="312" spans="1:27" ht="17" x14ac:dyDescent="0.2">
      <c r="A312" s="4">
        <v>43943</v>
      </c>
      <c r="B312" s="5" t="s">
        <v>180</v>
      </c>
      <c r="C312" s="5">
        <f>MAX($A:$A)-A312</f>
        <v>68</v>
      </c>
      <c r="D312" s="5">
        <v>28</v>
      </c>
      <c r="E312" s="5" t="s">
        <v>221</v>
      </c>
      <c r="F312" s="5">
        <f>IF(E312="M", 1, 0)</f>
        <v>0</v>
      </c>
      <c r="G312" s="5" t="s">
        <v>222</v>
      </c>
      <c r="H312" s="5">
        <f>IF(G312="Hot", 1, 0)</f>
        <v>1</v>
      </c>
      <c r="I312" s="5">
        <v>30.08</v>
      </c>
      <c r="J312">
        <f t="shared" si="7"/>
        <v>1</v>
      </c>
      <c r="K312" s="5" t="s">
        <v>232</v>
      </c>
      <c r="L312" s="6">
        <f>IF(K312="Vegan",1,0)</f>
        <v>0</v>
      </c>
      <c r="M312" s="6">
        <f>IF(K312="Mushroom",1,0)</f>
        <v>0</v>
      </c>
      <c r="N312" s="6">
        <f>IF(K312="Chicken",1,0)</f>
        <v>1</v>
      </c>
      <c r="O312" s="6">
        <f>IF(Y312="Starter",1,0)</f>
        <v>1</v>
      </c>
      <c r="P312" s="6">
        <f>IF(Y312="Main",1,0)</f>
        <v>0</v>
      </c>
      <c r="Q312" s="6">
        <f>IF(Y312="Desert",1,0)</f>
        <v>0</v>
      </c>
      <c r="R312" s="6">
        <f>IF(W312="Delhi",1,0)</f>
        <v>0</v>
      </c>
      <c r="S312" s="6">
        <f>IF(W312="Mumbai",1,0)</f>
        <v>0</v>
      </c>
      <c r="T312" s="6">
        <f>IF(W312="Bangalore",1,0)</f>
        <v>1</v>
      </c>
      <c r="U312" s="5">
        <f t="shared" si="8"/>
        <v>1</v>
      </c>
      <c r="V312" s="5">
        <v>0.05</v>
      </c>
      <c r="W312" s="5" t="s">
        <v>231</v>
      </c>
      <c r="X312" s="7" t="str">
        <f>IF(N312=1, "Chicken", IF(M312=1, "Mushroom", IF(L312=1, "Vegan", "Other")))</f>
        <v>Chicken</v>
      </c>
      <c r="Y312" s="5" t="s">
        <v>225</v>
      </c>
      <c r="Z312" t="s">
        <v>228</v>
      </c>
      <c r="AA312" t="s">
        <v>230</v>
      </c>
    </row>
    <row r="313" spans="1:27" ht="17" x14ac:dyDescent="0.2">
      <c r="A313" s="4">
        <v>43944</v>
      </c>
      <c r="B313" s="5" t="s">
        <v>104</v>
      </c>
      <c r="C313" s="5">
        <f>MAX($A:$A)-A313</f>
        <v>67</v>
      </c>
      <c r="D313" s="5">
        <v>134</v>
      </c>
      <c r="E313" s="5" t="s">
        <v>221</v>
      </c>
      <c r="F313" s="5">
        <f>IF(E313="M", 1, 0)</f>
        <v>0</v>
      </c>
      <c r="G313" s="5" t="s">
        <v>223</v>
      </c>
      <c r="H313" s="5">
        <f>IF(G313="Hot", 1, 0)</f>
        <v>0</v>
      </c>
      <c r="I313" s="5">
        <v>48.14</v>
      </c>
      <c r="J313">
        <f t="shared" si="7"/>
        <v>3</v>
      </c>
      <c r="K313" s="5" t="s">
        <v>224</v>
      </c>
      <c r="L313" s="6">
        <f>IF(K313="Vegan",1,0)</f>
        <v>1</v>
      </c>
      <c r="M313" s="6">
        <f>IF(K313="Mushroom",1,0)</f>
        <v>0</v>
      </c>
      <c r="N313" s="6">
        <f>IF(K313="Chicken",1,0)</f>
        <v>0</v>
      </c>
      <c r="O313" s="6">
        <f>IF(Y313="Starter",1,0)</f>
        <v>0</v>
      </c>
      <c r="P313" s="6">
        <f>IF(Y313="Main",1,0)</f>
        <v>1</v>
      </c>
      <c r="Q313" s="6">
        <f>IF(Y313="Desert",1,0)</f>
        <v>0</v>
      </c>
      <c r="R313" s="6">
        <f>IF(W313="Delhi",1,0)</f>
        <v>0</v>
      </c>
      <c r="S313" s="6">
        <f>IF(W313="Mumbai",1,0)</f>
        <v>0</v>
      </c>
      <c r="T313" s="6">
        <f>IF(W313="Bangalore",1,0)</f>
        <v>1</v>
      </c>
      <c r="U313" s="5">
        <f t="shared" si="8"/>
        <v>1</v>
      </c>
      <c r="V313" s="5">
        <v>0.05</v>
      </c>
      <c r="W313" s="5" t="s">
        <v>231</v>
      </c>
      <c r="X313" s="7" t="str">
        <f>IF(N313=1, "Chicken", IF(M313=1, "Mushroom", IF(L313=1, "Vegan", "Other")))</f>
        <v>Vegan</v>
      </c>
      <c r="Y313" s="5" t="s">
        <v>226</v>
      </c>
      <c r="Z313" t="s">
        <v>228</v>
      </c>
      <c r="AA313" t="s">
        <v>231</v>
      </c>
    </row>
    <row r="314" spans="1:27" ht="17" x14ac:dyDescent="0.2">
      <c r="A314" s="4">
        <v>43944</v>
      </c>
      <c r="B314" s="5" t="s">
        <v>104</v>
      </c>
      <c r="C314" s="5">
        <f>MAX($A:$A)-A314</f>
        <v>67</v>
      </c>
      <c r="D314" s="5">
        <v>134</v>
      </c>
      <c r="E314" s="5" t="s">
        <v>221</v>
      </c>
      <c r="F314" s="5">
        <f>IF(E314="M", 1, 0)</f>
        <v>0</v>
      </c>
      <c r="G314" s="5" t="s">
        <v>222</v>
      </c>
      <c r="H314" s="5">
        <f>IF(G314="Hot", 1, 0)</f>
        <v>1</v>
      </c>
      <c r="I314" s="5">
        <v>79.67</v>
      </c>
      <c r="J314">
        <f t="shared" si="7"/>
        <v>3</v>
      </c>
      <c r="K314" s="5" t="s">
        <v>224</v>
      </c>
      <c r="L314" s="6">
        <f>IF(K314="Vegan",1,0)</f>
        <v>1</v>
      </c>
      <c r="M314" s="6">
        <f>IF(K314="Mushroom",1,0)</f>
        <v>0</v>
      </c>
      <c r="N314" s="6">
        <f>IF(K314="Chicken",1,0)</f>
        <v>0</v>
      </c>
      <c r="O314" s="6">
        <f>IF(Y314="Starter",1,0)</f>
        <v>0</v>
      </c>
      <c r="P314" s="6">
        <f>IF(Y314="Main",1,0)</f>
        <v>0</v>
      </c>
      <c r="Q314" s="6">
        <f>IF(Y314="Desert",1,0)</f>
        <v>1</v>
      </c>
      <c r="R314" s="6">
        <f>IF(W314="Delhi",1,0)</f>
        <v>1</v>
      </c>
      <c r="S314" s="6">
        <f>IF(W314="Mumbai",1,0)</f>
        <v>0</v>
      </c>
      <c r="T314" s="6">
        <f>IF(W314="Bangalore",1,0)</f>
        <v>0</v>
      </c>
      <c r="U314" s="5">
        <f t="shared" si="8"/>
        <v>1</v>
      </c>
      <c r="V314" s="5">
        <v>0.05</v>
      </c>
      <c r="W314" s="5" t="s">
        <v>230</v>
      </c>
      <c r="X314" s="7" t="str">
        <f>IF(N314=1, "Chicken", IF(M314=1, "Mushroom", IF(L314=1, "Vegan", "Other")))</f>
        <v>Vegan</v>
      </c>
      <c r="Y314" s="5" t="s">
        <v>227</v>
      </c>
      <c r="Z314" t="s">
        <v>228</v>
      </c>
      <c r="AA314" t="s">
        <v>229</v>
      </c>
    </row>
    <row r="315" spans="1:27" ht="34" x14ac:dyDescent="0.2">
      <c r="A315" s="4">
        <v>43944</v>
      </c>
      <c r="B315" s="5" t="s">
        <v>104</v>
      </c>
      <c r="C315" s="5">
        <f>MAX($A:$A)-A315</f>
        <v>67</v>
      </c>
      <c r="D315" s="5">
        <v>134</v>
      </c>
      <c r="E315" s="5" t="s">
        <v>221</v>
      </c>
      <c r="F315" s="5">
        <f>IF(E315="M", 1, 0)</f>
        <v>0</v>
      </c>
      <c r="G315" s="5" t="s">
        <v>222</v>
      </c>
      <c r="H315" s="5">
        <f>IF(G315="Hot", 1, 0)</f>
        <v>1</v>
      </c>
      <c r="I315" s="5">
        <v>38.729999999999997</v>
      </c>
      <c r="J315">
        <f t="shared" si="7"/>
        <v>2</v>
      </c>
      <c r="K315" s="5" t="s">
        <v>233</v>
      </c>
      <c r="L315" s="6">
        <f>IF(K315="Vegan",1,0)</f>
        <v>0</v>
      </c>
      <c r="M315" s="6">
        <f>IF(K315="Mushroom",1,0)</f>
        <v>1</v>
      </c>
      <c r="N315" s="6">
        <f>IF(K315="Chicken",1,0)</f>
        <v>0</v>
      </c>
      <c r="O315" s="6">
        <f>IF(Y315="Starter",1,0)</f>
        <v>0</v>
      </c>
      <c r="P315" s="6">
        <f>IF(Y315="Main",1,0)</f>
        <v>0</v>
      </c>
      <c r="Q315" s="6">
        <f>IF(Y315="Desert",1,0)</f>
        <v>1</v>
      </c>
      <c r="R315" s="6">
        <f>IF(W315="Delhi",1,0)</f>
        <v>0</v>
      </c>
      <c r="S315" s="6">
        <f>IF(W315="Mumbai",1,0)</f>
        <v>0</v>
      </c>
      <c r="T315" s="6">
        <f>IF(W315="Bangalore",1,0)</f>
        <v>1</v>
      </c>
      <c r="U315" s="5">
        <f t="shared" si="8"/>
        <v>1</v>
      </c>
      <c r="V315" s="5">
        <v>0.05</v>
      </c>
      <c r="W315" s="5" t="s">
        <v>231</v>
      </c>
      <c r="X315" s="7" t="str">
        <f>IF(N315=1, "Chicken", IF(M315=1, "Mushroom", IF(L315=1, "Vegan", "Other")))</f>
        <v>Mushroom</v>
      </c>
      <c r="Y315" s="5" t="s">
        <v>227</v>
      </c>
      <c r="Z315" t="s">
        <v>228</v>
      </c>
      <c r="AA315" t="s">
        <v>230</v>
      </c>
    </row>
    <row r="316" spans="1:27" ht="17" x14ac:dyDescent="0.2">
      <c r="A316" s="4">
        <v>43945</v>
      </c>
      <c r="B316" s="5" t="s">
        <v>131</v>
      </c>
      <c r="C316" s="5">
        <f>MAX($A:$A)-A316</f>
        <v>66</v>
      </c>
      <c r="D316" s="5">
        <v>174</v>
      </c>
      <c r="E316" s="5" t="s">
        <v>221</v>
      </c>
      <c r="F316" s="5">
        <f>IF(E316="M", 1, 0)</f>
        <v>0</v>
      </c>
      <c r="G316" s="5" t="s">
        <v>223</v>
      </c>
      <c r="H316" s="5">
        <f>IF(G316="Hot", 1, 0)</f>
        <v>0</v>
      </c>
      <c r="I316" s="5">
        <v>33.950000000000003</v>
      </c>
      <c r="J316">
        <f t="shared" si="7"/>
        <v>3</v>
      </c>
      <c r="K316" s="5" t="s">
        <v>224</v>
      </c>
      <c r="L316" s="6">
        <f>IF(K316="Vegan",1,0)</f>
        <v>1</v>
      </c>
      <c r="M316" s="6">
        <f>IF(K316="Mushroom",1,0)</f>
        <v>0</v>
      </c>
      <c r="N316" s="6">
        <f>IF(K316="Chicken",1,0)</f>
        <v>0</v>
      </c>
      <c r="O316" s="6">
        <f>IF(Y316="Starter",1,0)</f>
        <v>0</v>
      </c>
      <c r="P316" s="6">
        <f>IF(Y316="Main",1,0)</f>
        <v>0</v>
      </c>
      <c r="Q316" s="6">
        <f>IF(Y316="Desert",1,0)</f>
        <v>1</v>
      </c>
      <c r="R316" s="6">
        <f>IF(W316="Delhi",1,0)</f>
        <v>1</v>
      </c>
      <c r="S316" s="6">
        <f>IF(W316="Mumbai",1,0)</f>
        <v>0</v>
      </c>
      <c r="T316" s="6">
        <f>IF(W316="Bangalore",1,0)</f>
        <v>0</v>
      </c>
      <c r="U316" s="5">
        <f t="shared" si="8"/>
        <v>1</v>
      </c>
      <c r="V316" s="5">
        <v>0.05</v>
      </c>
      <c r="W316" s="5" t="s">
        <v>230</v>
      </c>
      <c r="X316" s="7" t="str">
        <f>IF(N316=1, "Chicken", IF(M316=1, "Mushroom", IF(L316=1, "Vegan", "Other")))</f>
        <v>Vegan</v>
      </c>
      <c r="Y316" s="5" t="s">
        <v>227</v>
      </c>
      <c r="Z316" t="s">
        <v>228</v>
      </c>
      <c r="AA316" t="s">
        <v>231</v>
      </c>
    </row>
    <row r="317" spans="1:27" ht="17" x14ac:dyDescent="0.2">
      <c r="A317" s="4">
        <v>43945</v>
      </c>
      <c r="B317" s="5" t="s">
        <v>125</v>
      </c>
      <c r="C317" s="5">
        <f>MAX($A:$A)-A317</f>
        <v>66</v>
      </c>
      <c r="D317" s="5">
        <v>68</v>
      </c>
      <c r="E317" s="5" t="s">
        <v>220</v>
      </c>
      <c r="F317" s="5">
        <f>IF(E317="M", 1, 0)</f>
        <v>1</v>
      </c>
      <c r="G317" s="5" t="s">
        <v>222</v>
      </c>
      <c r="H317" s="5">
        <f>IF(G317="Hot", 1, 0)</f>
        <v>1</v>
      </c>
      <c r="I317" s="5">
        <v>30.08</v>
      </c>
      <c r="J317">
        <f t="shared" si="7"/>
        <v>1</v>
      </c>
      <c r="K317" s="5" t="s">
        <v>232</v>
      </c>
      <c r="L317" s="6">
        <f>IF(K317="Vegan",1,0)</f>
        <v>0</v>
      </c>
      <c r="M317" s="6">
        <f>IF(K317="Mushroom",1,0)</f>
        <v>0</v>
      </c>
      <c r="N317" s="6">
        <f>IF(K317="Chicken",1,0)</f>
        <v>1</v>
      </c>
      <c r="O317" s="6">
        <f>IF(Y317="Starter",1,0)</f>
        <v>1</v>
      </c>
      <c r="P317" s="6">
        <f>IF(Y317="Main",1,0)</f>
        <v>0</v>
      </c>
      <c r="Q317" s="6">
        <f>IF(Y317="Desert",1,0)</f>
        <v>0</v>
      </c>
      <c r="R317" s="6">
        <f>IF(W317="Delhi",1,0)</f>
        <v>0</v>
      </c>
      <c r="S317" s="6">
        <f>IF(W317="Mumbai",1,0)</f>
        <v>1</v>
      </c>
      <c r="T317" s="6">
        <f>IF(W317="Bangalore",1,0)</f>
        <v>0</v>
      </c>
      <c r="U317" s="5">
        <f t="shared" si="8"/>
        <v>1</v>
      </c>
      <c r="V317" s="5">
        <v>0.05</v>
      </c>
      <c r="W317" s="5" t="s">
        <v>229</v>
      </c>
      <c r="X317" s="7" t="str">
        <f>IF(N317=1, "Chicken", IF(M317=1, "Mushroom", IF(L317=1, "Vegan", "Other")))</f>
        <v>Chicken</v>
      </c>
      <c r="Y317" s="5" t="s">
        <v>225</v>
      </c>
      <c r="Z317" t="s">
        <v>228</v>
      </c>
      <c r="AA317" t="s">
        <v>229</v>
      </c>
    </row>
    <row r="318" spans="1:27" ht="17" x14ac:dyDescent="0.2">
      <c r="A318" s="4">
        <v>43946</v>
      </c>
      <c r="B318" s="5" t="s">
        <v>30</v>
      </c>
      <c r="C318" s="5">
        <f>MAX($A:$A)-A318</f>
        <v>65</v>
      </c>
      <c r="D318" s="5">
        <v>90</v>
      </c>
      <c r="E318" s="5" t="s">
        <v>221</v>
      </c>
      <c r="F318" s="5">
        <f>IF(E318="M", 1, 0)</f>
        <v>0</v>
      </c>
      <c r="G318" s="5" t="s">
        <v>222</v>
      </c>
      <c r="H318" s="5">
        <f>IF(G318="Hot", 1, 0)</f>
        <v>1</v>
      </c>
      <c r="I318" s="5">
        <v>34.29</v>
      </c>
      <c r="J318">
        <f t="shared" si="7"/>
        <v>1</v>
      </c>
      <c r="K318" s="5" t="s">
        <v>232</v>
      </c>
      <c r="L318" s="6">
        <f>IF(K318="Vegan",1,0)</f>
        <v>0</v>
      </c>
      <c r="M318" s="6">
        <f>IF(K318="Mushroom",1,0)</f>
        <v>0</v>
      </c>
      <c r="N318" s="6">
        <f>IF(K318="Chicken",1,0)</f>
        <v>1</v>
      </c>
      <c r="O318" s="6">
        <f>IF(Y318="Starter",1,0)</f>
        <v>1</v>
      </c>
      <c r="P318" s="6">
        <f>IF(Y318="Main",1,0)</f>
        <v>0</v>
      </c>
      <c r="Q318" s="6">
        <f>IF(Y318="Desert",1,0)</f>
        <v>0</v>
      </c>
      <c r="R318" s="6">
        <f>IF(W318="Delhi",1,0)</f>
        <v>0</v>
      </c>
      <c r="S318" s="6">
        <f>IF(W318="Mumbai",1,0)</f>
        <v>0</v>
      </c>
      <c r="T318" s="6">
        <f>IF(W318="Bangalore",1,0)</f>
        <v>1</v>
      </c>
      <c r="U318" s="5">
        <f t="shared" si="8"/>
        <v>1</v>
      </c>
      <c r="V318" s="5">
        <v>0.05</v>
      </c>
      <c r="W318" s="5" t="s">
        <v>231</v>
      </c>
      <c r="X318" s="7" t="str">
        <f>IF(N318=1, "Chicken", IF(M318=1, "Mushroom", IF(L318=1, "Vegan", "Other")))</f>
        <v>Chicken</v>
      </c>
      <c r="Y318" s="5" t="s">
        <v>225</v>
      </c>
      <c r="Z318" t="s">
        <v>228</v>
      </c>
      <c r="AA318" t="s">
        <v>230</v>
      </c>
    </row>
    <row r="319" spans="1:27" ht="17" x14ac:dyDescent="0.2">
      <c r="A319" s="4">
        <v>43946</v>
      </c>
      <c r="B319" s="5" t="s">
        <v>30</v>
      </c>
      <c r="C319" s="5">
        <f>MAX($A:$A)-A319</f>
        <v>65</v>
      </c>
      <c r="D319" s="5">
        <v>90</v>
      </c>
      <c r="E319" s="5" t="s">
        <v>221</v>
      </c>
      <c r="F319" s="5">
        <f>IF(E319="M", 1, 0)</f>
        <v>0</v>
      </c>
      <c r="G319" s="5" t="s">
        <v>222</v>
      </c>
      <c r="H319" s="5">
        <f>IF(G319="Hot", 1, 0)</f>
        <v>1</v>
      </c>
      <c r="I319" s="5">
        <v>79.67</v>
      </c>
      <c r="J319">
        <f t="shared" si="7"/>
        <v>3</v>
      </c>
      <c r="K319" s="5" t="s">
        <v>224</v>
      </c>
      <c r="L319" s="6">
        <f>IF(K319="Vegan",1,0)</f>
        <v>1</v>
      </c>
      <c r="M319" s="6">
        <f>IF(K319="Mushroom",1,0)</f>
        <v>0</v>
      </c>
      <c r="N319" s="6">
        <f>IF(K319="Chicken",1,0)</f>
        <v>0</v>
      </c>
      <c r="O319" s="6">
        <f>IF(Y319="Starter",1,0)</f>
        <v>0</v>
      </c>
      <c r="P319" s="6">
        <f>IF(Y319="Main",1,0)</f>
        <v>0</v>
      </c>
      <c r="Q319" s="6">
        <f>IF(Y319="Desert",1,0)</f>
        <v>1</v>
      </c>
      <c r="R319" s="6">
        <f>IF(W319="Delhi",1,0)</f>
        <v>0</v>
      </c>
      <c r="S319" s="6">
        <f>IF(W319="Mumbai",1,0)</f>
        <v>1</v>
      </c>
      <c r="T319" s="6">
        <f>IF(W319="Bangalore",1,0)</f>
        <v>0</v>
      </c>
      <c r="U319" s="5">
        <f t="shared" si="8"/>
        <v>1</v>
      </c>
      <c r="V319" s="5">
        <v>0.05</v>
      </c>
      <c r="W319" s="5" t="s">
        <v>229</v>
      </c>
      <c r="X319" s="7" t="str">
        <f>IF(N319=1, "Chicken", IF(M319=1, "Mushroom", IF(L319=1, "Vegan", "Other")))</f>
        <v>Vegan</v>
      </c>
      <c r="Y319" s="5" t="s">
        <v>227</v>
      </c>
      <c r="Z319" t="s">
        <v>228</v>
      </c>
      <c r="AA319" t="s">
        <v>231</v>
      </c>
    </row>
    <row r="320" spans="1:27" ht="17" x14ac:dyDescent="0.2">
      <c r="A320" s="4">
        <v>43947</v>
      </c>
      <c r="B320" s="5" t="s">
        <v>56</v>
      </c>
      <c r="C320" s="5">
        <f>MAX($A:$A)-A320</f>
        <v>64</v>
      </c>
      <c r="D320" s="5">
        <v>193</v>
      </c>
      <c r="E320" s="5" t="s">
        <v>220</v>
      </c>
      <c r="F320" s="5">
        <f>IF(E320="M", 1, 0)</f>
        <v>1</v>
      </c>
      <c r="G320" s="5" t="s">
        <v>223</v>
      </c>
      <c r="H320" s="5">
        <f>IF(G320="Hot", 1, 0)</f>
        <v>0</v>
      </c>
      <c r="I320" s="5">
        <v>47.27</v>
      </c>
      <c r="J320">
        <f t="shared" si="7"/>
        <v>1</v>
      </c>
      <c r="K320" s="5" t="s">
        <v>232</v>
      </c>
      <c r="L320" s="6">
        <f>IF(K320="Vegan",1,0)</f>
        <v>0</v>
      </c>
      <c r="M320" s="6">
        <f>IF(K320="Mushroom",1,0)</f>
        <v>0</v>
      </c>
      <c r="N320" s="6">
        <f>IF(K320="Chicken",1,0)</f>
        <v>1</v>
      </c>
      <c r="O320" s="6">
        <f>IF(Y320="Starter",1,0)</f>
        <v>1</v>
      </c>
      <c r="P320" s="6">
        <f>IF(Y320="Main",1,0)</f>
        <v>0</v>
      </c>
      <c r="Q320" s="6">
        <f>IF(Y320="Desert",1,0)</f>
        <v>0</v>
      </c>
      <c r="R320" s="6">
        <f>IF(W320="Delhi",1,0)</f>
        <v>1</v>
      </c>
      <c r="S320" s="6">
        <f>IF(W320="Mumbai",1,0)</f>
        <v>0</v>
      </c>
      <c r="T320" s="6">
        <f>IF(W320="Bangalore",1,0)</f>
        <v>0</v>
      </c>
      <c r="U320" s="5">
        <f t="shared" si="8"/>
        <v>1</v>
      </c>
      <c r="V320" s="5">
        <v>0.05</v>
      </c>
      <c r="W320" s="5" t="s">
        <v>230</v>
      </c>
      <c r="X320" s="7" t="str">
        <f>IF(N320=1, "Chicken", IF(M320=1, "Mushroom", IF(L320=1, "Vegan", "Other")))</f>
        <v>Chicken</v>
      </c>
      <c r="Y320" s="5" t="s">
        <v>225</v>
      </c>
      <c r="Z320" t="s">
        <v>228</v>
      </c>
      <c r="AA320" t="s">
        <v>229</v>
      </c>
    </row>
    <row r="321" spans="1:27" ht="17" x14ac:dyDescent="0.2">
      <c r="A321" s="4">
        <v>43947</v>
      </c>
      <c r="B321" s="5" t="s">
        <v>72</v>
      </c>
      <c r="C321" s="5">
        <f>MAX($A:$A)-A321</f>
        <v>64</v>
      </c>
      <c r="D321" s="5">
        <v>90</v>
      </c>
      <c r="E321" s="5" t="s">
        <v>221</v>
      </c>
      <c r="F321" s="5">
        <f>IF(E321="M", 1, 0)</f>
        <v>0</v>
      </c>
      <c r="G321" s="5" t="s">
        <v>223</v>
      </c>
      <c r="H321" s="5">
        <f>IF(G321="Hot", 1, 0)</f>
        <v>0</v>
      </c>
      <c r="I321" s="5">
        <v>47.27</v>
      </c>
      <c r="J321">
        <f t="shared" si="7"/>
        <v>1</v>
      </c>
      <c r="K321" s="5" t="s">
        <v>232</v>
      </c>
      <c r="L321" s="6">
        <f>IF(K321="Vegan",1,0)</f>
        <v>0</v>
      </c>
      <c r="M321" s="6">
        <f>IF(K321="Mushroom",1,0)</f>
        <v>0</v>
      </c>
      <c r="N321" s="6">
        <f>IF(K321="Chicken",1,0)</f>
        <v>1</v>
      </c>
      <c r="O321" s="6">
        <f>IF(Y321="Starter",1,0)</f>
        <v>1</v>
      </c>
      <c r="P321" s="6">
        <f>IF(Y321="Main",1,0)</f>
        <v>0</v>
      </c>
      <c r="Q321" s="6">
        <f>IF(Y321="Desert",1,0)</f>
        <v>0</v>
      </c>
      <c r="R321" s="6">
        <f>IF(W321="Delhi",1,0)</f>
        <v>0</v>
      </c>
      <c r="S321" s="6">
        <f>IF(W321="Mumbai",1,0)</f>
        <v>0</v>
      </c>
      <c r="T321" s="6">
        <f>IF(W321="Bangalore",1,0)</f>
        <v>1</v>
      </c>
      <c r="U321" s="5">
        <f t="shared" si="8"/>
        <v>1</v>
      </c>
      <c r="V321" s="5">
        <v>0.05</v>
      </c>
      <c r="W321" s="5" t="s">
        <v>231</v>
      </c>
      <c r="X321" s="7" t="str">
        <f>IF(N321=1, "Chicken", IF(M321=1, "Mushroom", IF(L321=1, "Vegan", "Other")))</f>
        <v>Chicken</v>
      </c>
      <c r="Y321" s="5" t="s">
        <v>225</v>
      </c>
      <c r="Z321" t="s">
        <v>228</v>
      </c>
      <c r="AA321" t="s">
        <v>230</v>
      </c>
    </row>
    <row r="322" spans="1:27" ht="17" x14ac:dyDescent="0.2">
      <c r="A322" s="4">
        <v>43947</v>
      </c>
      <c r="B322" s="5" t="s">
        <v>72</v>
      </c>
      <c r="C322" s="5">
        <f>MAX($A:$A)-A322</f>
        <v>64</v>
      </c>
      <c r="D322" s="5">
        <v>90</v>
      </c>
      <c r="E322" s="5" t="s">
        <v>221</v>
      </c>
      <c r="F322" s="5">
        <f>IF(E322="M", 1, 0)</f>
        <v>0</v>
      </c>
      <c r="G322" s="5" t="s">
        <v>223</v>
      </c>
      <c r="H322" s="5">
        <f>IF(G322="Hot", 1, 0)</f>
        <v>0</v>
      </c>
      <c r="I322" s="5">
        <v>54.01</v>
      </c>
      <c r="J322">
        <f t="shared" si="7"/>
        <v>3</v>
      </c>
      <c r="K322" s="5" t="s">
        <v>224</v>
      </c>
      <c r="L322" s="6">
        <f>IF(K322="Vegan",1,0)</f>
        <v>1</v>
      </c>
      <c r="M322" s="6">
        <f>IF(K322="Mushroom",1,0)</f>
        <v>0</v>
      </c>
      <c r="N322" s="6">
        <f>IF(K322="Chicken",1,0)</f>
        <v>0</v>
      </c>
      <c r="O322" s="6">
        <f>IF(Y322="Starter",1,0)</f>
        <v>1</v>
      </c>
      <c r="P322" s="6">
        <f>IF(Y322="Main",1,0)</f>
        <v>0</v>
      </c>
      <c r="Q322" s="6">
        <f>IF(Y322="Desert",1,0)</f>
        <v>0</v>
      </c>
      <c r="R322" s="6">
        <f>IF(W322="Delhi",1,0)</f>
        <v>1</v>
      </c>
      <c r="S322" s="6">
        <f>IF(W322="Mumbai",1,0)</f>
        <v>0</v>
      </c>
      <c r="T322" s="6">
        <f>IF(W322="Bangalore",1,0)</f>
        <v>0</v>
      </c>
      <c r="U322" s="5">
        <f t="shared" si="8"/>
        <v>1</v>
      </c>
      <c r="V322" s="5">
        <v>0.05</v>
      </c>
      <c r="W322" s="5" t="s">
        <v>230</v>
      </c>
      <c r="X322" s="7" t="str">
        <f>IF(N322=1, "Chicken", IF(M322=1, "Mushroom", IF(L322=1, "Vegan", "Other")))</f>
        <v>Vegan</v>
      </c>
      <c r="Y322" s="5" t="s">
        <v>225</v>
      </c>
      <c r="Z322" t="s">
        <v>228</v>
      </c>
      <c r="AA322" t="s">
        <v>231</v>
      </c>
    </row>
    <row r="323" spans="1:27" ht="17" x14ac:dyDescent="0.2">
      <c r="A323" s="4">
        <v>43947</v>
      </c>
      <c r="B323" s="5" t="s">
        <v>114</v>
      </c>
      <c r="C323" s="5">
        <f>MAX($A:$A)-A323</f>
        <v>64</v>
      </c>
      <c r="D323" s="5">
        <v>77</v>
      </c>
      <c r="E323" s="5" t="s">
        <v>220</v>
      </c>
      <c r="F323" s="5">
        <f>IF(E323="M", 1, 0)</f>
        <v>1</v>
      </c>
      <c r="G323" s="5" t="s">
        <v>223</v>
      </c>
      <c r="H323" s="5">
        <f>IF(G323="Hot", 1, 0)</f>
        <v>0</v>
      </c>
      <c r="I323" s="5">
        <v>22.42</v>
      </c>
      <c r="J323">
        <f t="shared" ref="J323:J386" si="9">IF(N323=1,1,IF(M323=1,2,IF(L323=1,3,"")))</f>
        <v>3</v>
      </c>
      <c r="K323" s="5" t="s">
        <v>224</v>
      </c>
      <c r="L323" s="6">
        <f>IF(K323="Vegan",1,0)</f>
        <v>1</v>
      </c>
      <c r="M323" s="6">
        <f>IF(K323="Mushroom",1,0)</f>
        <v>0</v>
      </c>
      <c r="N323" s="6">
        <f>IF(K323="Chicken",1,0)</f>
        <v>0</v>
      </c>
      <c r="O323" s="6">
        <f>IF(Y323="Starter",1,0)</f>
        <v>0</v>
      </c>
      <c r="P323" s="6">
        <f>IF(Y323="Main",1,0)</f>
        <v>0</v>
      </c>
      <c r="Q323" s="6">
        <f>IF(Y323="Desert",1,0)</f>
        <v>1</v>
      </c>
      <c r="R323" s="6">
        <f>IF(W323="Delhi",1,0)</f>
        <v>0</v>
      </c>
      <c r="S323" s="6">
        <f>IF(W323="Mumbai",1,0)</f>
        <v>1</v>
      </c>
      <c r="T323" s="6">
        <f>IF(W323="Bangalore",1,0)</f>
        <v>0</v>
      </c>
      <c r="U323" s="5">
        <f t="shared" ref="U323:U386" si="10">IF(COUNTIF(D:D, D323) &gt; 1, 1, 0)</f>
        <v>1</v>
      </c>
      <c r="V323" s="5">
        <v>0.05</v>
      </c>
      <c r="W323" s="5" t="s">
        <v>229</v>
      </c>
      <c r="X323" s="7" t="str">
        <f>IF(N323=1, "Chicken", IF(M323=1, "Mushroom", IF(L323=1, "Vegan", "Other")))</f>
        <v>Vegan</v>
      </c>
      <c r="Y323" s="5" t="s">
        <v>227</v>
      </c>
      <c r="Z323" t="s">
        <v>228</v>
      </c>
      <c r="AA323" t="s">
        <v>229</v>
      </c>
    </row>
    <row r="324" spans="1:27" ht="34" x14ac:dyDescent="0.2">
      <c r="A324" s="4">
        <v>43947</v>
      </c>
      <c r="B324" s="5" t="s">
        <v>114</v>
      </c>
      <c r="C324" s="5">
        <f>MAX($A:$A)-A324</f>
        <v>64</v>
      </c>
      <c r="D324" s="5">
        <v>77</v>
      </c>
      <c r="E324" s="5" t="s">
        <v>220</v>
      </c>
      <c r="F324" s="5">
        <f>IF(E324="M", 1, 0)</f>
        <v>1</v>
      </c>
      <c r="G324" s="5" t="s">
        <v>222</v>
      </c>
      <c r="H324" s="5">
        <f>IF(G324="Hot", 1, 0)</f>
        <v>1</v>
      </c>
      <c r="I324" s="5">
        <v>64.13</v>
      </c>
      <c r="J324">
        <f t="shared" si="9"/>
        <v>2</v>
      </c>
      <c r="K324" s="5" t="s">
        <v>233</v>
      </c>
      <c r="L324" s="6">
        <f>IF(K324="Vegan",1,0)</f>
        <v>0</v>
      </c>
      <c r="M324" s="6">
        <f>IF(K324="Mushroom",1,0)</f>
        <v>1</v>
      </c>
      <c r="N324" s="6">
        <f>IF(K324="Chicken",1,0)</f>
        <v>0</v>
      </c>
      <c r="O324" s="6">
        <f>IF(Y324="Starter",1,0)</f>
        <v>0</v>
      </c>
      <c r="P324" s="6">
        <f>IF(Y324="Main",1,0)</f>
        <v>0</v>
      </c>
      <c r="Q324" s="6">
        <f>IF(Y324="Desert",1,0)</f>
        <v>1</v>
      </c>
      <c r="R324" s="6">
        <f>IF(W324="Delhi",1,0)</f>
        <v>0</v>
      </c>
      <c r="S324" s="6">
        <f>IF(W324="Mumbai",1,0)</f>
        <v>0</v>
      </c>
      <c r="T324" s="6">
        <f>IF(W324="Bangalore",1,0)</f>
        <v>1</v>
      </c>
      <c r="U324" s="5">
        <f t="shared" si="10"/>
        <v>1</v>
      </c>
      <c r="V324" s="5">
        <v>0.05</v>
      </c>
      <c r="W324" s="5" t="s">
        <v>231</v>
      </c>
      <c r="X324" s="7" t="str">
        <f>IF(N324=1, "Chicken", IF(M324=1, "Mushroom", IF(L324=1, "Vegan", "Other")))</f>
        <v>Mushroom</v>
      </c>
      <c r="Y324" s="5" t="s">
        <v>227</v>
      </c>
      <c r="Z324" t="s">
        <v>228</v>
      </c>
      <c r="AA324" t="s">
        <v>230</v>
      </c>
    </row>
    <row r="325" spans="1:27" ht="34" x14ac:dyDescent="0.2">
      <c r="A325" s="4">
        <v>43947</v>
      </c>
      <c r="B325" s="5" t="s">
        <v>114</v>
      </c>
      <c r="C325" s="5">
        <f>MAX($A:$A)-A325</f>
        <v>64</v>
      </c>
      <c r="D325" s="5">
        <v>77</v>
      </c>
      <c r="E325" s="5" t="s">
        <v>220</v>
      </c>
      <c r="F325" s="5">
        <f>IF(E325="M", 1, 0)</f>
        <v>1</v>
      </c>
      <c r="G325" s="5" t="s">
        <v>223</v>
      </c>
      <c r="H325" s="5">
        <f>IF(G325="Hot", 1, 0)</f>
        <v>0</v>
      </c>
      <c r="I325" s="5">
        <v>42.85</v>
      </c>
      <c r="J325">
        <f t="shared" si="9"/>
        <v>2</v>
      </c>
      <c r="K325" s="5" t="s">
        <v>233</v>
      </c>
      <c r="L325" s="6">
        <f>IF(K325="Vegan",1,0)</f>
        <v>0</v>
      </c>
      <c r="M325" s="6">
        <f>IF(K325="Mushroom",1,0)</f>
        <v>1</v>
      </c>
      <c r="N325" s="6">
        <f>IF(K325="Chicken",1,0)</f>
        <v>0</v>
      </c>
      <c r="O325" s="6">
        <f>IF(Y325="Starter",1,0)</f>
        <v>0</v>
      </c>
      <c r="P325" s="6">
        <f>IF(Y325="Main",1,0)</f>
        <v>0</v>
      </c>
      <c r="Q325" s="6">
        <f>IF(Y325="Desert",1,0)</f>
        <v>1</v>
      </c>
      <c r="R325" s="6">
        <f>IF(W325="Delhi",1,0)</f>
        <v>0</v>
      </c>
      <c r="S325" s="6">
        <f>IF(W325="Mumbai",1,0)</f>
        <v>1</v>
      </c>
      <c r="T325" s="6">
        <f>IF(W325="Bangalore",1,0)</f>
        <v>0</v>
      </c>
      <c r="U325" s="5">
        <f t="shared" si="10"/>
        <v>1</v>
      </c>
      <c r="V325" s="5">
        <v>0.05</v>
      </c>
      <c r="W325" s="5" t="s">
        <v>229</v>
      </c>
      <c r="X325" s="7" t="str">
        <f>IF(N325=1, "Chicken", IF(M325=1, "Mushroom", IF(L325=1, "Vegan", "Other")))</f>
        <v>Mushroom</v>
      </c>
      <c r="Y325" s="5" t="s">
        <v>227</v>
      </c>
      <c r="Z325" t="s">
        <v>228</v>
      </c>
      <c r="AA325" t="s">
        <v>231</v>
      </c>
    </row>
    <row r="326" spans="1:27" ht="34" x14ac:dyDescent="0.2">
      <c r="A326" s="4">
        <v>43947</v>
      </c>
      <c r="B326" s="5" t="s">
        <v>56</v>
      </c>
      <c r="C326" s="5">
        <f>MAX($A:$A)-A326</f>
        <v>64</v>
      </c>
      <c r="D326" s="5">
        <v>193</v>
      </c>
      <c r="E326" s="5" t="s">
        <v>220</v>
      </c>
      <c r="F326" s="5">
        <f>IF(E326="M", 1, 0)</f>
        <v>1</v>
      </c>
      <c r="G326" s="5" t="s">
        <v>223</v>
      </c>
      <c r="H326" s="5">
        <f>IF(G326="Hot", 1, 0)</f>
        <v>0</v>
      </c>
      <c r="I326" s="5">
        <v>42.85</v>
      </c>
      <c r="J326">
        <f t="shared" si="9"/>
        <v>2</v>
      </c>
      <c r="K326" s="5" t="s">
        <v>233</v>
      </c>
      <c r="L326" s="6">
        <f>IF(K326="Vegan",1,0)</f>
        <v>0</v>
      </c>
      <c r="M326" s="6">
        <f>IF(K326="Mushroom",1,0)</f>
        <v>1</v>
      </c>
      <c r="N326" s="6">
        <f>IF(K326="Chicken",1,0)</f>
        <v>0</v>
      </c>
      <c r="O326" s="6">
        <f>IF(Y326="Starter",1,0)</f>
        <v>0</v>
      </c>
      <c r="P326" s="6">
        <f>IF(Y326="Main",1,0)</f>
        <v>0</v>
      </c>
      <c r="Q326" s="6">
        <f>IF(Y326="Desert",1,0)</f>
        <v>1</v>
      </c>
      <c r="R326" s="6">
        <f>IF(W326="Delhi",1,0)</f>
        <v>0</v>
      </c>
      <c r="S326" s="6">
        <f>IF(W326="Mumbai",1,0)</f>
        <v>1</v>
      </c>
      <c r="T326" s="6">
        <f>IF(W326="Bangalore",1,0)</f>
        <v>0</v>
      </c>
      <c r="U326" s="5">
        <f t="shared" si="10"/>
        <v>1</v>
      </c>
      <c r="V326" s="5">
        <v>0.05</v>
      </c>
      <c r="W326" s="5" t="s">
        <v>229</v>
      </c>
      <c r="X326" s="7" t="str">
        <f>IF(N326=1, "Chicken", IF(M326=1, "Mushroom", IF(L326=1, "Vegan", "Other")))</f>
        <v>Mushroom</v>
      </c>
      <c r="Y326" s="5" t="s">
        <v>227</v>
      </c>
      <c r="Z326" t="s">
        <v>228</v>
      </c>
      <c r="AA326" t="s">
        <v>229</v>
      </c>
    </row>
    <row r="327" spans="1:27" ht="34" x14ac:dyDescent="0.2">
      <c r="A327" s="4">
        <v>43947</v>
      </c>
      <c r="B327" s="5" t="s">
        <v>72</v>
      </c>
      <c r="C327" s="5">
        <f>MAX($A:$A)-A327</f>
        <v>64</v>
      </c>
      <c r="D327" s="5">
        <v>90</v>
      </c>
      <c r="E327" s="5" t="s">
        <v>221</v>
      </c>
      <c r="F327" s="5">
        <f>IF(E327="M", 1, 0)</f>
        <v>0</v>
      </c>
      <c r="G327" s="5" t="s">
        <v>223</v>
      </c>
      <c r="H327" s="5">
        <f>IF(G327="Hot", 1, 0)</f>
        <v>0</v>
      </c>
      <c r="I327" s="5">
        <v>42.85</v>
      </c>
      <c r="J327">
        <f t="shared" si="9"/>
        <v>2</v>
      </c>
      <c r="K327" s="5" t="s">
        <v>233</v>
      </c>
      <c r="L327" s="6">
        <f>IF(K327="Vegan",1,0)</f>
        <v>0</v>
      </c>
      <c r="M327" s="6">
        <f>IF(K327="Mushroom",1,0)</f>
        <v>1</v>
      </c>
      <c r="N327" s="6">
        <f>IF(K327="Chicken",1,0)</f>
        <v>0</v>
      </c>
      <c r="O327" s="6">
        <f>IF(Y327="Starter",1,0)</f>
        <v>0</v>
      </c>
      <c r="P327" s="6">
        <f>IF(Y327="Main",1,0)</f>
        <v>0</v>
      </c>
      <c r="Q327" s="6">
        <f>IF(Y327="Desert",1,0)</f>
        <v>1</v>
      </c>
      <c r="R327" s="6">
        <f>IF(W327="Delhi",1,0)</f>
        <v>0</v>
      </c>
      <c r="S327" s="6">
        <f>IF(W327="Mumbai",1,0)</f>
        <v>1</v>
      </c>
      <c r="T327" s="6">
        <f>IF(W327="Bangalore",1,0)</f>
        <v>0</v>
      </c>
      <c r="U327" s="5">
        <f t="shared" si="10"/>
        <v>1</v>
      </c>
      <c r="V327" s="5">
        <v>0.05</v>
      </c>
      <c r="W327" s="5" t="s">
        <v>229</v>
      </c>
      <c r="X327" s="7" t="str">
        <f>IF(N327=1, "Chicken", IF(M327=1, "Mushroom", IF(L327=1, "Vegan", "Other")))</f>
        <v>Mushroom</v>
      </c>
      <c r="Y327" s="5" t="s">
        <v>227</v>
      </c>
      <c r="Z327" t="s">
        <v>228</v>
      </c>
      <c r="AA327" t="s">
        <v>230</v>
      </c>
    </row>
    <row r="328" spans="1:27" ht="17" x14ac:dyDescent="0.2">
      <c r="A328" s="4">
        <v>43948</v>
      </c>
      <c r="B328" s="5" t="s">
        <v>22</v>
      </c>
      <c r="C328" s="5">
        <f>MAX($A:$A)-A328</f>
        <v>63</v>
      </c>
      <c r="D328" s="5">
        <v>101</v>
      </c>
      <c r="E328" s="5" t="s">
        <v>220</v>
      </c>
      <c r="F328" s="5">
        <f>IF(E328="M", 1, 0)</f>
        <v>1</v>
      </c>
      <c r="G328" s="5" t="s">
        <v>222</v>
      </c>
      <c r="H328" s="5">
        <f>IF(G328="Hot", 1, 0)</f>
        <v>1</v>
      </c>
      <c r="I328" s="5">
        <v>34.29</v>
      </c>
      <c r="J328">
        <f t="shared" si="9"/>
        <v>1</v>
      </c>
      <c r="K328" s="5" t="s">
        <v>232</v>
      </c>
      <c r="L328" s="6">
        <f>IF(K328="Vegan",1,0)</f>
        <v>0</v>
      </c>
      <c r="M328" s="6">
        <f>IF(K328="Mushroom",1,0)</f>
        <v>0</v>
      </c>
      <c r="N328" s="6">
        <f>IF(K328="Chicken",1,0)</f>
        <v>1</v>
      </c>
      <c r="O328" s="6">
        <f>IF(Y328="Starter",1,0)</f>
        <v>1</v>
      </c>
      <c r="P328" s="6">
        <f>IF(Y328="Main",1,0)</f>
        <v>0</v>
      </c>
      <c r="Q328" s="6">
        <f>IF(Y328="Desert",1,0)</f>
        <v>0</v>
      </c>
      <c r="R328" s="6">
        <f>IF(W328="Delhi",1,0)</f>
        <v>0</v>
      </c>
      <c r="S328" s="6">
        <f>IF(W328="Mumbai",1,0)</f>
        <v>1</v>
      </c>
      <c r="T328" s="6">
        <f>IF(W328="Bangalore",1,0)</f>
        <v>0</v>
      </c>
      <c r="U328" s="5">
        <f t="shared" si="10"/>
        <v>1</v>
      </c>
      <c r="V328" s="5">
        <v>0.05</v>
      </c>
      <c r="W328" s="5" t="s">
        <v>229</v>
      </c>
      <c r="X328" s="7" t="str">
        <f>IF(N328=1, "Chicken", IF(M328=1, "Mushroom", IF(L328=1, "Vegan", "Other")))</f>
        <v>Chicken</v>
      </c>
      <c r="Y328" s="5" t="s">
        <v>225</v>
      </c>
      <c r="Z328" t="s">
        <v>228</v>
      </c>
      <c r="AA328" t="s">
        <v>231</v>
      </c>
    </row>
    <row r="329" spans="1:27" ht="17" x14ac:dyDescent="0.2">
      <c r="A329" s="4">
        <v>43948</v>
      </c>
      <c r="B329" s="5" t="s">
        <v>139</v>
      </c>
      <c r="C329" s="5">
        <f>MAX($A:$A)-A329</f>
        <v>63</v>
      </c>
      <c r="D329" s="5">
        <v>184</v>
      </c>
      <c r="E329" s="5" t="s">
        <v>221</v>
      </c>
      <c r="F329" s="5">
        <f>IF(E329="M", 1, 0)</f>
        <v>0</v>
      </c>
      <c r="G329" s="5" t="s">
        <v>222</v>
      </c>
      <c r="H329" s="5">
        <f>IF(G329="Hot", 1, 0)</f>
        <v>1</v>
      </c>
      <c r="I329" s="5">
        <v>79.67</v>
      </c>
      <c r="J329">
        <f t="shared" si="9"/>
        <v>3</v>
      </c>
      <c r="K329" s="5" t="s">
        <v>224</v>
      </c>
      <c r="L329" s="6">
        <f>IF(K329="Vegan",1,0)</f>
        <v>1</v>
      </c>
      <c r="M329" s="6">
        <f>IF(K329="Mushroom",1,0)</f>
        <v>0</v>
      </c>
      <c r="N329" s="6">
        <f>IF(K329="Chicken",1,0)</f>
        <v>0</v>
      </c>
      <c r="O329" s="6">
        <f>IF(Y329="Starter",1,0)</f>
        <v>0</v>
      </c>
      <c r="P329" s="6">
        <f>IF(Y329="Main",1,0)</f>
        <v>0</v>
      </c>
      <c r="Q329" s="6">
        <f>IF(Y329="Desert",1,0)</f>
        <v>1</v>
      </c>
      <c r="R329" s="6">
        <f>IF(W329="Delhi",1,0)</f>
        <v>0</v>
      </c>
      <c r="S329" s="6">
        <f>IF(W329="Mumbai",1,0)</f>
        <v>1</v>
      </c>
      <c r="T329" s="6">
        <f>IF(W329="Bangalore",1,0)</f>
        <v>0</v>
      </c>
      <c r="U329" s="5">
        <f t="shared" si="10"/>
        <v>1</v>
      </c>
      <c r="V329" s="5">
        <v>0.05</v>
      </c>
      <c r="W329" s="5" t="s">
        <v>229</v>
      </c>
      <c r="X329" s="7" t="str">
        <f>IF(N329=1, "Chicken", IF(M329=1, "Mushroom", IF(L329=1, "Vegan", "Other")))</f>
        <v>Vegan</v>
      </c>
      <c r="Y329" s="5" t="s">
        <v>227</v>
      </c>
      <c r="Z329" t="s">
        <v>228</v>
      </c>
      <c r="AA329" t="s">
        <v>229</v>
      </c>
    </row>
    <row r="330" spans="1:27" ht="17" x14ac:dyDescent="0.2">
      <c r="A330" s="4">
        <v>43948</v>
      </c>
      <c r="B330" s="5" t="s">
        <v>22</v>
      </c>
      <c r="C330" s="5">
        <f>MAX($A:$A)-A330</f>
        <v>63</v>
      </c>
      <c r="D330" s="5">
        <v>101</v>
      </c>
      <c r="E330" s="5" t="s">
        <v>220</v>
      </c>
      <c r="F330" s="5">
        <f>IF(E330="M", 1, 0)</f>
        <v>1</v>
      </c>
      <c r="G330" s="5" t="s">
        <v>222</v>
      </c>
      <c r="H330" s="5">
        <f>IF(G330="Hot", 1, 0)</f>
        <v>1</v>
      </c>
      <c r="I330" s="5">
        <v>79.67</v>
      </c>
      <c r="J330">
        <f t="shared" si="9"/>
        <v>3</v>
      </c>
      <c r="K330" s="5" t="s">
        <v>224</v>
      </c>
      <c r="L330" s="6">
        <f>IF(K330="Vegan",1,0)</f>
        <v>1</v>
      </c>
      <c r="M330" s="6">
        <f>IF(K330="Mushroom",1,0)</f>
        <v>0</v>
      </c>
      <c r="N330" s="6">
        <f>IF(K330="Chicken",1,0)</f>
        <v>0</v>
      </c>
      <c r="O330" s="6">
        <f>IF(Y330="Starter",1,0)</f>
        <v>0</v>
      </c>
      <c r="P330" s="6">
        <f>IF(Y330="Main",1,0)</f>
        <v>0</v>
      </c>
      <c r="Q330" s="6">
        <f>IF(Y330="Desert",1,0)</f>
        <v>1</v>
      </c>
      <c r="R330" s="6">
        <f>IF(W330="Delhi",1,0)</f>
        <v>0</v>
      </c>
      <c r="S330" s="6">
        <f>IF(W330="Mumbai",1,0)</f>
        <v>1</v>
      </c>
      <c r="T330" s="6">
        <f>IF(W330="Bangalore",1,0)</f>
        <v>0</v>
      </c>
      <c r="U330" s="5">
        <f t="shared" si="10"/>
        <v>1</v>
      </c>
      <c r="V330" s="5">
        <v>0.05</v>
      </c>
      <c r="W330" s="5" t="s">
        <v>229</v>
      </c>
      <c r="X330" s="7" t="str">
        <f>IF(N330=1, "Chicken", IF(M330=1, "Mushroom", IF(L330=1, "Vegan", "Other")))</f>
        <v>Vegan</v>
      </c>
      <c r="Y330" s="5" t="s">
        <v>227</v>
      </c>
      <c r="Z330" t="s">
        <v>228</v>
      </c>
      <c r="AA330" t="s">
        <v>230</v>
      </c>
    </row>
    <row r="331" spans="1:27" ht="34" x14ac:dyDescent="0.2">
      <c r="A331" s="4">
        <v>43948</v>
      </c>
      <c r="B331" s="5" t="s">
        <v>22</v>
      </c>
      <c r="C331" s="5">
        <f>MAX($A:$A)-A331</f>
        <v>63</v>
      </c>
      <c r="D331" s="5">
        <v>101</v>
      </c>
      <c r="E331" s="5" t="s">
        <v>220</v>
      </c>
      <c r="F331" s="5">
        <f>IF(E331="M", 1, 0)</f>
        <v>1</v>
      </c>
      <c r="G331" s="5" t="s">
        <v>222</v>
      </c>
      <c r="H331" s="5">
        <f>IF(G331="Hot", 1, 0)</f>
        <v>1</v>
      </c>
      <c r="I331" s="5">
        <v>64.13</v>
      </c>
      <c r="J331">
        <f t="shared" si="9"/>
        <v>2</v>
      </c>
      <c r="K331" s="5" t="s">
        <v>233</v>
      </c>
      <c r="L331" s="6">
        <f>IF(K331="Vegan",1,0)</f>
        <v>0</v>
      </c>
      <c r="M331" s="6">
        <f>IF(K331="Mushroom",1,0)</f>
        <v>1</v>
      </c>
      <c r="N331" s="6">
        <f>IF(K331="Chicken",1,0)</f>
        <v>0</v>
      </c>
      <c r="O331" s="6">
        <f>IF(Y331="Starter",1,0)</f>
        <v>0</v>
      </c>
      <c r="P331" s="6">
        <f>IF(Y331="Main",1,0)</f>
        <v>0</v>
      </c>
      <c r="Q331" s="6">
        <f>IF(Y331="Desert",1,0)</f>
        <v>1</v>
      </c>
      <c r="R331" s="6">
        <f>IF(W331="Delhi",1,0)</f>
        <v>0</v>
      </c>
      <c r="S331" s="6">
        <f>IF(W331="Mumbai",1,0)</f>
        <v>1</v>
      </c>
      <c r="T331" s="6">
        <f>IF(W331="Bangalore",1,0)</f>
        <v>0</v>
      </c>
      <c r="U331" s="5">
        <f t="shared" si="10"/>
        <v>1</v>
      </c>
      <c r="V331" s="5">
        <v>0.05</v>
      </c>
      <c r="W331" s="5" t="s">
        <v>229</v>
      </c>
      <c r="X331" s="7" t="str">
        <f>IF(N331=1, "Chicken", IF(M331=1, "Mushroom", IF(L331=1, "Vegan", "Other")))</f>
        <v>Mushroom</v>
      </c>
      <c r="Y331" s="5" t="s">
        <v>227</v>
      </c>
      <c r="Z331" t="s">
        <v>228</v>
      </c>
      <c r="AA331" t="s">
        <v>231</v>
      </c>
    </row>
    <row r="332" spans="1:27" ht="34" x14ac:dyDescent="0.2">
      <c r="A332" s="4">
        <v>43948</v>
      </c>
      <c r="B332" s="5" t="s">
        <v>139</v>
      </c>
      <c r="C332" s="5">
        <f>MAX($A:$A)-A332</f>
        <v>63</v>
      </c>
      <c r="D332" s="5">
        <v>184</v>
      </c>
      <c r="E332" s="5" t="s">
        <v>221</v>
      </c>
      <c r="F332" s="5">
        <f>IF(E332="M", 1, 0)</f>
        <v>0</v>
      </c>
      <c r="G332" s="5" t="s">
        <v>223</v>
      </c>
      <c r="H332" s="5">
        <f>IF(G332="Hot", 1, 0)</f>
        <v>0</v>
      </c>
      <c r="I332" s="5">
        <v>48.31</v>
      </c>
      <c r="J332">
        <f t="shared" si="9"/>
        <v>2</v>
      </c>
      <c r="K332" s="5" t="s">
        <v>233</v>
      </c>
      <c r="L332" s="6">
        <f>IF(K332="Vegan",1,0)</f>
        <v>0</v>
      </c>
      <c r="M332" s="6">
        <f>IF(K332="Mushroom",1,0)</f>
        <v>1</v>
      </c>
      <c r="N332" s="6">
        <f>IF(K332="Chicken",1,0)</f>
        <v>0</v>
      </c>
      <c r="O332" s="6">
        <f>IF(Y332="Starter",1,0)</f>
        <v>0</v>
      </c>
      <c r="P332" s="6">
        <f>IF(Y332="Main",1,0)</f>
        <v>0</v>
      </c>
      <c r="Q332" s="6">
        <f>IF(Y332="Desert",1,0)</f>
        <v>1</v>
      </c>
      <c r="R332" s="6">
        <f>IF(W332="Delhi",1,0)</f>
        <v>1</v>
      </c>
      <c r="S332" s="6">
        <f>IF(W332="Mumbai",1,0)</f>
        <v>0</v>
      </c>
      <c r="T332" s="6">
        <f>IF(W332="Bangalore",1,0)</f>
        <v>0</v>
      </c>
      <c r="U332" s="5">
        <f t="shared" si="10"/>
        <v>1</v>
      </c>
      <c r="V332" s="5">
        <v>0.05</v>
      </c>
      <c r="W332" s="5" t="s">
        <v>230</v>
      </c>
      <c r="X332" s="7" t="str">
        <f>IF(N332=1, "Chicken", IF(M332=1, "Mushroom", IF(L332=1, "Vegan", "Other")))</f>
        <v>Mushroom</v>
      </c>
      <c r="Y332" s="5" t="s">
        <v>227</v>
      </c>
      <c r="Z332" t="s">
        <v>228</v>
      </c>
      <c r="AA332" t="s">
        <v>229</v>
      </c>
    </row>
    <row r="333" spans="1:27" ht="34" x14ac:dyDescent="0.2">
      <c r="A333" s="4">
        <v>43949</v>
      </c>
      <c r="B333" s="5" t="s">
        <v>173</v>
      </c>
      <c r="C333" s="5">
        <f>MAX($A:$A)-A333</f>
        <v>62</v>
      </c>
      <c r="D333" s="5">
        <v>36</v>
      </c>
      <c r="E333" s="5" t="s">
        <v>221</v>
      </c>
      <c r="F333" s="5">
        <f>IF(E333="M", 1, 0)</f>
        <v>0</v>
      </c>
      <c r="G333" s="5" t="s">
        <v>223</v>
      </c>
      <c r="H333" s="5">
        <f>IF(G333="Hot", 1, 0)</f>
        <v>0</v>
      </c>
      <c r="I333" s="5">
        <v>42.85</v>
      </c>
      <c r="J333">
        <f t="shared" si="9"/>
        <v>2</v>
      </c>
      <c r="K333" s="5" t="s">
        <v>233</v>
      </c>
      <c r="L333" s="6">
        <f>IF(K333="Vegan",1,0)</f>
        <v>0</v>
      </c>
      <c r="M333" s="6">
        <f>IF(K333="Mushroom",1,0)</f>
        <v>1</v>
      </c>
      <c r="N333" s="6">
        <f>IF(K333="Chicken",1,0)</f>
        <v>0</v>
      </c>
      <c r="O333" s="6">
        <f>IF(Y333="Starter",1,0)</f>
        <v>0</v>
      </c>
      <c r="P333" s="6">
        <f>IF(Y333="Main",1,0)</f>
        <v>0</v>
      </c>
      <c r="Q333" s="6">
        <f>IF(Y333="Desert",1,0)</f>
        <v>1</v>
      </c>
      <c r="R333" s="6">
        <f>IF(W333="Delhi",1,0)</f>
        <v>1</v>
      </c>
      <c r="S333" s="6">
        <f>IF(W333="Mumbai",1,0)</f>
        <v>0</v>
      </c>
      <c r="T333" s="6">
        <f>IF(W333="Bangalore",1,0)</f>
        <v>0</v>
      </c>
      <c r="U333" s="5">
        <f t="shared" si="10"/>
        <v>1</v>
      </c>
      <c r="V333" s="5">
        <v>0.05</v>
      </c>
      <c r="W333" s="5" t="s">
        <v>230</v>
      </c>
      <c r="X333" s="7" t="str">
        <f>IF(N333=1, "Chicken", IF(M333=1, "Mushroom", IF(L333=1, "Vegan", "Other")))</f>
        <v>Mushroom</v>
      </c>
      <c r="Y333" s="5" t="s">
        <v>227</v>
      </c>
      <c r="Z333" t="s">
        <v>228</v>
      </c>
      <c r="AA333" t="s">
        <v>230</v>
      </c>
    </row>
    <row r="334" spans="1:27" ht="17" x14ac:dyDescent="0.2">
      <c r="A334" s="4">
        <v>43949</v>
      </c>
      <c r="B334" s="5" t="s">
        <v>73</v>
      </c>
      <c r="C334" s="5">
        <f>MAX($A:$A)-A334</f>
        <v>62</v>
      </c>
      <c r="D334" s="5">
        <v>1603</v>
      </c>
      <c r="E334" s="5" t="s">
        <v>221</v>
      </c>
      <c r="F334" s="5">
        <f>IF(E334="M", 1, 0)</f>
        <v>0</v>
      </c>
      <c r="G334" s="5" t="s">
        <v>222</v>
      </c>
      <c r="H334" s="5">
        <f>IF(G334="Hot", 1, 0)</f>
        <v>1</v>
      </c>
      <c r="I334" s="5">
        <v>30.08</v>
      </c>
      <c r="J334">
        <f t="shared" si="9"/>
        <v>1</v>
      </c>
      <c r="K334" s="5" t="s">
        <v>232</v>
      </c>
      <c r="L334" s="6">
        <f>IF(K334="Vegan",1,0)</f>
        <v>0</v>
      </c>
      <c r="M334" s="6">
        <f>IF(K334="Mushroom",1,0)</f>
        <v>0</v>
      </c>
      <c r="N334" s="6">
        <f>IF(K334="Chicken",1,0)</f>
        <v>1</v>
      </c>
      <c r="O334" s="6">
        <f>IF(Y334="Starter",1,0)</f>
        <v>1</v>
      </c>
      <c r="P334" s="6">
        <f>IF(Y334="Main",1,0)</f>
        <v>0</v>
      </c>
      <c r="Q334" s="6">
        <f>IF(Y334="Desert",1,0)</f>
        <v>0</v>
      </c>
      <c r="R334" s="6">
        <f>IF(W334="Delhi",1,0)</f>
        <v>0</v>
      </c>
      <c r="S334" s="6">
        <f>IF(W334="Mumbai",1,0)</f>
        <v>0</v>
      </c>
      <c r="T334" s="6">
        <f>IF(W334="Bangalore",1,0)</f>
        <v>1</v>
      </c>
      <c r="U334" s="5">
        <f t="shared" si="10"/>
        <v>0</v>
      </c>
      <c r="V334" s="5">
        <v>0.05</v>
      </c>
      <c r="W334" s="5" t="s">
        <v>231</v>
      </c>
      <c r="X334" s="7" t="str">
        <f>IF(N334=1, "Chicken", IF(M334=1, "Mushroom", IF(L334=1, "Vegan", "Other")))</f>
        <v>Chicken</v>
      </c>
      <c r="Y334" s="5" t="s">
        <v>225</v>
      </c>
      <c r="Z334" t="s">
        <v>228</v>
      </c>
      <c r="AA334" t="s">
        <v>231</v>
      </c>
    </row>
    <row r="335" spans="1:27" ht="17" x14ac:dyDescent="0.2">
      <c r="A335" s="4">
        <v>43951</v>
      </c>
      <c r="B335" s="5" t="s">
        <v>46</v>
      </c>
      <c r="C335" s="5">
        <f>MAX($A:$A)-A335</f>
        <v>60</v>
      </c>
      <c r="D335" s="5">
        <v>134</v>
      </c>
      <c r="E335" s="5" t="s">
        <v>221</v>
      </c>
      <c r="F335" s="5">
        <f>IF(E335="M", 1, 0)</f>
        <v>0</v>
      </c>
      <c r="G335" s="5" t="s">
        <v>223</v>
      </c>
      <c r="H335" s="5">
        <f>IF(G335="Hot", 1, 0)</f>
        <v>0</v>
      </c>
      <c r="I335" s="5">
        <v>54.01</v>
      </c>
      <c r="J335">
        <f t="shared" si="9"/>
        <v>3</v>
      </c>
      <c r="K335" s="5" t="s">
        <v>224</v>
      </c>
      <c r="L335" s="6">
        <f>IF(K335="Vegan",1,0)</f>
        <v>1</v>
      </c>
      <c r="M335" s="6">
        <f>IF(K335="Mushroom",1,0)</f>
        <v>0</v>
      </c>
      <c r="N335" s="6">
        <f>IF(K335="Chicken",1,0)</f>
        <v>0</v>
      </c>
      <c r="O335" s="6">
        <f>IF(Y335="Starter",1,0)</f>
        <v>1</v>
      </c>
      <c r="P335" s="6">
        <f>IF(Y335="Main",1,0)</f>
        <v>0</v>
      </c>
      <c r="Q335" s="6">
        <f>IF(Y335="Desert",1,0)</f>
        <v>0</v>
      </c>
      <c r="R335" s="6">
        <f>IF(W335="Delhi",1,0)</f>
        <v>0</v>
      </c>
      <c r="S335" s="6">
        <f>IF(W335="Mumbai",1,0)</f>
        <v>1</v>
      </c>
      <c r="T335" s="6">
        <f>IF(W335="Bangalore",1,0)</f>
        <v>0</v>
      </c>
      <c r="U335" s="5">
        <f t="shared" si="10"/>
        <v>1</v>
      </c>
      <c r="V335" s="5">
        <v>0.05</v>
      </c>
      <c r="W335" s="5" t="s">
        <v>229</v>
      </c>
      <c r="X335" s="7" t="str">
        <f>IF(N335=1, "Chicken", IF(M335=1, "Mushroom", IF(L335=1, "Vegan", "Other")))</f>
        <v>Vegan</v>
      </c>
      <c r="Y335" s="5" t="s">
        <v>225</v>
      </c>
      <c r="Z335" t="s">
        <v>228</v>
      </c>
      <c r="AA335" t="s">
        <v>229</v>
      </c>
    </row>
    <row r="336" spans="1:27" ht="17" x14ac:dyDescent="0.2">
      <c r="A336" s="4">
        <v>43951</v>
      </c>
      <c r="B336" s="5" t="s">
        <v>46</v>
      </c>
      <c r="C336" s="5">
        <f>MAX($A:$A)-A336</f>
        <v>60</v>
      </c>
      <c r="D336" s="5">
        <v>134</v>
      </c>
      <c r="E336" s="5" t="s">
        <v>221</v>
      </c>
      <c r="F336" s="5">
        <f>IF(E336="M", 1, 0)</f>
        <v>0</v>
      </c>
      <c r="G336" s="5" t="s">
        <v>223</v>
      </c>
      <c r="H336" s="5">
        <f>IF(G336="Hot", 1, 0)</f>
        <v>0</v>
      </c>
      <c r="I336" s="5">
        <v>54.01</v>
      </c>
      <c r="J336">
        <f t="shared" si="9"/>
        <v>3</v>
      </c>
      <c r="K336" s="5" t="s">
        <v>224</v>
      </c>
      <c r="L336" s="6">
        <f>IF(K336="Vegan",1,0)</f>
        <v>1</v>
      </c>
      <c r="M336" s="6">
        <f>IF(K336="Mushroom",1,0)</f>
        <v>0</v>
      </c>
      <c r="N336" s="6">
        <f>IF(K336="Chicken",1,0)</f>
        <v>0</v>
      </c>
      <c r="O336" s="6">
        <f>IF(Y336="Starter",1,0)</f>
        <v>1</v>
      </c>
      <c r="P336" s="6">
        <f>IF(Y336="Main",1,0)</f>
        <v>0</v>
      </c>
      <c r="Q336" s="6">
        <f>IF(Y336="Desert",1,0)</f>
        <v>0</v>
      </c>
      <c r="R336" s="6">
        <f>IF(W336="Delhi",1,0)</f>
        <v>1</v>
      </c>
      <c r="S336" s="6">
        <f>IF(W336="Mumbai",1,0)</f>
        <v>0</v>
      </c>
      <c r="T336" s="6">
        <f>IF(W336="Bangalore",1,0)</f>
        <v>0</v>
      </c>
      <c r="U336" s="5">
        <f t="shared" si="10"/>
        <v>1</v>
      </c>
      <c r="V336" s="5">
        <v>0.05</v>
      </c>
      <c r="W336" s="5" t="s">
        <v>230</v>
      </c>
      <c r="X336" s="7" t="str">
        <f>IF(N336=1, "Chicken", IF(M336=1, "Mushroom", IF(L336=1, "Vegan", "Other")))</f>
        <v>Vegan</v>
      </c>
      <c r="Y336" s="5" t="s">
        <v>225</v>
      </c>
      <c r="Z336" t="s">
        <v>228</v>
      </c>
      <c r="AA336" t="s">
        <v>230</v>
      </c>
    </row>
    <row r="337" spans="1:27" ht="17" x14ac:dyDescent="0.2">
      <c r="A337" s="4">
        <v>43951</v>
      </c>
      <c r="B337" s="5" t="s">
        <v>38</v>
      </c>
      <c r="C337" s="5">
        <f>MAX($A:$A)-A337</f>
        <v>60</v>
      </c>
      <c r="D337" s="5">
        <v>25</v>
      </c>
      <c r="E337" s="5" t="s">
        <v>220</v>
      </c>
      <c r="F337" s="5">
        <f>IF(E337="M", 1, 0)</f>
        <v>1</v>
      </c>
      <c r="G337" s="5" t="s">
        <v>222</v>
      </c>
      <c r="H337" s="5">
        <f>IF(G337="Hot", 1, 0)</f>
        <v>1</v>
      </c>
      <c r="I337" s="5">
        <v>30.08</v>
      </c>
      <c r="J337">
        <f t="shared" si="9"/>
        <v>1</v>
      </c>
      <c r="K337" s="5" t="s">
        <v>232</v>
      </c>
      <c r="L337" s="6">
        <f>IF(K337="Vegan",1,0)</f>
        <v>0</v>
      </c>
      <c r="M337" s="6">
        <f>IF(K337="Mushroom",1,0)</f>
        <v>0</v>
      </c>
      <c r="N337" s="6">
        <f>IF(K337="Chicken",1,0)</f>
        <v>1</v>
      </c>
      <c r="O337" s="6">
        <f>IF(Y337="Starter",1,0)</f>
        <v>1</v>
      </c>
      <c r="P337" s="6">
        <f>IF(Y337="Main",1,0)</f>
        <v>0</v>
      </c>
      <c r="Q337" s="6">
        <f>IF(Y337="Desert",1,0)</f>
        <v>0</v>
      </c>
      <c r="R337" s="6">
        <f>IF(W337="Delhi",1,0)</f>
        <v>0</v>
      </c>
      <c r="S337" s="6">
        <f>IF(W337="Mumbai",1,0)</f>
        <v>1</v>
      </c>
      <c r="T337" s="6">
        <f>IF(W337="Bangalore",1,0)</f>
        <v>0</v>
      </c>
      <c r="U337" s="5">
        <f t="shared" si="10"/>
        <v>1</v>
      </c>
      <c r="V337" s="5">
        <v>0.05</v>
      </c>
      <c r="W337" s="5" t="s">
        <v>229</v>
      </c>
      <c r="X337" s="7" t="str">
        <f>IF(N337=1, "Chicken", IF(M337=1, "Mushroom", IF(L337=1, "Vegan", "Other")))</f>
        <v>Chicken</v>
      </c>
      <c r="Y337" s="5" t="s">
        <v>225</v>
      </c>
      <c r="Z337" t="s">
        <v>228</v>
      </c>
      <c r="AA337" t="s">
        <v>231</v>
      </c>
    </row>
    <row r="338" spans="1:27" ht="17" x14ac:dyDescent="0.2">
      <c r="A338" s="4">
        <v>43951</v>
      </c>
      <c r="B338" s="5" t="s">
        <v>203</v>
      </c>
      <c r="C338" s="5">
        <f>MAX($A:$A)-A338</f>
        <v>60</v>
      </c>
      <c r="D338" s="5">
        <v>651</v>
      </c>
      <c r="E338" s="5" t="s">
        <v>221</v>
      </c>
      <c r="F338" s="5">
        <f>IF(E338="M", 1, 0)</f>
        <v>0</v>
      </c>
      <c r="G338" s="5" t="s">
        <v>222</v>
      </c>
      <c r="H338" s="5">
        <f>IF(G338="Hot", 1, 0)</f>
        <v>1</v>
      </c>
      <c r="I338" s="5">
        <v>30.08</v>
      </c>
      <c r="J338">
        <f t="shared" si="9"/>
        <v>1</v>
      </c>
      <c r="K338" s="5" t="s">
        <v>232</v>
      </c>
      <c r="L338" s="6">
        <f>IF(K338="Vegan",1,0)</f>
        <v>0</v>
      </c>
      <c r="M338" s="6">
        <f>IF(K338="Mushroom",1,0)</f>
        <v>0</v>
      </c>
      <c r="N338" s="6">
        <f>IF(K338="Chicken",1,0)</f>
        <v>1</v>
      </c>
      <c r="O338" s="6">
        <f>IF(Y338="Starter",1,0)</f>
        <v>1</v>
      </c>
      <c r="P338" s="6">
        <f>IF(Y338="Main",1,0)</f>
        <v>0</v>
      </c>
      <c r="Q338" s="6">
        <f>IF(Y338="Desert",1,0)</f>
        <v>0</v>
      </c>
      <c r="R338" s="6">
        <f>IF(W338="Delhi",1,0)</f>
        <v>0</v>
      </c>
      <c r="S338" s="6">
        <f>IF(W338="Mumbai",1,0)</f>
        <v>1</v>
      </c>
      <c r="T338" s="6">
        <f>IF(W338="Bangalore",1,0)</f>
        <v>0</v>
      </c>
      <c r="U338" s="5">
        <f t="shared" si="10"/>
        <v>0</v>
      </c>
      <c r="V338" s="5">
        <v>0.05</v>
      </c>
      <c r="W338" s="5" t="s">
        <v>229</v>
      </c>
      <c r="X338" s="7" t="str">
        <f>IF(N338=1, "Chicken", IF(M338=1, "Mushroom", IF(L338=1, "Vegan", "Other")))</f>
        <v>Chicken</v>
      </c>
      <c r="Y338" s="5" t="s">
        <v>225</v>
      </c>
      <c r="Z338" t="s">
        <v>228</v>
      </c>
      <c r="AA338" t="s">
        <v>229</v>
      </c>
    </row>
    <row r="339" spans="1:27" ht="17" x14ac:dyDescent="0.2">
      <c r="A339" s="4">
        <v>43952</v>
      </c>
      <c r="B339" s="5" t="s">
        <v>125</v>
      </c>
      <c r="C339" s="5">
        <f>MAX($A:$A)-A339</f>
        <v>59</v>
      </c>
      <c r="D339" s="5">
        <v>77</v>
      </c>
      <c r="E339" s="5" t="s">
        <v>220</v>
      </c>
      <c r="F339" s="5">
        <f>IF(E339="M", 1, 0)</f>
        <v>1</v>
      </c>
      <c r="G339" s="5" t="s">
        <v>223</v>
      </c>
      <c r="H339" s="5">
        <f>IF(G339="Hot", 1, 0)</f>
        <v>0</v>
      </c>
      <c r="I339" s="5">
        <v>33.950000000000003</v>
      </c>
      <c r="J339">
        <f t="shared" si="9"/>
        <v>3</v>
      </c>
      <c r="K339" s="5" t="s">
        <v>224</v>
      </c>
      <c r="L339" s="6">
        <f>IF(K339="Vegan",1,0)</f>
        <v>1</v>
      </c>
      <c r="M339" s="6">
        <f>IF(K339="Mushroom",1,0)</f>
        <v>0</v>
      </c>
      <c r="N339" s="6">
        <f>IF(K339="Chicken",1,0)</f>
        <v>0</v>
      </c>
      <c r="O339" s="6">
        <f>IF(Y339="Starter",1,0)</f>
        <v>0</v>
      </c>
      <c r="P339" s="6">
        <f>IF(Y339="Main",1,0)</f>
        <v>0</v>
      </c>
      <c r="Q339" s="6">
        <f>IF(Y339="Desert",1,0)</f>
        <v>1</v>
      </c>
      <c r="R339" s="6">
        <f>IF(W339="Delhi",1,0)</f>
        <v>0</v>
      </c>
      <c r="S339" s="6">
        <f>IF(W339="Mumbai",1,0)</f>
        <v>0</v>
      </c>
      <c r="T339" s="6">
        <f>IF(W339="Bangalore",1,0)</f>
        <v>1</v>
      </c>
      <c r="U339" s="5">
        <f t="shared" si="10"/>
        <v>1</v>
      </c>
      <c r="V339" s="5">
        <v>0.05</v>
      </c>
      <c r="W339" s="5" t="s">
        <v>231</v>
      </c>
      <c r="X339" s="7" t="str">
        <f>IF(N339=1, "Chicken", IF(M339=1, "Mushroom", IF(L339=1, "Vegan", "Other")))</f>
        <v>Vegan</v>
      </c>
      <c r="Y339" s="5" t="s">
        <v>227</v>
      </c>
      <c r="Z339" t="s">
        <v>228</v>
      </c>
      <c r="AA339" t="s">
        <v>230</v>
      </c>
    </row>
    <row r="340" spans="1:27" ht="34" x14ac:dyDescent="0.2">
      <c r="A340" s="4">
        <v>43952</v>
      </c>
      <c r="B340" s="5" t="s">
        <v>125</v>
      </c>
      <c r="C340" s="5">
        <f>MAX($A:$A)-A340</f>
        <v>59</v>
      </c>
      <c r="D340" s="5">
        <v>77</v>
      </c>
      <c r="E340" s="5" t="s">
        <v>220</v>
      </c>
      <c r="F340" s="5">
        <f>IF(E340="M", 1, 0)</f>
        <v>1</v>
      </c>
      <c r="G340" s="5" t="s">
        <v>222</v>
      </c>
      <c r="H340" s="5">
        <f>IF(G340="Hot", 1, 0)</f>
        <v>1</v>
      </c>
      <c r="I340" s="5">
        <v>33.08</v>
      </c>
      <c r="J340">
        <f t="shared" si="9"/>
        <v>2</v>
      </c>
      <c r="K340" s="5" t="s">
        <v>233</v>
      </c>
      <c r="L340" s="6">
        <f>IF(K340="Vegan",1,0)</f>
        <v>0</v>
      </c>
      <c r="M340" s="6">
        <f>IF(K340="Mushroom",1,0)</f>
        <v>1</v>
      </c>
      <c r="N340" s="6">
        <f>IF(K340="Chicken",1,0)</f>
        <v>0</v>
      </c>
      <c r="O340" s="6">
        <f>IF(Y340="Starter",1,0)</f>
        <v>0</v>
      </c>
      <c r="P340" s="6">
        <f>IF(Y340="Main",1,0)</f>
        <v>0</v>
      </c>
      <c r="Q340" s="6">
        <f>IF(Y340="Desert",1,0)</f>
        <v>1</v>
      </c>
      <c r="R340" s="6">
        <f>IF(W340="Delhi",1,0)</f>
        <v>1</v>
      </c>
      <c r="S340" s="6">
        <f>IF(W340="Mumbai",1,0)</f>
        <v>0</v>
      </c>
      <c r="T340" s="6">
        <f>IF(W340="Bangalore",1,0)</f>
        <v>0</v>
      </c>
      <c r="U340" s="5">
        <f t="shared" si="10"/>
        <v>1</v>
      </c>
      <c r="V340" s="5">
        <v>0.05</v>
      </c>
      <c r="W340" s="5" t="s">
        <v>230</v>
      </c>
      <c r="X340" s="7" t="str">
        <f>IF(N340=1, "Chicken", IF(M340=1, "Mushroom", IF(L340=1, "Vegan", "Other")))</f>
        <v>Mushroom</v>
      </c>
      <c r="Y340" s="5" t="s">
        <v>227</v>
      </c>
      <c r="Z340" t="s">
        <v>228</v>
      </c>
      <c r="AA340" t="s">
        <v>231</v>
      </c>
    </row>
    <row r="341" spans="1:27" ht="17" x14ac:dyDescent="0.2">
      <c r="A341" s="4">
        <v>43953</v>
      </c>
      <c r="B341" s="5" t="s">
        <v>106</v>
      </c>
      <c r="C341" s="5">
        <f>MAX($A:$A)-A341</f>
        <v>58</v>
      </c>
      <c r="D341" s="5">
        <v>65</v>
      </c>
      <c r="E341" s="5" t="s">
        <v>221</v>
      </c>
      <c r="F341" s="5">
        <f>IF(E341="M", 1, 0)</f>
        <v>0</v>
      </c>
      <c r="G341" s="5" t="s">
        <v>223</v>
      </c>
      <c r="H341" s="5">
        <f>IF(G341="Hot", 1, 0)</f>
        <v>0</v>
      </c>
      <c r="I341" s="5">
        <v>48.14</v>
      </c>
      <c r="J341">
        <f t="shared" si="9"/>
        <v>3</v>
      </c>
      <c r="K341" s="5" t="s">
        <v>224</v>
      </c>
      <c r="L341" s="6">
        <f>IF(K341="Vegan",1,0)</f>
        <v>1</v>
      </c>
      <c r="M341" s="6">
        <f>IF(K341="Mushroom",1,0)</f>
        <v>0</v>
      </c>
      <c r="N341" s="6">
        <f>IF(K341="Chicken",1,0)</f>
        <v>0</v>
      </c>
      <c r="O341" s="6">
        <f>IF(Y341="Starter",1,0)</f>
        <v>0</v>
      </c>
      <c r="P341" s="6">
        <f>IF(Y341="Main",1,0)</f>
        <v>1</v>
      </c>
      <c r="Q341" s="6">
        <f>IF(Y341="Desert",1,0)</f>
        <v>0</v>
      </c>
      <c r="R341" s="6">
        <f>IF(W341="Delhi",1,0)</f>
        <v>1</v>
      </c>
      <c r="S341" s="6">
        <f>IF(W341="Mumbai",1,0)</f>
        <v>0</v>
      </c>
      <c r="T341" s="6">
        <f>IF(W341="Bangalore",1,0)</f>
        <v>0</v>
      </c>
      <c r="U341" s="5">
        <f t="shared" si="10"/>
        <v>1</v>
      </c>
      <c r="V341" s="5">
        <v>0.05</v>
      </c>
      <c r="W341" s="5" t="s">
        <v>230</v>
      </c>
      <c r="X341" s="7" t="str">
        <f>IF(N341=1, "Chicken", IF(M341=1, "Mushroom", IF(L341=1, "Vegan", "Other")))</f>
        <v>Vegan</v>
      </c>
      <c r="Y341" s="5" t="s">
        <v>226</v>
      </c>
      <c r="Z341" t="s">
        <v>228</v>
      </c>
      <c r="AA341" t="s">
        <v>229</v>
      </c>
    </row>
    <row r="342" spans="1:27" ht="17" x14ac:dyDescent="0.2">
      <c r="A342" s="4">
        <v>43953</v>
      </c>
      <c r="B342" s="5" t="s">
        <v>212</v>
      </c>
      <c r="C342" s="5">
        <f>MAX($A:$A)-A342</f>
        <v>58</v>
      </c>
      <c r="D342" s="5">
        <v>160</v>
      </c>
      <c r="E342" s="5" t="s">
        <v>221</v>
      </c>
      <c r="F342" s="5">
        <f>IF(E342="M", 1, 0)</f>
        <v>0</v>
      </c>
      <c r="G342" s="5" t="s">
        <v>222</v>
      </c>
      <c r="H342" s="5">
        <f>IF(G342="Hot", 1, 0)</f>
        <v>1</v>
      </c>
      <c r="I342" s="5">
        <v>30.08</v>
      </c>
      <c r="J342">
        <f t="shared" si="9"/>
        <v>1</v>
      </c>
      <c r="K342" s="5" t="s">
        <v>232</v>
      </c>
      <c r="L342" s="6">
        <f>IF(K342="Vegan",1,0)</f>
        <v>0</v>
      </c>
      <c r="M342" s="6">
        <f>IF(K342="Mushroom",1,0)</f>
        <v>0</v>
      </c>
      <c r="N342" s="6">
        <f>IF(K342="Chicken",1,0)</f>
        <v>1</v>
      </c>
      <c r="O342" s="6">
        <f>IF(Y342="Starter",1,0)</f>
        <v>1</v>
      </c>
      <c r="P342" s="6">
        <f>IF(Y342="Main",1,0)</f>
        <v>0</v>
      </c>
      <c r="Q342" s="6">
        <f>IF(Y342="Desert",1,0)</f>
        <v>0</v>
      </c>
      <c r="R342" s="6">
        <f>IF(W342="Delhi",1,0)</f>
        <v>0</v>
      </c>
      <c r="S342" s="6">
        <f>IF(W342="Mumbai",1,0)</f>
        <v>1</v>
      </c>
      <c r="T342" s="6">
        <f>IF(W342="Bangalore",1,0)</f>
        <v>0</v>
      </c>
      <c r="U342" s="5">
        <f t="shared" si="10"/>
        <v>1</v>
      </c>
      <c r="V342" s="5">
        <v>0.05</v>
      </c>
      <c r="W342" s="5" t="s">
        <v>229</v>
      </c>
      <c r="X342" s="7" t="str">
        <f>IF(N342=1, "Chicken", IF(M342=1, "Mushroom", IF(L342=1, "Vegan", "Other")))</f>
        <v>Chicken</v>
      </c>
      <c r="Y342" s="5" t="s">
        <v>225</v>
      </c>
      <c r="Z342" t="s">
        <v>228</v>
      </c>
      <c r="AA342" t="s">
        <v>230</v>
      </c>
    </row>
    <row r="343" spans="1:27" ht="17" x14ac:dyDescent="0.2">
      <c r="A343" s="4">
        <v>43954</v>
      </c>
      <c r="B343" s="5" t="s">
        <v>137</v>
      </c>
      <c r="C343" s="5">
        <f>MAX($A:$A)-A343</f>
        <v>57</v>
      </c>
      <c r="D343" s="5">
        <v>25</v>
      </c>
      <c r="E343" s="5" t="s">
        <v>220</v>
      </c>
      <c r="F343" s="5">
        <f>IF(E343="M", 1, 0)</f>
        <v>1</v>
      </c>
      <c r="G343" s="5" t="s">
        <v>223</v>
      </c>
      <c r="H343" s="5">
        <f>IF(G343="Hot", 1, 0)</f>
        <v>0</v>
      </c>
      <c r="I343" s="5">
        <v>65.33</v>
      </c>
      <c r="J343">
        <f t="shared" si="9"/>
        <v>3</v>
      </c>
      <c r="K343" s="5" t="s">
        <v>224</v>
      </c>
      <c r="L343" s="6">
        <f>IF(K343="Vegan",1,0)</f>
        <v>1</v>
      </c>
      <c r="M343" s="6">
        <f>IF(K343="Mushroom",1,0)</f>
        <v>0</v>
      </c>
      <c r="N343" s="6">
        <f>IF(K343="Chicken",1,0)</f>
        <v>0</v>
      </c>
      <c r="O343" s="6">
        <f>IF(Y343="Starter",1,0)</f>
        <v>1</v>
      </c>
      <c r="P343" s="6">
        <f>IF(Y343="Main",1,0)</f>
        <v>0</v>
      </c>
      <c r="Q343" s="6">
        <f>IF(Y343="Desert",1,0)</f>
        <v>0</v>
      </c>
      <c r="R343" s="6">
        <f>IF(W343="Delhi",1,0)</f>
        <v>0</v>
      </c>
      <c r="S343" s="6">
        <f>IF(W343="Mumbai",1,0)</f>
        <v>0</v>
      </c>
      <c r="T343" s="6">
        <f>IF(W343="Bangalore",1,0)</f>
        <v>1</v>
      </c>
      <c r="U343" s="5">
        <f t="shared" si="10"/>
        <v>1</v>
      </c>
      <c r="V343" s="5">
        <v>0.05</v>
      </c>
      <c r="W343" s="5" t="s">
        <v>231</v>
      </c>
      <c r="X343" s="7" t="str">
        <f>IF(N343=1, "Chicken", IF(M343=1, "Mushroom", IF(L343=1, "Vegan", "Other")))</f>
        <v>Vegan</v>
      </c>
      <c r="Y343" s="5" t="s">
        <v>225</v>
      </c>
      <c r="Z343" t="s">
        <v>228</v>
      </c>
      <c r="AA343" t="s">
        <v>231</v>
      </c>
    </row>
    <row r="344" spans="1:27" ht="17" x14ac:dyDescent="0.2">
      <c r="A344" s="4">
        <v>43957</v>
      </c>
      <c r="B344" s="5" t="s">
        <v>37</v>
      </c>
      <c r="C344" s="5">
        <f>MAX($A:$A)-A344</f>
        <v>54</v>
      </c>
      <c r="D344" s="5">
        <v>181</v>
      </c>
      <c r="E344" s="5" t="s">
        <v>220</v>
      </c>
      <c r="F344" s="5">
        <f>IF(E344="M", 1, 0)</f>
        <v>1</v>
      </c>
      <c r="G344" s="5" t="s">
        <v>222</v>
      </c>
      <c r="H344" s="5">
        <f>IF(G344="Hot", 1, 0)</f>
        <v>1</v>
      </c>
      <c r="I344" s="5">
        <v>35.119999999999997</v>
      </c>
      <c r="J344">
        <f t="shared" si="9"/>
        <v>1</v>
      </c>
      <c r="K344" s="5" t="s">
        <v>232</v>
      </c>
      <c r="L344" s="6">
        <f>IF(K344="Vegan",1,0)</f>
        <v>0</v>
      </c>
      <c r="M344" s="6">
        <f>IF(K344="Mushroom",1,0)</f>
        <v>0</v>
      </c>
      <c r="N344" s="6">
        <f>IF(K344="Chicken",1,0)</f>
        <v>1</v>
      </c>
      <c r="O344" s="6">
        <f>IF(Y344="Starter",1,0)</f>
        <v>1</v>
      </c>
      <c r="P344" s="6">
        <f>IF(Y344="Main",1,0)</f>
        <v>0</v>
      </c>
      <c r="Q344" s="6">
        <f>IF(Y344="Desert",1,0)</f>
        <v>0</v>
      </c>
      <c r="R344" s="6">
        <f>IF(W344="Delhi",1,0)</f>
        <v>1</v>
      </c>
      <c r="S344" s="6">
        <f>IF(W344="Mumbai",1,0)</f>
        <v>0</v>
      </c>
      <c r="T344" s="6">
        <f>IF(W344="Bangalore",1,0)</f>
        <v>0</v>
      </c>
      <c r="U344" s="5">
        <f t="shared" si="10"/>
        <v>1</v>
      </c>
      <c r="V344" s="5">
        <v>0.05</v>
      </c>
      <c r="W344" s="5" t="s">
        <v>230</v>
      </c>
      <c r="X344" s="7" t="str">
        <f>IF(N344=1, "Chicken", IF(M344=1, "Mushroom", IF(L344=1, "Vegan", "Other")))</f>
        <v>Chicken</v>
      </c>
      <c r="Y344" s="5" t="s">
        <v>225</v>
      </c>
      <c r="Z344" t="s">
        <v>228</v>
      </c>
      <c r="AA344" t="s">
        <v>229</v>
      </c>
    </row>
    <row r="345" spans="1:27" ht="17" x14ac:dyDescent="0.2">
      <c r="A345" s="4">
        <v>43957</v>
      </c>
      <c r="B345" s="5" t="s">
        <v>37</v>
      </c>
      <c r="C345" s="5">
        <f>MAX($A:$A)-A345</f>
        <v>54</v>
      </c>
      <c r="D345" s="5">
        <v>181</v>
      </c>
      <c r="E345" s="5" t="s">
        <v>220</v>
      </c>
      <c r="F345" s="5">
        <f>IF(E345="M", 1, 0)</f>
        <v>1</v>
      </c>
      <c r="G345" s="5" t="s">
        <v>223</v>
      </c>
      <c r="H345" s="5">
        <f>IF(G345="Hot", 1, 0)</f>
        <v>0</v>
      </c>
      <c r="I345" s="5">
        <v>47.27</v>
      </c>
      <c r="J345">
        <f t="shared" si="9"/>
        <v>1</v>
      </c>
      <c r="K345" s="5" t="s">
        <v>232</v>
      </c>
      <c r="L345" s="6">
        <f>IF(K345="Vegan",1,0)</f>
        <v>0</v>
      </c>
      <c r="M345" s="6">
        <f>IF(K345="Mushroom",1,0)</f>
        <v>0</v>
      </c>
      <c r="N345" s="6">
        <f>IF(K345="Chicken",1,0)</f>
        <v>1</v>
      </c>
      <c r="O345" s="6">
        <f>IF(Y345="Starter",1,0)</f>
        <v>1</v>
      </c>
      <c r="P345" s="6">
        <f>IF(Y345="Main",1,0)</f>
        <v>0</v>
      </c>
      <c r="Q345" s="6">
        <f>IF(Y345="Desert",1,0)</f>
        <v>0</v>
      </c>
      <c r="R345" s="6">
        <f>IF(W345="Delhi",1,0)</f>
        <v>0</v>
      </c>
      <c r="S345" s="6">
        <f>IF(W345="Mumbai",1,0)</f>
        <v>0</v>
      </c>
      <c r="T345" s="6">
        <f>IF(W345="Bangalore",1,0)</f>
        <v>1</v>
      </c>
      <c r="U345" s="5">
        <f t="shared" si="10"/>
        <v>1</v>
      </c>
      <c r="V345" s="5">
        <v>0.05</v>
      </c>
      <c r="W345" s="5" t="s">
        <v>231</v>
      </c>
      <c r="X345" s="7" t="str">
        <f>IF(N345=1, "Chicken", IF(M345=1, "Mushroom", IF(L345=1, "Vegan", "Other")))</f>
        <v>Chicken</v>
      </c>
      <c r="Y345" s="5" t="s">
        <v>225</v>
      </c>
      <c r="Z345" t="s">
        <v>228</v>
      </c>
      <c r="AA345" t="s">
        <v>230</v>
      </c>
    </row>
    <row r="346" spans="1:27" ht="17" x14ac:dyDescent="0.2">
      <c r="A346" s="4">
        <v>43957</v>
      </c>
      <c r="B346" s="5" t="s">
        <v>43</v>
      </c>
      <c r="C346" s="5">
        <f>MAX($A:$A)-A346</f>
        <v>54</v>
      </c>
      <c r="D346" s="5">
        <v>90</v>
      </c>
      <c r="E346" s="5" t="s">
        <v>221</v>
      </c>
      <c r="F346" s="5">
        <f>IF(E346="M", 1, 0)</f>
        <v>0</v>
      </c>
      <c r="G346" s="5" t="s">
        <v>222</v>
      </c>
      <c r="H346" s="5">
        <f>IF(G346="Hot", 1, 0)</f>
        <v>1</v>
      </c>
      <c r="I346" s="5">
        <v>30.08</v>
      </c>
      <c r="J346">
        <f t="shared" si="9"/>
        <v>1</v>
      </c>
      <c r="K346" s="5" t="s">
        <v>232</v>
      </c>
      <c r="L346" s="6">
        <f>IF(K346="Vegan",1,0)</f>
        <v>0</v>
      </c>
      <c r="M346" s="6">
        <f>IF(K346="Mushroom",1,0)</f>
        <v>0</v>
      </c>
      <c r="N346" s="6">
        <f>IF(K346="Chicken",1,0)</f>
        <v>1</v>
      </c>
      <c r="O346" s="6">
        <f>IF(Y346="Starter",1,0)</f>
        <v>1</v>
      </c>
      <c r="P346" s="6">
        <f>IF(Y346="Main",1,0)</f>
        <v>0</v>
      </c>
      <c r="Q346" s="6">
        <f>IF(Y346="Desert",1,0)</f>
        <v>0</v>
      </c>
      <c r="R346" s="6">
        <f>IF(W346="Delhi",1,0)</f>
        <v>1</v>
      </c>
      <c r="S346" s="6">
        <f>IF(W346="Mumbai",1,0)</f>
        <v>0</v>
      </c>
      <c r="T346" s="6">
        <f>IF(W346="Bangalore",1,0)</f>
        <v>0</v>
      </c>
      <c r="U346" s="5">
        <f t="shared" si="10"/>
        <v>1</v>
      </c>
      <c r="V346" s="5">
        <v>0.05</v>
      </c>
      <c r="W346" s="5" t="s">
        <v>230</v>
      </c>
      <c r="X346" s="7" t="str">
        <f>IF(N346=1, "Chicken", IF(M346=1, "Mushroom", IF(L346=1, "Vegan", "Other")))</f>
        <v>Chicken</v>
      </c>
      <c r="Y346" s="5" t="s">
        <v>225</v>
      </c>
      <c r="Z346" t="s">
        <v>228</v>
      </c>
      <c r="AA346" t="s">
        <v>231</v>
      </c>
    </row>
    <row r="347" spans="1:27" ht="17" x14ac:dyDescent="0.2">
      <c r="A347" s="4">
        <v>43960</v>
      </c>
      <c r="B347" s="5" t="s">
        <v>12</v>
      </c>
      <c r="C347" s="5">
        <f>MAX($A:$A)-A347</f>
        <v>51</v>
      </c>
      <c r="D347" s="5">
        <v>121</v>
      </c>
      <c r="E347" s="5" t="s">
        <v>221</v>
      </c>
      <c r="F347" s="5">
        <f>IF(E347="M", 1, 0)</f>
        <v>0</v>
      </c>
      <c r="G347" s="5" t="s">
        <v>222</v>
      </c>
      <c r="H347" s="5">
        <f>IF(G347="Hot", 1, 0)</f>
        <v>1</v>
      </c>
      <c r="I347" s="5">
        <v>34.29</v>
      </c>
      <c r="J347">
        <f t="shared" si="9"/>
        <v>1</v>
      </c>
      <c r="K347" s="5" t="s">
        <v>232</v>
      </c>
      <c r="L347" s="6">
        <f>IF(K347="Vegan",1,0)</f>
        <v>0</v>
      </c>
      <c r="M347" s="6">
        <f>IF(K347="Mushroom",1,0)</f>
        <v>0</v>
      </c>
      <c r="N347" s="6">
        <f>IF(K347="Chicken",1,0)</f>
        <v>1</v>
      </c>
      <c r="O347" s="6">
        <f>IF(Y347="Starter",1,0)</f>
        <v>1</v>
      </c>
      <c r="P347" s="6">
        <f>IF(Y347="Main",1,0)</f>
        <v>0</v>
      </c>
      <c r="Q347" s="6">
        <f>IF(Y347="Desert",1,0)</f>
        <v>0</v>
      </c>
      <c r="R347" s="6">
        <f>IF(W347="Delhi",1,0)</f>
        <v>1</v>
      </c>
      <c r="S347" s="6">
        <f>IF(W347="Mumbai",1,0)</f>
        <v>0</v>
      </c>
      <c r="T347" s="6">
        <f>IF(W347="Bangalore",1,0)</f>
        <v>0</v>
      </c>
      <c r="U347" s="5">
        <f t="shared" si="10"/>
        <v>1</v>
      </c>
      <c r="V347" s="5">
        <v>0.05</v>
      </c>
      <c r="W347" s="5" t="s">
        <v>230</v>
      </c>
      <c r="X347" s="7" t="str">
        <f>IF(N347=1, "Chicken", IF(M347=1, "Mushroom", IF(L347=1, "Vegan", "Other")))</f>
        <v>Chicken</v>
      </c>
      <c r="Y347" s="5" t="s">
        <v>225</v>
      </c>
      <c r="Z347" t="s">
        <v>228</v>
      </c>
      <c r="AA347" t="s">
        <v>229</v>
      </c>
    </row>
    <row r="348" spans="1:27" ht="17" x14ac:dyDescent="0.2">
      <c r="A348" s="4">
        <v>43960</v>
      </c>
      <c r="B348" s="5" t="s">
        <v>12</v>
      </c>
      <c r="C348" s="5">
        <f>MAX($A:$A)-A348</f>
        <v>51</v>
      </c>
      <c r="D348" s="5">
        <v>11</v>
      </c>
      <c r="E348" s="5" t="s">
        <v>221</v>
      </c>
      <c r="F348" s="5">
        <f>IF(E348="M", 1, 0)</f>
        <v>0</v>
      </c>
      <c r="G348" s="5" t="s">
        <v>222</v>
      </c>
      <c r="H348" s="5">
        <f>IF(G348="Hot", 1, 0)</f>
        <v>1</v>
      </c>
      <c r="I348" s="5">
        <v>35.119999999999997</v>
      </c>
      <c r="J348">
        <f t="shared" si="9"/>
        <v>1</v>
      </c>
      <c r="K348" s="5" t="s">
        <v>232</v>
      </c>
      <c r="L348" s="6">
        <f>IF(K348="Vegan",1,0)</f>
        <v>0</v>
      </c>
      <c r="M348" s="6">
        <f>IF(K348="Mushroom",1,0)</f>
        <v>0</v>
      </c>
      <c r="N348" s="6">
        <f>IF(K348="Chicken",1,0)</f>
        <v>1</v>
      </c>
      <c r="O348" s="6">
        <f>IF(Y348="Starter",1,0)</f>
        <v>1</v>
      </c>
      <c r="P348" s="6">
        <f>IF(Y348="Main",1,0)</f>
        <v>0</v>
      </c>
      <c r="Q348" s="6">
        <f>IF(Y348="Desert",1,0)</f>
        <v>0</v>
      </c>
      <c r="R348" s="6">
        <f>IF(W348="Delhi",1,0)</f>
        <v>0</v>
      </c>
      <c r="S348" s="6">
        <f>IF(W348="Mumbai",1,0)</f>
        <v>0</v>
      </c>
      <c r="T348" s="6">
        <f>IF(W348="Bangalore",1,0)</f>
        <v>1</v>
      </c>
      <c r="U348" s="5">
        <f t="shared" si="10"/>
        <v>0</v>
      </c>
      <c r="V348" s="5">
        <v>0.05</v>
      </c>
      <c r="W348" s="5" t="s">
        <v>231</v>
      </c>
      <c r="X348" s="7" t="str">
        <f>IF(N348=1, "Chicken", IF(M348=1, "Mushroom", IF(L348=1, "Vegan", "Other")))</f>
        <v>Chicken</v>
      </c>
      <c r="Y348" s="5" t="s">
        <v>225</v>
      </c>
      <c r="Z348" t="s">
        <v>228</v>
      </c>
      <c r="AA348" t="s">
        <v>230</v>
      </c>
    </row>
    <row r="349" spans="1:27" ht="17" x14ac:dyDescent="0.2">
      <c r="A349" s="4">
        <v>43960</v>
      </c>
      <c r="B349" s="5" t="s">
        <v>12</v>
      </c>
      <c r="C349" s="5">
        <f>MAX($A:$A)-A349</f>
        <v>51</v>
      </c>
      <c r="D349" s="5">
        <v>121</v>
      </c>
      <c r="E349" s="5" t="s">
        <v>221</v>
      </c>
      <c r="F349" s="5">
        <f>IF(E349="M", 1, 0)</f>
        <v>0</v>
      </c>
      <c r="G349" s="5" t="s">
        <v>223</v>
      </c>
      <c r="H349" s="5">
        <f>IF(G349="Hot", 1, 0)</f>
        <v>0</v>
      </c>
      <c r="I349" s="5">
        <v>33.950000000000003</v>
      </c>
      <c r="J349">
        <f t="shared" si="9"/>
        <v>3</v>
      </c>
      <c r="K349" s="5" t="s">
        <v>224</v>
      </c>
      <c r="L349" s="6">
        <f>IF(K349="Vegan",1,0)</f>
        <v>1</v>
      </c>
      <c r="M349" s="6">
        <f>IF(K349="Mushroom",1,0)</f>
        <v>0</v>
      </c>
      <c r="N349" s="6">
        <f>IF(K349="Chicken",1,0)</f>
        <v>0</v>
      </c>
      <c r="O349" s="6">
        <f>IF(Y349="Starter",1,0)</f>
        <v>0</v>
      </c>
      <c r="P349" s="6">
        <f>IF(Y349="Main",1,0)</f>
        <v>0</v>
      </c>
      <c r="Q349" s="6">
        <f>IF(Y349="Desert",1,0)</f>
        <v>1</v>
      </c>
      <c r="R349" s="6">
        <f>IF(W349="Delhi",1,0)</f>
        <v>1</v>
      </c>
      <c r="S349" s="6">
        <f>IF(W349="Mumbai",1,0)</f>
        <v>0</v>
      </c>
      <c r="T349" s="6">
        <f>IF(W349="Bangalore",1,0)</f>
        <v>0</v>
      </c>
      <c r="U349" s="5">
        <f t="shared" si="10"/>
        <v>1</v>
      </c>
      <c r="V349" s="5">
        <v>0.05</v>
      </c>
      <c r="W349" s="5" t="s">
        <v>230</v>
      </c>
      <c r="X349" s="7" t="str">
        <f>IF(N349=1, "Chicken", IF(M349=1, "Mushroom", IF(L349=1, "Vegan", "Other")))</f>
        <v>Vegan</v>
      </c>
      <c r="Y349" s="5" t="s">
        <v>227</v>
      </c>
      <c r="Z349" t="s">
        <v>228</v>
      </c>
      <c r="AA349" t="s">
        <v>231</v>
      </c>
    </row>
    <row r="350" spans="1:27" ht="34" x14ac:dyDescent="0.2">
      <c r="A350" s="4">
        <v>43960</v>
      </c>
      <c r="B350" s="5" t="s">
        <v>12</v>
      </c>
      <c r="C350" s="5">
        <f>MAX($A:$A)-A350</f>
        <v>51</v>
      </c>
      <c r="D350" s="5">
        <v>121</v>
      </c>
      <c r="E350" s="5" t="s">
        <v>221</v>
      </c>
      <c r="F350" s="5">
        <f>IF(E350="M", 1, 0)</f>
        <v>0</v>
      </c>
      <c r="G350" s="5" t="s">
        <v>222</v>
      </c>
      <c r="H350" s="5">
        <f>IF(G350="Hot", 1, 0)</f>
        <v>1</v>
      </c>
      <c r="I350" s="5">
        <v>64.13</v>
      </c>
      <c r="J350">
        <f t="shared" si="9"/>
        <v>2</v>
      </c>
      <c r="K350" s="5" t="s">
        <v>233</v>
      </c>
      <c r="L350" s="6">
        <f>IF(K350="Vegan",1,0)</f>
        <v>0</v>
      </c>
      <c r="M350" s="6">
        <f>IF(K350="Mushroom",1,0)</f>
        <v>1</v>
      </c>
      <c r="N350" s="6">
        <f>IF(K350="Chicken",1,0)</f>
        <v>0</v>
      </c>
      <c r="O350" s="6">
        <f>IF(Y350="Starter",1,0)</f>
        <v>0</v>
      </c>
      <c r="P350" s="6">
        <f>IF(Y350="Main",1,0)</f>
        <v>0</v>
      </c>
      <c r="Q350" s="6">
        <f>IF(Y350="Desert",1,0)</f>
        <v>1</v>
      </c>
      <c r="R350" s="6">
        <f>IF(W350="Delhi",1,0)</f>
        <v>0</v>
      </c>
      <c r="S350" s="6">
        <f>IF(W350="Mumbai",1,0)</f>
        <v>0</v>
      </c>
      <c r="T350" s="6">
        <f>IF(W350="Bangalore",1,0)</f>
        <v>1</v>
      </c>
      <c r="U350" s="5">
        <f t="shared" si="10"/>
        <v>1</v>
      </c>
      <c r="V350" s="5">
        <v>0.05</v>
      </c>
      <c r="W350" s="5" t="s">
        <v>231</v>
      </c>
      <c r="X350" s="7" t="str">
        <f>IF(N350=1, "Chicken", IF(M350=1, "Mushroom", IF(L350=1, "Vegan", "Other")))</f>
        <v>Mushroom</v>
      </c>
      <c r="Y350" s="5" t="s">
        <v>227</v>
      </c>
      <c r="Z350" t="s">
        <v>228</v>
      </c>
      <c r="AA350" t="s">
        <v>229</v>
      </c>
    </row>
    <row r="351" spans="1:27" ht="34" x14ac:dyDescent="0.2">
      <c r="A351" s="4">
        <v>43960</v>
      </c>
      <c r="B351" s="5" t="s">
        <v>12</v>
      </c>
      <c r="C351" s="5">
        <f>MAX($A:$A)-A351</f>
        <v>51</v>
      </c>
      <c r="D351" s="5">
        <v>121</v>
      </c>
      <c r="E351" s="5" t="s">
        <v>221</v>
      </c>
      <c r="F351" s="5">
        <f>IF(E351="M", 1, 0)</f>
        <v>0</v>
      </c>
      <c r="G351" s="5" t="s">
        <v>222</v>
      </c>
      <c r="H351" s="5">
        <f>IF(G351="Hot", 1, 0)</f>
        <v>1</v>
      </c>
      <c r="I351" s="5">
        <v>43.34</v>
      </c>
      <c r="J351">
        <f t="shared" si="9"/>
        <v>2</v>
      </c>
      <c r="K351" s="5" t="s">
        <v>233</v>
      </c>
      <c r="L351" s="6">
        <f>IF(K351="Vegan",1,0)</f>
        <v>0</v>
      </c>
      <c r="M351" s="6">
        <f>IF(K351="Mushroom",1,0)</f>
        <v>1</v>
      </c>
      <c r="N351" s="6">
        <f>IF(K351="Chicken",1,0)</f>
        <v>0</v>
      </c>
      <c r="O351" s="6">
        <f>IF(Y351="Starter",1,0)</f>
        <v>0</v>
      </c>
      <c r="P351" s="6">
        <f>IF(Y351="Main",1,0)</f>
        <v>0</v>
      </c>
      <c r="Q351" s="6">
        <f>IF(Y351="Desert",1,0)</f>
        <v>1</v>
      </c>
      <c r="R351" s="6">
        <f>IF(W351="Delhi",1,0)</f>
        <v>1</v>
      </c>
      <c r="S351" s="6">
        <f>IF(W351="Mumbai",1,0)</f>
        <v>0</v>
      </c>
      <c r="T351" s="6">
        <f>IF(W351="Bangalore",1,0)</f>
        <v>0</v>
      </c>
      <c r="U351" s="5">
        <f t="shared" si="10"/>
        <v>1</v>
      </c>
      <c r="V351" s="5">
        <v>0.05</v>
      </c>
      <c r="W351" s="5" t="s">
        <v>230</v>
      </c>
      <c r="X351" s="7" t="str">
        <f>IF(N351=1, "Chicken", IF(M351=1, "Mushroom", IF(L351=1, "Vegan", "Other")))</f>
        <v>Mushroom</v>
      </c>
      <c r="Y351" s="5" t="s">
        <v>227</v>
      </c>
      <c r="Z351" t="s">
        <v>228</v>
      </c>
      <c r="AA351" t="s">
        <v>230</v>
      </c>
    </row>
    <row r="352" spans="1:27" ht="34" x14ac:dyDescent="0.2">
      <c r="A352" s="4">
        <v>43960</v>
      </c>
      <c r="B352" s="5" t="s">
        <v>96</v>
      </c>
      <c r="C352" s="5">
        <f>MAX($A:$A)-A352</f>
        <v>51</v>
      </c>
      <c r="D352" s="5">
        <v>126</v>
      </c>
      <c r="E352" s="5" t="s">
        <v>220</v>
      </c>
      <c r="F352" s="5">
        <f>IF(E352="M", 1, 0)</f>
        <v>1</v>
      </c>
      <c r="G352" s="5" t="s">
        <v>223</v>
      </c>
      <c r="H352" s="5">
        <f>IF(G352="Hot", 1, 0)</f>
        <v>0</v>
      </c>
      <c r="I352" s="5">
        <v>48.31</v>
      </c>
      <c r="J352">
        <f t="shared" si="9"/>
        <v>2</v>
      </c>
      <c r="K352" s="5" t="s">
        <v>233</v>
      </c>
      <c r="L352" s="6">
        <f>IF(K352="Vegan",1,0)</f>
        <v>0</v>
      </c>
      <c r="M352" s="6">
        <f>IF(K352="Mushroom",1,0)</f>
        <v>1</v>
      </c>
      <c r="N352" s="6">
        <f>IF(K352="Chicken",1,0)</f>
        <v>0</v>
      </c>
      <c r="O352" s="6">
        <f>IF(Y352="Starter",1,0)</f>
        <v>0</v>
      </c>
      <c r="P352" s="6">
        <f>IF(Y352="Main",1,0)</f>
        <v>0</v>
      </c>
      <c r="Q352" s="6">
        <f>IF(Y352="Desert",1,0)</f>
        <v>1</v>
      </c>
      <c r="R352" s="6">
        <f>IF(W352="Delhi",1,0)</f>
        <v>0</v>
      </c>
      <c r="S352" s="6">
        <f>IF(W352="Mumbai",1,0)</f>
        <v>1</v>
      </c>
      <c r="T352" s="6">
        <f>IF(W352="Bangalore",1,0)</f>
        <v>0</v>
      </c>
      <c r="U352" s="5">
        <f t="shared" si="10"/>
        <v>1</v>
      </c>
      <c r="V352" s="5">
        <v>0.05</v>
      </c>
      <c r="W352" s="5" t="s">
        <v>229</v>
      </c>
      <c r="X352" s="7" t="str">
        <f>IF(N352=1, "Chicken", IF(M352=1, "Mushroom", IF(L352=1, "Vegan", "Other")))</f>
        <v>Mushroom</v>
      </c>
      <c r="Y352" s="5" t="s">
        <v>227</v>
      </c>
      <c r="Z352" t="s">
        <v>228</v>
      </c>
      <c r="AA352" t="s">
        <v>231</v>
      </c>
    </row>
    <row r="353" spans="1:27" ht="17" x14ac:dyDescent="0.2">
      <c r="A353" s="4">
        <v>43961</v>
      </c>
      <c r="B353" s="5" t="s">
        <v>53</v>
      </c>
      <c r="C353" s="5">
        <f>MAX($A:$A)-A353</f>
        <v>50</v>
      </c>
      <c r="D353" s="5">
        <v>60</v>
      </c>
      <c r="E353" s="5" t="s">
        <v>220</v>
      </c>
      <c r="F353" s="5">
        <f>IF(E353="M", 1, 0)</f>
        <v>1</v>
      </c>
      <c r="G353" s="5" t="s">
        <v>222</v>
      </c>
      <c r="H353" s="5">
        <f>IF(G353="Hot", 1, 0)</f>
        <v>1</v>
      </c>
      <c r="I353" s="5">
        <v>35.119999999999997</v>
      </c>
      <c r="J353">
        <f t="shared" si="9"/>
        <v>1</v>
      </c>
      <c r="K353" s="5" t="s">
        <v>232</v>
      </c>
      <c r="L353" s="6">
        <f>IF(K353="Vegan",1,0)</f>
        <v>0</v>
      </c>
      <c r="M353" s="6">
        <f>IF(K353="Mushroom",1,0)</f>
        <v>0</v>
      </c>
      <c r="N353" s="6">
        <f>IF(K353="Chicken",1,0)</f>
        <v>1</v>
      </c>
      <c r="O353" s="6">
        <f>IF(Y353="Starter",1,0)</f>
        <v>1</v>
      </c>
      <c r="P353" s="6">
        <f>IF(Y353="Main",1,0)</f>
        <v>0</v>
      </c>
      <c r="Q353" s="6">
        <f>IF(Y353="Desert",1,0)</f>
        <v>0</v>
      </c>
      <c r="R353" s="6">
        <f>IF(W353="Delhi",1,0)</f>
        <v>1</v>
      </c>
      <c r="S353" s="6">
        <f>IF(W353="Mumbai",1,0)</f>
        <v>0</v>
      </c>
      <c r="T353" s="6">
        <f>IF(W353="Bangalore",1,0)</f>
        <v>0</v>
      </c>
      <c r="U353" s="5">
        <f t="shared" si="10"/>
        <v>1</v>
      </c>
      <c r="V353" s="5">
        <v>0.05</v>
      </c>
      <c r="W353" s="5" t="s">
        <v>230</v>
      </c>
      <c r="X353" s="7" t="str">
        <f>IF(N353=1, "Chicken", IF(M353=1, "Mushroom", IF(L353=1, "Vegan", "Other")))</f>
        <v>Chicken</v>
      </c>
      <c r="Y353" s="5" t="s">
        <v>225</v>
      </c>
      <c r="Z353" t="s">
        <v>228</v>
      </c>
      <c r="AA353" t="s">
        <v>229</v>
      </c>
    </row>
    <row r="354" spans="1:27" ht="17" x14ac:dyDescent="0.2">
      <c r="A354" s="4">
        <v>43962</v>
      </c>
      <c r="B354" s="5" t="s">
        <v>103</v>
      </c>
      <c r="C354" s="5">
        <f>MAX($A:$A)-A354</f>
        <v>49</v>
      </c>
      <c r="D354" s="5">
        <v>45</v>
      </c>
      <c r="E354" s="5" t="s">
        <v>220</v>
      </c>
      <c r="F354" s="5">
        <f>IF(E354="M", 1, 0)</f>
        <v>1</v>
      </c>
      <c r="G354" s="5" t="s">
        <v>223</v>
      </c>
      <c r="H354" s="5">
        <f>IF(G354="Hot", 1, 0)</f>
        <v>0</v>
      </c>
      <c r="I354" s="5">
        <v>48.14</v>
      </c>
      <c r="J354">
        <f t="shared" si="9"/>
        <v>3</v>
      </c>
      <c r="K354" s="5" t="s">
        <v>224</v>
      </c>
      <c r="L354" s="6">
        <f>IF(K354="Vegan",1,0)</f>
        <v>1</v>
      </c>
      <c r="M354" s="6">
        <f>IF(K354="Mushroom",1,0)</f>
        <v>0</v>
      </c>
      <c r="N354" s="6">
        <f>IF(K354="Chicken",1,0)</f>
        <v>0</v>
      </c>
      <c r="O354" s="6">
        <f>IF(Y354="Starter",1,0)</f>
        <v>0</v>
      </c>
      <c r="P354" s="6">
        <f>IF(Y354="Main",1,0)</f>
        <v>1</v>
      </c>
      <c r="Q354" s="6">
        <f>IF(Y354="Desert",1,0)</f>
        <v>0</v>
      </c>
      <c r="R354" s="6">
        <f>IF(W354="Delhi",1,0)</f>
        <v>0</v>
      </c>
      <c r="S354" s="6">
        <f>IF(W354="Mumbai",1,0)</f>
        <v>0</v>
      </c>
      <c r="T354" s="6">
        <f>IF(W354="Bangalore",1,0)</f>
        <v>1</v>
      </c>
      <c r="U354" s="5">
        <f t="shared" si="10"/>
        <v>1</v>
      </c>
      <c r="V354" s="5">
        <v>0.05</v>
      </c>
      <c r="W354" s="5" t="s">
        <v>231</v>
      </c>
      <c r="X354" s="7" t="str">
        <f>IF(N354=1, "Chicken", IF(M354=1, "Mushroom", IF(L354=1, "Vegan", "Other")))</f>
        <v>Vegan</v>
      </c>
      <c r="Y354" s="5" t="s">
        <v>226</v>
      </c>
      <c r="Z354" t="s">
        <v>228</v>
      </c>
      <c r="AA354" t="s">
        <v>230</v>
      </c>
    </row>
    <row r="355" spans="1:27" ht="34" x14ac:dyDescent="0.2">
      <c r="A355" s="4">
        <v>43962</v>
      </c>
      <c r="B355" s="5" t="s">
        <v>103</v>
      </c>
      <c r="C355" s="5">
        <f>MAX($A:$A)-A355</f>
        <v>49</v>
      </c>
      <c r="D355" s="5">
        <v>45</v>
      </c>
      <c r="E355" s="5" t="s">
        <v>220</v>
      </c>
      <c r="F355" s="5">
        <f>IF(E355="M", 1, 0)</f>
        <v>1</v>
      </c>
      <c r="G355" s="5" t="s">
        <v>222</v>
      </c>
      <c r="H355" s="5">
        <f>IF(G355="Hot", 1, 0)</f>
        <v>1</v>
      </c>
      <c r="I355" s="5">
        <v>33.08</v>
      </c>
      <c r="J355">
        <f t="shared" si="9"/>
        <v>2</v>
      </c>
      <c r="K355" s="5" t="s">
        <v>233</v>
      </c>
      <c r="L355" s="6">
        <f>IF(K355="Vegan",1,0)</f>
        <v>0</v>
      </c>
      <c r="M355" s="6">
        <f>IF(K355="Mushroom",1,0)</f>
        <v>1</v>
      </c>
      <c r="N355" s="6">
        <f>IF(K355="Chicken",1,0)</f>
        <v>0</v>
      </c>
      <c r="O355" s="6">
        <f>IF(Y355="Starter",1,0)</f>
        <v>0</v>
      </c>
      <c r="P355" s="6">
        <f>IF(Y355="Main",1,0)</f>
        <v>0</v>
      </c>
      <c r="Q355" s="6">
        <f>IF(Y355="Desert",1,0)</f>
        <v>1</v>
      </c>
      <c r="R355" s="6">
        <f>IF(W355="Delhi",1,0)</f>
        <v>0</v>
      </c>
      <c r="S355" s="6">
        <f>IF(W355="Mumbai",1,0)</f>
        <v>0</v>
      </c>
      <c r="T355" s="6">
        <f>IF(W355="Bangalore",1,0)</f>
        <v>1</v>
      </c>
      <c r="U355" s="5">
        <f t="shared" si="10"/>
        <v>1</v>
      </c>
      <c r="V355" s="5">
        <v>0.05</v>
      </c>
      <c r="W355" s="5" t="s">
        <v>231</v>
      </c>
      <c r="X355" s="7" t="str">
        <f>IF(N355=1, "Chicken", IF(M355=1, "Mushroom", IF(L355=1, "Vegan", "Other")))</f>
        <v>Mushroom</v>
      </c>
      <c r="Y355" s="5" t="s">
        <v>227</v>
      </c>
      <c r="Z355" t="s">
        <v>228</v>
      </c>
      <c r="AA355" t="s">
        <v>231</v>
      </c>
    </row>
    <row r="356" spans="1:27" ht="34" x14ac:dyDescent="0.2">
      <c r="A356" s="4">
        <v>43962</v>
      </c>
      <c r="B356" s="5" t="s">
        <v>103</v>
      </c>
      <c r="C356" s="5">
        <f>MAX($A:$A)-A356</f>
        <v>49</v>
      </c>
      <c r="D356" s="5">
        <v>45</v>
      </c>
      <c r="E356" s="5" t="s">
        <v>220</v>
      </c>
      <c r="F356" s="5">
        <f>IF(E356="M", 1, 0)</f>
        <v>1</v>
      </c>
      <c r="G356" s="5" t="s">
        <v>223</v>
      </c>
      <c r="H356" s="5">
        <f>IF(G356="Hot", 1, 0)</f>
        <v>0</v>
      </c>
      <c r="I356" s="5">
        <v>42.85</v>
      </c>
      <c r="J356">
        <f t="shared" si="9"/>
        <v>2</v>
      </c>
      <c r="K356" s="5" t="s">
        <v>233</v>
      </c>
      <c r="L356" s="6">
        <f>IF(K356="Vegan",1,0)</f>
        <v>0</v>
      </c>
      <c r="M356" s="6">
        <f>IF(K356="Mushroom",1,0)</f>
        <v>1</v>
      </c>
      <c r="N356" s="6">
        <f>IF(K356="Chicken",1,0)</f>
        <v>0</v>
      </c>
      <c r="O356" s="6">
        <f>IF(Y356="Starter",1,0)</f>
        <v>0</v>
      </c>
      <c r="P356" s="6">
        <f>IF(Y356="Main",1,0)</f>
        <v>0</v>
      </c>
      <c r="Q356" s="6">
        <f>IF(Y356="Desert",1,0)</f>
        <v>1</v>
      </c>
      <c r="R356" s="6">
        <f>IF(W356="Delhi",1,0)</f>
        <v>0</v>
      </c>
      <c r="S356" s="6">
        <f>IF(W356="Mumbai",1,0)</f>
        <v>1</v>
      </c>
      <c r="T356" s="6">
        <f>IF(W356="Bangalore",1,0)</f>
        <v>0</v>
      </c>
      <c r="U356" s="5">
        <f t="shared" si="10"/>
        <v>1</v>
      </c>
      <c r="V356" s="5">
        <v>0.05</v>
      </c>
      <c r="W356" s="5" t="s">
        <v>229</v>
      </c>
      <c r="X356" s="7" t="str">
        <f>IF(N356=1, "Chicken", IF(M356=1, "Mushroom", IF(L356=1, "Vegan", "Other")))</f>
        <v>Mushroom</v>
      </c>
      <c r="Y356" s="5" t="s">
        <v>227</v>
      </c>
      <c r="Z356" t="s">
        <v>228</v>
      </c>
      <c r="AA356" t="s">
        <v>229</v>
      </c>
    </row>
    <row r="357" spans="1:27" ht="17" x14ac:dyDescent="0.2">
      <c r="A357" s="4">
        <v>43962</v>
      </c>
      <c r="B357" s="5" t="s">
        <v>186</v>
      </c>
      <c r="C357" s="5">
        <f>MAX($A:$A)-A357</f>
        <v>49</v>
      </c>
      <c r="D357" s="5">
        <v>77</v>
      </c>
      <c r="E357" s="5" t="s">
        <v>220</v>
      </c>
      <c r="F357" s="5">
        <f>IF(E357="M", 1, 0)</f>
        <v>1</v>
      </c>
      <c r="G357" s="5" t="s">
        <v>222</v>
      </c>
      <c r="H357" s="5">
        <f>IF(G357="Hot", 1, 0)</f>
        <v>1</v>
      </c>
      <c r="I357" s="5">
        <v>30.08</v>
      </c>
      <c r="J357">
        <f t="shared" si="9"/>
        <v>1</v>
      </c>
      <c r="K357" s="5" t="s">
        <v>232</v>
      </c>
      <c r="L357" s="6">
        <f>IF(K357="Vegan",1,0)</f>
        <v>0</v>
      </c>
      <c r="M357" s="6">
        <f>IF(K357="Mushroom",1,0)</f>
        <v>0</v>
      </c>
      <c r="N357" s="6">
        <f>IF(K357="Chicken",1,0)</f>
        <v>1</v>
      </c>
      <c r="O357" s="6">
        <f>IF(Y357="Starter",1,0)</f>
        <v>1</v>
      </c>
      <c r="P357" s="6">
        <f>IF(Y357="Main",1,0)</f>
        <v>0</v>
      </c>
      <c r="Q357" s="6">
        <f>IF(Y357="Desert",1,0)</f>
        <v>0</v>
      </c>
      <c r="R357" s="6">
        <f>IF(W357="Delhi",1,0)</f>
        <v>1</v>
      </c>
      <c r="S357" s="6">
        <f>IF(W357="Mumbai",1,0)</f>
        <v>0</v>
      </c>
      <c r="T357" s="6">
        <f>IF(W357="Bangalore",1,0)</f>
        <v>0</v>
      </c>
      <c r="U357" s="5">
        <f t="shared" si="10"/>
        <v>1</v>
      </c>
      <c r="V357" s="5">
        <v>0.05</v>
      </c>
      <c r="W357" s="5" t="s">
        <v>230</v>
      </c>
      <c r="X357" s="7" t="str">
        <f>IF(N357=1, "Chicken", IF(M357=1, "Mushroom", IF(L357=1, "Vegan", "Other")))</f>
        <v>Chicken</v>
      </c>
      <c r="Y357" s="5" t="s">
        <v>225</v>
      </c>
      <c r="Z357" t="s">
        <v>228</v>
      </c>
      <c r="AA357" t="s">
        <v>230</v>
      </c>
    </row>
    <row r="358" spans="1:27" ht="17" x14ac:dyDescent="0.2">
      <c r="A358" s="4">
        <v>43963</v>
      </c>
      <c r="B358" s="5" t="s">
        <v>134</v>
      </c>
      <c r="C358" s="5">
        <f>MAX($A:$A)-A358</f>
        <v>48</v>
      </c>
      <c r="D358" s="5">
        <v>58</v>
      </c>
      <c r="E358" s="5" t="s">
        <v>221</v>
      </c>
      <c r="F358" s="5">
        <f>IF(E358="M", 1, 0)</f>
        <v>0</v>
      </c>
      <c r="G358" s="5" t="s">
        <v>223</v>
      </c>
      <c r="H358" s="5">
        <f>IF(G358="Hot", 1, 0)</f>
        <v>0</v>
      </c>
      <c r="I358" s="5">
        <v>33.950000000000003</v>
      </c>
      <c r="J358">
        <f t="shared" si="9"/>
        <v>3</v>
      </c>
      <c r="K358" s="5" t="s">
        <v>224</v>
      </c>
      <c r="L358" s="6">
        <f>IF(K358="Vegan",1,0)</f>
        <v>1</v>
      </c>
      <c r="M358" s="6">
        <f>IF(K358="Mushroom",1,0)</f>
        <v>0</v>
      </c>
      <c r="N358" s="6">
        <f>IF(K358="Chicken",1,0)</f>
        <v>0</v>
      </c>
      <c r="O358" s="6">
        <f>IF(Y358="Starter",1,0)</f>
        <v>0</v>
      </c>
      <c r="P358" s="6">
        <f>IF(Y358="Main",1,0)</f>
        <v>0</v>
      </c>
      <c r="Q358" s="6">
        <f>IF(Y358="Desert",1,0)</f>
        <v>1</v>
      </c>
      <c r="R358" s="6">
        <f>IF(W358="Delhi",1,0)</f>
        <v>1</v>
      </c>
      <c r="S358" s="6">
        <f>IF(W358="Mumbai",1,0)</f>
        <v>0</v>
      </c>
      <c r="T358" s="6">
        <f>IF(W358="Bangalore",1,0)</f>
        <v>0</v>
      </c>
      <c r="U358" s="5">
        <f t="shared" si="10"/>
        <v>1</v>
      </c>
      <c r="V358" s="5">
        <v>0.05</v>
      </c>
      <c r="W358" s="5" t="s">
        <v>230</v>
      </c>
      <c r="X358" s="7" t="str">
        <f>IF(N358=1, "Chicken", IF(M358=1, "Mushroom", IF(L358=1, "Vegan", "Other")))</f>
        <v>Vegan</v>
      </c>
      <c r="Y358" s="5" t="s">
        <v>227</v>
      </c>
      <c r="Z358" t="s">
        <v>228</v>
      </c>
      <c r="AA358" t="s">
        <v>231</v>
      </c>
    </row>
    <row r="359" spans="1:27" ht="17" x14ac:dyDescent="0.2">
      <c r="A359" s="4">
        <v>43963</v>
      </c>
      <c r="B359" s="5" t="s">
        <v>142</v>
      </c>
      <c r="C359" s="5">
        <f>MAX($A:$A)-A359</f>
        <v>48</v>
      </c>
      <c r="D359" s="5">
        <v>60</v>
      </c>
      <c r="E359" s="5" t="s">
        <v>220</v>
      </c>
      <c r="F359" s="5">
        <f>IF(E359="M", 1, 0)</f>
        <v>1</v>
      </c>
      <c r="G359" s="5" t="s">
        <v>222</v>
      </c>
      <c r="H359" s="5">
        <f>IF(G359="Hot", 1, 0)</f>
        <v>1</v>
      </c>
      <c r="I359" s="5">
        <v>79.67</v>
      </c>
      <c r="J359">
        <f t="shared" si="9"/>
        <v>3</v>
      </c>
      <c r="K359" s="5" t="s">
        <v>224</v>
      </c>
      <c r="L359" s="6">
        <f>IF(K359="Vegan",1,0)</f>
        <v>1</v>
      </c>
      <c r="M359" s="6">
        <f>IF(K359="Mushroom",1,0)</f>
        <v>0</v>
      </c>
      <c r="N359" s="6">
        <f>IF(K359="Chicken",1,0)</f>
        <v>0</v>
      </c>
      <c r="O359" s="6">
        <f>IF(Y359="Starter",1,0)</f>
        <v>0</v>
      </c>
      <c r="P359" s="6">
        <f>IF(Y359="Main",1,0)</f>
        <v>0</v>
      </c>
      <c r="Q359" s="6">
        <f>IF(Y359="Desert",1,0)</f>
        <v>1</v>
      </c>
      <c r="R359" s="6">
        <f>IF(W359="Delhi",1,0)</f>
        <v>0</v>
      </c>
      <c r="S359" s="6">
        <f>IF(W359="Mumbai",1,0)</f>
        <v>1</v>
      </c>
      <c r="T359" s="6">
        <f>IF(W359="Bangalore",1,0)</f>
        <v>0</v>
      </c>
      <c r="U359" s="5">
        <f t="shared" si="10"/>
        <v>1</v>
      </c>
      <c r="V359" s="5">
        <v>0.05</v>
      </c>
      <c r="W359" s="5" t="s">
        <v>229</v>
      </c>
      <c r="X359" s="7" t="str">
        <f>IF(N359=1, "Chicken", IF(M359=1, "Mushroom", IF(L359=1, "Vegan", "Other")))</f>
        <v>Vegan</v>
      </c>
      <c r="Y359" s="5" t="s">
        <v>227</v>
      </c>
      <c r="Z359" t="s">
        <v>228</v>
      </c>
      <c r="AA359" t="s">
        <v>229</v>
      </c>
    </row>
    <row r="360" spans="1:27" ht="17" x14ac:dyDescent="0.2">
      <c r="A360" s="4">
        <v>43963</v>
      </c>
      <c r="B360" s="5" t="s">
        <v>134</v>
      </c>
      <c r="C360" s="5">
        <f>MAX($A:$A)-A360</f>
        <v>48</v>
      </c>
      <c r="D360" s="5">
        <v>58</v>
      </c>
      <c r="E360" s="5" t="s">
        <v>221</v>
      </c>
      <c r="F360" s="5">
        <f>IF(E360="M", 1, 0)</f>
        <v>0</v>
      </c>
      <c r="G360" s="5" t="s">
        <v>222</v>
      </c>
      <c r="H360" s="5">
        <f>IF(G360="Hot", 1, 0)</f>
        <v>1</v>
      </c>
      <c r="I360" s="5">
        <v>79.67</v>
      </c>
      <c r="J360">
        <f t="shared" si="9"/>
        <v>3</v>
      </c>
      <c r="K360" s="5" t="s">
        <v>224</v>
      </c>
      <c r="L360" s="6">
        <f>IF(K360="Vegan",1,0)</f>
        <v>1</v>
      </c>
      <c r="M360" s="6">
        <f>IF(K360="Mushroom",1,0)</f>
        <v>0</v>
      </c>
      <c r="N360" s="6">
        <f>IF(K360="Chicken",1,0)</f>
        <v>0</v>
      </c>
      <c r="O360" s="6">
        <f>IF(Y360="Starter",1,0)</f>
        <v>0</v>
      </c>
      <c r="P360" s="6">
        <f>IF(Y360="Main",1,0)</f>
        <v>0</v>
      </c>
      <c r="Q360" s="6">
        <f>IF(Y360="Desert",1,0)</f>
        <v>1</v>
      </c>
      <c r="R360" s="6">
        <f>IF(W360="Delhi",1,0)</f>
        <v>0</v>
      </c>
      <c r="S360" s="6">
        <f>IF(W360="Mumbai",1,0)</f>
        <v>0</v>
      </c>
      <c r="T360" s="6">
        <f>IF(W360="Bangalore",1,0)</f>
        <v>1</v>
      </c>
      <c r="U360" s="5">
        <f t="shared" si="10"/>
        <v>1</v>
      </c>
      <c r="V360" s="5">
        <v>0.05</v>
      </c>
      <c r="W360" s="5" t="s">
        <v>231</v>
      </c>
      <c r="X360" s="7" t="str">
        <f>IF(N360=1, "Chicken", IF(M360=1, "Mushroom", IF(L360=1, "Vegan", "Other")))</f>
        <v>Vegan</v>
      </c>
      <c r="Y360" s="5" t="s">
        <v>227</v>
      </c>
      <c r="Z360" t="s">
        <v>228</v>
      </c>
      <c r="AA360" t="s">
        <v>230</v>
      </c>
    </row>
    <row r="361" spans="1:27" ht="34" x14ac:dyDescent="0.2">
      <c r="A361" s="4">
        <v>43963</v>
      </c>
      <c r="B361" s="5" t="s">
        <v>134</v>
      </c>
      <c r="C361" s="5">
        <f>MAX($A:$A)-A361</f>
        <v>48</v>
      </c>
      <c r="D361" s="5">
        <v>58</v>
      </c>
      <c r="E361" s="5" t="s">
        <v>221</v>
      </c>
      <c r="F361" s="5">
        <f>IF(E361="M", 1, 0)</f>
        <v>0</v>
      </c>
      <c r="G361" s="5" t="s">
        <v>222</v>
      </c>
      <c r="H361" s="5">
        <f>IF(G361="Hot", 1, 0)</f>
        <v>1</v>
      </c>
      <c r="I361" s="5">
        <v>64.13</v>
      </c>
      <c r="J361">
        <f t="shared" si="9"/>
        <v>2</v>
      </c>
      <c r="K361" s="5" t="s">
        <v>233</v>
      </c>
      <c r="L361" s="6">
        <f>IF(K361="Vegan",1,0)</f>
        <v>0</v>
      </c>
      <c r="M361" s="6">
        <f>IF(K361="Mushroom",1,0)</f>
        <v>1</v>
      </c>
      <c r="N361" s="6">
        <f>IF(K361="Chicken",1,0)</f>
        <v>0</v>
      </c>
      <c r="O361" s="6">
        <f>IF(Y361="Starter",1,0)</f>
        <v>0</v>
      </c>
      <c r="P361" s="6">
        <f>IF(Y361="Main",1,0)</f>
        <v>0</v>
      </c>
      <c r="Q361" s="6">
        <f>IF(Y361="Desert",1,0)</f>
        <v>1</v>
      </c>
      <c r="R361" s="6">
        <f>IF(W361="Delhi",1,0)</f>
        <v>0</v>
      </c>
      <c r="S361" s="6">
        <f>IF(W361="Mumbai",1,0)</f>
        <v>0</v>
      </c>
      <c r="T361" s="6">
        <f>IF(W361="Bangalore",1,0)</f>
        <v>1</v>
      </c>
      <c r="U361" s="5">
        <f t="shared" si="10"/>
        <v>1</v>
      </c>
      <c r="V361" s="5">
        <v>0.05</v>
      </c>
      <c r="W361" s="5" t="s">
        <v>231</v>
      </c>
      <c r="X361" s="7" t="str">
        <f>IF(N361=1, "Chicken", IF(M361=1, "Mushroom", IF(L361=1, "Vegan", "Other")))</f>
        <v>Mushroom</v>
      </c>
      <c r="Y361" s="5" t="s">
        <v>227</v>
      </c>
      <c r="Z361" t="s">
        <v>228</v>
      </c>
      <c r="AA361" t="s">
        <v>231</v>
      </c>
    </row>
    <row r="362" spans="1:27" ht="34" x14ac:dyDescent="0.2">
      <c r="A362" s="4">
        <v>43963</v>
      </c>
      <c r="B362" s="5" t="s">
        <v>154</v>
      </c>
      <c r="C362" s="5">
        <f>MAX($A:$A)-A362</f>
        <v>48</v>
      </c>
      <c r="D362" s="5">
        <v>53</v>
      </c>
      <c r="E362" s="5" t="s">
        <v>221</v>
      </c>
      <c r="F362" s="5">
        <f>IF(E362="M", 1, 0)</f>
        <v>0</v>
      </c>
      <c r="G362" s="5" t="s">
        <v>222</v>
      </c>
      <c r="H362" s="5">
        <f>IF(G362="Hot", 1, 0)</f>
        <v>1</v>
      </c>
      <c r="I362" s="5">
        <v>33.08</v>
      </c>
      <c r="J362">
        <f t="shared" si="9"/>
        <v>2</v>
      </c>
      <c r="K362" s="5" t="s">
        <v>233</v>
      </c>
      <c r="L362" s="6">
        <f>IF(K362="Vegan",1,0)</f>
        <v>0</v>
      </c>
      <c r="M362" s="6">
        <f>IF(K362="Mushroom",1,0)</f>
        <v>1</v>
      </c>
      <c r="N362" s="6">
        <f>IF(K362="Chicken",1,0)</f>
        <v>0</v>
      </c>
      <c r="O362" s="6">
        <f>IF(Y362="Starter",1,0)</f>
        <v>0</v>
      </c>
      <c r="P362" s="6">
        <f>IF(Y362="Main",1,0)</f>
        <v>0</v>
      </c>
      <c r="Q362" s="6">
        <f>IF(Y362="Desert",1,0)</f>
        <v>1</v>
      </c>
      <c r="R362" s="6">
        <f>IF(W362="Delhi",1,0)</f>
        <v>1</v>
      </c>
      <c r="S362" s="6">
        <f>IF(W362="Mumbai",1,0)</f>
        <v>0</v>
      </c>
      <c r="T362" s="6">
        <f>IF(W362="Bangalore",1,0)</f>
        <v>0</v>
      </c>
      <c r="U362" s="5">
        <f t="shared" si="10"/>
        <v>1</v>
      </c>
      <c r="V362" s="5">
        <v>0.05</v>
      </c>
      <c r="W362" s="5" t="s">
        <v>230</v>
      </c>
      <c r="X362" s="7" t="str">
        <f>IF(N362=1, "Chicken", IF(M362=1, "Mushroom", IF(L362=1, "Vegan", "Other")))</f>
        <v>Mushroom</v>
      </c>
      <c r="Y362" s="5" t="s">
        <v>227</v>
      </c>
      <c r="Z362" t="s">
        <v>228</v>
      </c>
      <c r="AA362" t="s">
        <v>229</v>
      </c>
    </row>
    <row r="363" spans="1:27" ht="34" x14ac:dyDescent="0.2">
      <c r="A363" s="4">
        <v>43963</v>
      </c>
      <c r="B363" s="5" t="s">
        <v>142</v>
      </c>
      <c r="C363" s="5">
        <f>MAX($A:$A)-A363</f>
        <v>48</v>
      </c>
      <c r="D363" s="5">
        <v>60</v>
      </c>
      <c r="E363" s="5" t="s">
        <v>220</v>
      </c>
      <c r="F363" s="5">
        <f>IF(E363="M", 1, 0)</f>
        <v>1</v>
      </c>
      <c r="G363" s="5" t="s">
        <v>222</v>
      </c>
      <c r="H363" s="5">
        <f>IF(G363="Hot", 1, 0)</f>
        <v>1</v>
      </c>
      <c r="I363" s="5">
        <v>43.34</v>
      </c>
      <c r="J363">
        <f t="shared" si="9"/>
        <v>2</v>
      </c>
      <c r="K363" s="5" t="s">
        <v>233</v>
      </c>
      <c r="L363" s="6">
        <f>IF(K363="Vegan",1,0)</f>
        <v>0</v>
      </c>
      <c r="M363" s="6">
        <f>IF(K363="Mushroom",1,0)</f>
        <v>1</v>
      </c>
      <c r="N363" s="6">
        <f>IF(K363="Chicken",1,0)</f>
        <v>0</v>
      </c>
      <c r="O363" s="6">
        <f>IF(Y363="Starter",1,0)</f>
        <v>0</v>
      </c>
      <c r="P363" s="6">
        <f>IF(Y363="Main",1,0)</f>
        <v>0</v>
      </c>
      <c r="Q363" s="6">
        <f>IF(Y363="Desert",1,0)</f>
        <v>1</v>
      </c>
      <c r="R363" s="6">
        <f>IF(W363="Delhi",1,0)</f>
        <v>0</v>
      </c>
      <c r="S363" s="6">
        <f>IF(W363="Mumbai",1,0)</f>
        <v>1</v>
      </c>
      <c r="T363" s="6">
        <f>IF(W363="Bangalore",1,0)</f>
        <v>0</v>
      </c>
      <c r="U363" s="5">
        <f t="shared" si="10"/>
        <v>1</v>
      </c>
      <c r="V363" s="5">
        <v>0.05</v>
      </c>
      <c r="W363" s="5" t="s">
        <v>229</v>
      </c>
      <c r="X363" s="7" t="str">
        <f>IF(N363=1, "Chicken", IF(M363=1, "Mushroom", IF(L363=1, "Vegan", "Other")))</f>
        <v>Mushroom</v>
      </c>
      <c r="Y363" s="5" t="s">
        <v>227</v>
      </c>
      <c r="Z363" t="s">
        <v>228</v>
      </c>
      <c r="AA363" t="s">
        <v>230</v>
      </c>
    </row>
    <row r="364" spans="1:27" ht="34" x14ac:dyDescent="0.2">
      <c r="A364" s="4">
        <v>43963</v>
      </c>
      <c r="B364" s="5" t="s">
        <v>142</v>
      </c>
      <c r="C364" s="5">
        <f>MAX($A:$A)-A364</f>
        <v>48</v>
      </c>
      <c r="D364" s="5">
        <v>60</v>
      </c>
      <c r="E364" s="5" t="s">
        <v>220</v>
      </c>
      <c r="F364" s="5">
        <f>IF(E364="M", 1, 0)</f>
        <v>1</v>
      </c>
      <c r="G364" s="5" t="s">
        <v>222</v>
      </c>
      <c r="H364" s="5">
        <f>IF(G364="Hot", 1, 0)</f>
        <v>1</v>
      </c>
      <c r="I364" s="5">
        <v>38.729999999999997</v>
      </c>
      <c r="J364">
        <f t="shared" si="9"/>
        <v>2</v>
      </c>
      <c r="K364" s="5" t="s">
        <v>233</v>
      </c>
      <c r="L364" s="6">
        <f>IF(K364="Vegan",1,0)</f>
        <v>0</v>
      </c>
      <c r="M364" s="6">
        <f>IF(K364="Mushroom",1,0)</f>
        <v>1</v>
      </c>
      <c r="N364" s="6">
        <f>IF(K364="Chicken",1,0)</f>
        <v>0</v>
      </c>
      <c r="O364" s="6">
        <f>IF(Y364="Starter",1,0)</f>
        <v>0</v>
      </c>
      <c r="P364" s="6">
        <f>IF(Y364="Main",1,0)</f>
        <v>0</v>
      </c>
      <c r="Q364" s="6">
        <f>IF(Y364="Desert",1,0)</f>
        <v>1</v>
      </c>
      <c r="R364" s="6">
        <f>IF(W364="Delhi",1,0)</f>
        <v>0</v>
      </c>
      <c r="S364" s="6">
        <f>IF(W364="Mumbai",1,0)</f>
        <v>0</v>
      </c>
      <c r="T364" s="6">
        <f>IF(W364="Bangalore",1,0)</f>
        <v>1</v>
      </c>
      <c r="U364" s="5">
        <f t="shared" si="10"/>
        <v>1</v>
      </c>
      <c r="V364" s="5">
        <v>0.05</v>
      </c>
      <c r="W364" s="5" t="s">
        <v>231</v>
      </c>
      <c r="X364" s="7" t="str">
        <f>IF(N364=1, "Chicken", IF(M364=1, "Mushroom", IF(L364=1, "Vegan", "Other")))</f>
        <v>Mushroom</v>
      </c>
      <c r="Y364" s="5" t="s">
        <v>227</v>
      </c>
      <c r="Z364" t="s">
        <v>228</v>
      </c>
      <c r="AA364" t="s">
        <v>231</v>
      </c>
    </row>
    <row r="365" spans="1:27" ht="17" x14ac:dyDescent="0.2">
      <c r="A365" s="4">
        <v>43963</v>
      </c>
      <c r="B365" s="5" t="s">
        <v>75</v>
      </c>
      <c r="C365" s="5">
        <f>MAX($A:$A)-A365</f>
        <v>48</v>
      </c>
      <c r="D365" s="5">
        <v>50</v>
      </c>
      <c r="E365" s="5" t="s">
        <v>221</v>
      </c>
      <c r="F365" s="5">
        <f>IF(E365="M", 1, 0)</f>
        <v>0</v>
      </c>
      <c r="G365" s="5" t="s">
        <v>222</v>
      </c>
      <c r="H365" s="5">
        <f>IF(G365="Hot", 1, 0)</f>
        <v>1</v>
      </c>
      <c r="I365" s="5">
        <v>30.08</v>
      </c>
      <c r="J365">
        <f t="shared" si="9"/>
        <v>1</v>
      </c>
      <c r="K365" s="5" t="s">
        <v>232</v>
      </c>
      <c r="L365" s="6">
        <f>IF(K365="Vegan",1,0)</f>
        <v>0</v>
      </c>
      <c r="M365" s="6">
        <f>IF(K365="Mushroom",1,0)</f>
        <v>0</v>
      </c>
      <c r="N365" s="6">
        <f>IF(K365="Chicken",1,0)</f>
        <v>1</v>
      </c>
      <c r="O365" s="6">
        <f>IF(Y365="Starter",1,0)</f>
        <v>1</v>
      </c>
      <c r="P365" s="6">
        <f>IF(Y365="Main",1,0)</f>
        <v>0</v>
      </c>
      <c r="Q365" s="6">
        <f>IF(Y365="Desert",1,0)</f>
        <v>0</v>
      </c>
      <c r="R365" s="6">
        <f>IF(W365="Delhi",1,0)</f>
        <v>1</v>
      </c>
      <c r="S365" s="6">
        <f>IF(W365="Mumbai",1,0)</f>
        <v>0</v>
      </c>
      <c r="T365" s="6">
        <f>IF(W365="Bangalore",1,0)</f>
        <v>0</v>
      </c>
      <c r="U365" s="5">
        <f t="shared" si="10"/>
        <v>1</v>
      </c>
      <c r="V365" s="5">
        <v>0.05</v>
      </c>
      <c r="W365" s="5" t="s">
        <v>230</v>
      </c>
      <c r="X365" s="7" t="str">
        <f>IF(N365=1, "Chicken", IF(M365=1, "Mushroom", IF(L365=1, "Vegan", "Other")))</f>
        <v>Chicken</v>
      </c>
      <c r="Y365" s="5" t="s">
        <v>225</v>
      </c>
      <c r="Z365" t="s">
        <v>228</v>
      </c>
      <c r="AA365" t="s">
        <v>229</v>
      </c>
    </row>
    <row r="366" spans="1:27" ht="17" x14ac:dyDescent="0.2">
      <c r="A366" s="4">
        <v>43964</v>
      </c>
      <c r="B366" s="5" t="s">
        <v>20</v>
      </c>
      <c r="C366" s="5">
        <f>MAX($A:$A)-A366</f>
        <v>47</v>
      </c>
      <c r="D366" s="5">
        <v>184</v>
      </c>
      <c r="E366" s="5" t="s">
        <v>221</v>
      </c>
      <c r="F366" s="5">
        <f>IF(E366="M", 1, 0)</f>
        <v>0</v>
      </c>
      <c r="G366" s="5" t="s">
        <v>222</v>
      </c>
      <c r="H366" s="5">
        <f>IF(G366="Hot", 1, 0)</f>
        <v>1</v>
      </c>
      <c r="I366" s="5">
        <v>34.29</v>
      </c>
      <c r="J366">
        <f t="shared" si="9"/>
        <v>1</v>
      </c>
      <c r="K366" s="5" t="s">
        <v>232</v>
      </c>
      <c r="L366" s="6">
        <f>IF(K366="Vegan",1,0)</f>
        <v>0</v>
      </c>
      <c r="M366" s="6">
        <f>IF(K366="Mushroom",1,0)</f>
        <v>0</v>
      </c>
      <c r="N366" s="6">
        <f>IF(K366="Chicken",1,0)</f>
        <v>1</v>
      </c>
      <c r="O366" s="6">
        <f>IF(Y366="Starter",1,0)</f>
        <v>1</v>
      </c>
      <c r="P366" s="6">
        <f>IF(Y366="Main",1,0)</f>
        <v>0</v>
      </c>
      <c r="Q366" s="6">
        <f>IF(Y366="Desert",1,0)</f>
        <v>0</v>
      </c>
      <c r="R366" s="6">
        <f>IF(W366="Delhi",1,0)</f>
        <v>1</v>
      </c>
      <c r="S366" s="6">
        <f>IF(W366="Mumbai",1,0)</f>
        <v>0</v>
      </c>
      <c r="T366" s="6">
        <f>IF(W366="Bangalore",1,0)</f>
        <v>0</v>
      </c>
      <c r="U366" s="5">
        <f t="shared" si="10"/>
        <v>1</v>
      </c>
      <c r="V366" s="5">
        <v>0.05</v>
      </c>
      <c r="W366" s="5" t="s">
        <v>230</v>
      </c>
      <c r="X366" s="7" t="str">
        <f>IF(N366=1, "Chicken", IF(M366=1, "Mushroom", IF(L366=1, "Vegan", "Other")))</f>
        <v>Chicken</v>
      </c>
      <c r="Y366" s="5" t="s">
        <v>225</v>
      </c>
      <c r="Z366" t="s">
        <v>228</v>
      </c>
      <c r="AA366" t="s">
        <v>230</v>
      </c>
    </row>
    <row r="367" spans="1:27" ht="17" x14ac:dyDescent="0.2">
      <c r="A367" s="4">
        <v>43964</v>
      </c>
      <c r="B367" s="5" t="s">
        <v>20</v>
      </c>
      <c r="C367" s="5">
        <f>MAX($A:$A)-A367</f>
        <v>47</v>
      </c>
      <c r="D367" s="5">
        <v>184</v>
      </c>
      <c r="E367" s="5" t="s">
        <v>221</v>
      </c>
      <c r="F367" s="5">
        <f>IF(E367="M", 1, 0)</f>
        <v>0</v>
      </c>
      <c r="G367" s="5" t="s">
        <v>222</v>
      </c>
      <c r="H367" s="5">
        <f>IF(G367="Hot", 1, 0)</f>
        <v>1</v>
      </c>
      <c r="I367" s="5">
        <v>35.119999999999997</v>
      </c>
      <c r="J367">
        <f t="shared" si="9"/>
        <v>1</v>
      </c>
      <c r="K367" s="5" t="s">
        <v>232</v>
      </c>
      <c r="L367" s="6">
        <f>IF(K367="Vegan",1,0)</f>
        <v>0</v>
      </c>
      <c r="M367" s="6">
        <f>IF(K367="Mushroom",1,0)</f>
        <v>0</v>
      </c>
      <c r="N367" s="6">
        <f>IF(K367="Chicken",1,0)</f>
        <v>1</v>
      </c>
      <c r="O367" s="6">
        <f>IF(Y367="Starter",1,0)</f>
        <v>1</v>
      </c>
      <c r="P367" s="6">
        <f>IF(Y367="Main",1,0)</f>
        <v>0</v>
      </c>
      <c r="Q367" s="6">
        <f>IF(Y367="Desert",1,0)</f>
        <v>0</v>
      </c>
      <c r="R367" s="6">
        <f>IF(W367="Delhi",1,0)</f>
        <v>1</v>
      </c>
      <c r="S367" s="6">
        <f>IF(W367="Mumbai",1,0)</f>
        <v>0</v>
      </c>
      <c r="T367" s="6">
        <f>IF(W367="Bangalore",1,0)</f>
        <v>0</v>
      </c>
      <c r="U367" s="5">
        <f t="shared" si="10"/>
        <v>1</v>
      </c>
      <c r="V367" s="5">
        <v>0.05</v>
      </c>
      <c r="W367" s="5" t="s">
        <v>230</v>
      </c>
      <c r="X367" s="7" t="str">
        <f>IF(N367=1, "Chicken", IF(M367=1, "Mushroom", IF(L367=1, "Vegan", "Other")))</f>
        <v>Chicken</v>
      </c>
      <c r="Y367" s="5" t="s">
        <v>225</v>
      </c>
      <c r="Z367" t="s">
        <v>228</v>
      </c>
      <c r="AA367" t="s">
        <v>231</v>
      </c>
    </row>
    <row r="368" spans="1:27" ht="17" x14ac:dyDescent="0.2">
      <c r="A368" s="4">
        <v>43964</v>
      </c>
      <c r="B368" s="5" t="s">
        <v>20</v>
      </c>
      <c r="C368" s="5">
        <f>MAX($A:$A)-A368</f>
        <v>47</v>
      </c>
      <c r="D368" s="5">
        <v>184</v>
      </c>
      <c r="E368" s="5" t="s">
        <v>221</v>
      </c>
      <c r="F368" s="5">
        <f>IF(E368="M", 1, 0)</f>
        <v>0</v>
      </c>
      <c r="G368" s="5" t="s">
        <v>222</v>
      </c>
      <c r="H368" s="5">
        <f>IF(G368="Hot", 1, 0)</f>
        <v>1</v>
      </c>
      <c r="I368" s="5">
        <v>35.119999999999997</v>
      </c>
      <c r="J368">
        <f t="shared" si="9"/>
        <v>1</v>
      </c>
      <c r="K368" s="5" t="s">
        <v>232</v>
      </c>
      <c r="L368" s="6">
        <f>IF(K368="Vegan",1,0)</f>
        <v>0</v>
      </c>
      <c r="M368" s="6">
        <f>IF(K368="Mushroom",1,0)</f>
        <v>0</v>
      </c>
      <c r="N368" s="6">
        <f>IF(K368="Chicken",1,0)</f>
        <v>1</v>
      </c>
      <c r="O368" s="6">
        <f>IF(Y368="Starter",1,0)</f>
        <v>1</v>
      </c>
      <c r="P368" s="6">
        <f>IF(Y368="Main",1,0)</f>
        <v>0</v>
      </c>
      <c r="Q368" s="6">
        <f>IF(Y368="Desert",1,0)</f>
        <v>0</v>
      </c>
      <c r="R368" s="6">
        <f>IF(W368="Delhi",1,0)</f>
        <v>0</v>
      </c>
      <c r="S368" s="6">
        <f>IF(W368="Mumbai",1,0)</f>
        <v>0</v>
      </c>
      <c r="T368" s="6">
        <f>IF(W368="Bangalore",1,0)</f>
        <v>1</v>
      </c>
      <c r="U368" s="5">
        <f t="shared" si="10"/>
        <v>1</v>
      </c>
      <c r="V368" s="5">
        <v>0.05</v>
      </c>
      <c r="W368" s="5" t="s">
        <v>231</v>
      </c>
      <c r="X368" s="7" t="str">
        <f>IF(N368=1, "Chicken", IF(M368=1, "Mushroom", IF(L368=1, "Vegan", "Other")))</f>
        <v>Chicken</v>
      </c>
      <c r="Y368" s="5" t="s">
        <v>225</v>
      </c>
      <c r="Z368" t="s">
        <v>228</v>
      </c>
      <c r="AA368" t="s">
        <v>229</v>
      </c>
    </row>
    <row r="369" spans="1:27" ht="17" x14ac:dyDescent="0.2">
      <c r="A369" s="4">
        <v>43964</v>
      </c>
      <c r="B369" s="5" t="s">
        <v>20</v>
      </c>
      <c r="C369" s="5">
        <f>MAX($A:$A)-A369</f>
        <v>47</v>
      </c>
      <c r="D369" s="5">
        <v>184</v>
      </c>
      <c r="E369" s="5" t="s">
        <v>221</v>
      </c>
      <c r="F369" s="5">
        <f>IF(E369="M", 1, 0)</f>
        <v>0</v>
      </c>
      <c r="G369" s="5" t="s">
        <v>223</v>
      </c>
      <c r="H369" s="5">
        <f>IF(G369="Hot", 1, 0)</f>
        <v>0</v>
      </c>
      <c r="I369" s="5">
        <v>22.42</v>
      </c>
      <c r="J369">
        <f t="shared" si="9"/>
        <v>3</v>
      </c>
      <c r="K369" s="5" t="s">
        <v>224</v>
      </c>
      <c r="L369" s="6">
        <f>IF(K369="Vegan",1,0)</f>
        <v>1</v>
      </c>
      <c r="M369" s="6">
        <f>IF(K369="Mushroom",1,0)</f>
        <v>0</v>
      </c>
      <c r="N369" s="6">
        <f>IF(K369="Chicken",1,0)</f>
        <v>0</v>
      </c>
      <c r="O369" s="6">
        <f>IF(Y369="Starter",1,0)</f>
        <v>0</v>
      </c>
      <c r="P369" s="6">
        <f>IF(Y369="Main",1,0)</f>
        <v>0</v>
      </c>
      <c r="Q369" s="6">
        <f>IF(Y369="Desert",1,0)</f>
        <v>1</v>
      </c>
      <c r="R369" s="6">
        <f>IF(W369="Delhi",1,0)</f>
        <v>0</v>
      </c>
      <c r="S369" s="6">
        <f>IF(W369="Mumbai",1,0)</f>
        <v>0</v>
      </c>
      <c r="T369" s="6">
        <f>IF(W369="Bangalore",1,0)</f>
        <v>1</v>
      </c>
      <c r="U369" s="5">
        <f t="shared" si="10"/>
        <v>1</v>
      </c>
      <c r="V369" s="5">
        <v>0.05</v>
      </c>
      <c r="W369" s="5" t="s">
        <v>231</v>
      </c>
      <c r="X369" s="7" t="str">
        <f>IF(N369=1, "Chicken", IF(M369=1, "Mushroom", IF(L369=1, "Vegan", "Other")))</f>
        <v>Vegan</v>
      </c>
      <c r="Y369" s="5" t="s">
        <v>227</v>
      </c>
      <c r="Z369" t="s">
        <v>228</v>
      </c>
      <c r="AA369" t="s">
        <v>230</v>
      </c>
    </row>
    <row r="370" spans="1:27" ht="34" x14ac:dyDescent="0.2">
      <c r="A370" s="4">
        <v>43964</v>
      </c>
      <c r="B370" s="5" t="s">
        <v>16</v>
      </c>
      <c r="C370" s="5">
        <f>MAX($A:$A)-A370</f>
        <v>47</v>
      </c>
      <c r="D370" s="5">
        <v>53</v>
      </c>
      <c r="E370" s="5" t="s">
        <v>221</v>
      </c>
      <c r="F370" s="5">
        <f>IF(E370="M", 1, 0)</f>
        <v>0</v>
      </c>
      <c r="G370" s="5" t="s">
        <v>222</v>
      </c>
      <c r="H370" s="5">
        <f>IF(G370="Hot", 1, 0)</f>
        <v>1</v>
      </c>
      <c r="I370" s="5">
        <v>64.13</v>
      </c>
      <c r="J370">
        <f t="shared" si="9"/>
        <v>2</v>
      </c>
      <c r="K370" s="5" t="s">
        <v>233</v>
      </c>
      <c r="L370" s="6">
        <f>IF(K370="Vegan",1,0)</f>
        <v>0</v>
      </c>
      <c r="M370" s="6">
        <f>IF(K370="Mushroom",1,0)</f>
        <v>1</v>
      </c>
      <c r="N370" s="6">
        <f>IF(K370="Chicken",1,0)</f>
        <v>0</v>
      </c>
      <c r="O370" s="6">
        <f>IF(Y370="Starter",1,0)</f>
        <v>0</v>
      </c>
      <c r="P370" s="6">
        <f>IF(Y370="Main",1,0)</f>
        <v>0</v>
      </c>
      <c r="Q370" s="6">
        <f>IF(Y370="Desert",1,0)</f>
        <v>1</v>
      </c>
      <c r="R370" s="6">
        <f>IF(W370="Delhi",1,0)</f>
        <v>1</v>
      </c>
      <c r="S370" s="6">
        <f>IF(W370="Mumbai",1,0)</f>
        <v>0</v>
      </c>
      <c r="T370" s="6">
        <f>IF(W370="Bangalore",1,0)</f>
        <v>0</v>
      </c>
      <c r="U370" s="5">
        <f t="shared" si="10"/>
        <v>1</v>
      </c>
      <c r="V370" s="5">
        <v>0.05</v>
      </c>
      <c r="W370" s="5" t="s">
        <v>230</v>
      </c>
      <c r="X370" s="7" t="str">
        <f>IF(N370=1, "Chicken", IF(M370=1, "Mushroom", IF(L370=1, "Vegan", "Other")))</f>
        <v>Mushroom</v>
      </c>
      <c r="Y370" s="5" t="s">
        <v>227</v>
      </c>
      <c r="Z370" t="s">
        <v>228</v>
      </c>
      <c r="AA370" t="s">
        <v>231</v>
      </c>
    </row>
    <row r="371" spans="1:27" ht="17" x14ac:dyDescent="0.2">
      <c r="A371" s="4">
        <v>43965</v>
      </c>
      <c r="B371" s="5" t="s">
        <v>88</v>
      </c>
      <c r="C371" s="5">
        <f>MAX($A:$A)-A371</f>
        <v>46</v>
      </c>
      <c r="D371" s="5">
        <v>36</v>
      </c>
      <c r="E371" s="5" t="s">
        <v>221</v>
      </c>
      <c r="F371" s="5">
        <f>IF(E371="M", 1, 0)</f>
        <v>0</v>
      </c>
      <c r="G371" s="5" t="s">
        <v>223</v>
      </c>
      <c r="H371" s="5">
        <f>IF(G371="Hot", 1, 0)</f>
        <v>0</v>
      </c>
      <c r="I371" s="5">
        <v>54.01</v>
      </c>
      <c r="J371">
        <f t="shared" si="9"/>
        <v>3</v>
      </c>
      <c r="K371" s="5" t="s">
        <v>224</v>
      </c>
      <c r="L371" s="6">
        <f>IF(K371="Vegan",1,0)</f>
        <v>1</v>
      </c>
      <c r="M371" s="6">
        <f>IF(K371="Mushroom",1,0)</f>
        <v>0</v>
      </c>
      <c r="N371" s="6">
        <f>IF(K371="Chicken",1,0)</f>
        <v>0</v>
      </c>
      <c r="O371" s="6">
        <f>IF(Y371="Starter",1,0)</f>
        <v>1</v>
      </c>
      <c r="P371" s="6">
        <f>IF(Y371="Main",1,0)</f>
        <v>0</v>
      </c>
      <c r="Q371" s="6">
        <f>IF(Y371="Desert",1,0)</f>
        <v>0</v>
      </c>
      <c r="R371" s="6">
        <f>IF(W371="Delhi",1,0)</f>
        <v>0</v>
      </c>
      <c r="S371" s="6">
        <f>IF(W371="Mumbai",1,0)</f>
        <v>1</v>
      </c>
      <c r="T371" s="6">
        <f>IF(W371="Bangalore",1,0)</f>
        <v>0</v>
      </c>
      <c r="U371" s="5">
        <f t="shared" si="10"/>
        <v>1</v>
      </c>
      <c r="V371" s="5">
        <v>0.05</v>
      </c>
      <c r="W371" s="5" t="s">
        <v>229</v>
      </c>
      <c r="X371" s="7" t="str">
        <f>IF(N371=1, "Chicken", IF(M371=1, "Mushroom", IF(L371=1, "Vegan", "Other")))</f>
        <v>Vegan</v>
      </c>
      <c r="Y371" s="5" t="s">
        <v>225</v>
      </c>
      <c r="Z371" t="s">
        <v>228</v>
      </c>
      <c r="AA371" t="s">
        <v>229</v>
      </c>
    </row>
    <row r="372" spans="1:27" ht="17" x14ac:dyDescent="0.2">
      <c r="A372" s="4">
        <v>43965</v>
      </c>
      <c r="B372" s="5" t="s">
        <v>89</v>
      </c>
      <c r="C372" s="5">
        <f>MAX($A:$A)-A372</f>
        <v>46</v>
      </c>
      <c r="D372" s="5">
        <v>170</v>
      </c>
      <c r="E372" s="5" t="s">
        <v>221</v>
      </c>
      <c r="F372" s="5">
        <f>IF(E372="M", 1, 0)</f>
        <v>0</v>
      </c>
      <c r="G372" s="5" t="s">
        <v>223</v>
      </c>
      <c r="H372" s="5">
        <f>IF(G372="Hot", 1, 0)</f>
        <v>0</v>
      </c>
      <c r="I372" s="5">
        <v>54.01</v>
      </c>
      <c r="J372">
        <f t="shared" si="9"/>
        <v>3</v>
      </c>
      <c r="K372" s="5" t="s">
        <v>224</v>
      </c>
      <c r="L372" s="6">
        <f>IF(K372="Vegan",1,0)</f>
        <v>1</v>
      </c>
      <c r="M372" s="6">
        <f>IF(K372="Mushroom",1,0)</f>
        <v>0</v>
      </c>
      <c r="N372" s="6">
        <f>IF(K372="Chicken",1,0)</f>
        <v>0</v>
      </c>
      <c r="O372" s="6">
        <f>IF(Y372="Starter",1,0)</f>
        <v>1</v>
      </c>
      <c r="P372" s="6">
        <f>IF(Y372="Main",1,0)</f>
        <v>0</v>
      </c>
      <c r="Q372" s="6">
        <f>IF(Y372="Desert",1,0)</f>
        <v>0</v>
      </c>
      <c r="R372" s="6">
        <f>IF(W372="Delhi",1,0)</f>
        <v>0</v>
      </c>
      <c r="S372" s="6">
        <f>IF(W372="Mumbai",1,0)</f>
        <v>0</v>
      </c>
      <c r="T372" s="6">
        <f>IF(W372="Bangalore",1,0)</f>
        <v>1</v>
      </c>
      <c r="U372" s="5">
        <f t="shared" si="10"/>
        <v>1</v>
      </c>
      <c r="V372" s="5">
        <v>0.05</v>
      </c>
      <c r="W372" s="5" t="s">
        <v>231</v>
      </c>
      <c r="X372" s="7" t="str">
        <f>IF(N372=1, "Chicken", IF(M372=1, "Mushroom", IF(L372=1, "Vegan", "Other")))</f>
        <v>Vegan</v>
      </c>
      <c r="Y372" s="5" t="s">
        <v>225</v>
      </c>
      <c r="Z372" t="s">
        <v>228</v>
      </c>
      <c r="AA372" t="s">
        <v>230</v>
      </c>
    </row>
    <row r="373" spans="1:27" ht="17" x14ac:dyDescent="0.2">
      <c r="A373" s="4">
        <v>43965</v>
      </c>
      <c r="B373" s="5" t="s">
        <v>88</v>
      </c>
      <c r="C373" s="5">
        <f>MAX($A:$A)-A373</f>
        <v>46</v>
      </c>
      <c r="D373" s="5">
        <v>36</v>
      </c>
      <c r="E373" s="5" t="s">
        <v>221</v>
      </c>
      <c r="F373" s="5">
        <f>IF(E373="M", 1, 0)</f>
        <v>0</v>
      </c>
      <c r="G373" s="5" t="s">
        <v>222</v>
      </c>
      <c r="H373" s="5">
        <f>IF(G373="Hot", 1, 0)</f>
        <v>1</v>
      </c>
      <c r="I373" s="5">
        <v>79.67</v>
      </c>
      <c r="J373">
        <f t="shared" si="9"/>
        <v>3</v>
      </c>
      <c r="K373" s="5" t="s">
        <v>224</v>
      </c>
      <c r="L373" s="6">
        <f>IF(K373="Vegan",1,0)</f>
        <v>1</v>
      </c>
      <c r="M373" s="6">
        <f>IF(K373="Mushroom",1,0)</f>
        <v>0</v>
      </c>
      <c r="N373" s="6">
        <f>IF(K373="Chicken",1,0)</f>
        <v>0</v>
      </c>
      <c r="O373" s="6">
        <f>IF(Y373="Starter",1,0)</f>
        <v>0</v>
      </c>
      <c r="P373" s="6">
        <f>IF(Y373="Main",1,0)</f>
        <v>0</v>
      </c>
      <c r="Q373" s="6">
        <f>IF(Y373="Desert",1,0)</f>
        <v>1</v>
      </c>
      <c r="R373" s="6">
        <f>IF(W373="Delhi",1,0)</f>
        <v>0</v>
      </c>
      <c r="S373" s="6">
        <f>IF(W373="Mumbai",1,0)</f>
        <v>0</v>
      </c>
      <c r="T373" s="6">
        <f>IF(W373="Bangalore",1,0)</f>
        <v>1</v>
      </c>
      <c r="U373" s="5">
        <f t="shared" si="10"/>
        <v>1</v>
      </c>
      <c r="V373" s="5">
        <v>0.05</v>
      </c>
      <c r="W373" s="5" t="s">
        <v>231</v>
      </c>
      <c r="X373" s="7" t="str">
        <f>IF(N373=1, "Chicken", IF(M373=1, "Mushroom", IF(L373=1, "Vegan", "Other")))</f>
        <v>Vegan</v>
      </c>
      <c r="Y373" s="5" t="s">
        <v>227</v>
      </c>
      <c r="Z373" t="s">
        <v>228</v>
      </c>
      <c r="AA373" t="s">
        <v>231</v>
      </c>
    </row>
    <row r="374" spans="1:27" ht="34" x14ac:dyDescent="0.2">
      <c r="A374" s="4">
        <v>43965</v>
      </c>
      <c r="B374" s="5" t="s">
        <v>88</v>
      </c>
      <c r="C374" s="5">
        <f>MAX($A:$A)-A374</f>
        <v>46</v>
      </c>
      <c r="D374" s="5">
        <v>36</v>
      </c>
      <c r="E374" s="5" t="s">
        <v>221</v>
      </c>
      <c r="F374" s="5">
        <f>IF(E374="M", 1, 0)</f>
        <v>0</v>
      </c>
      <c r="G374" s="5" t="s">
        <v>223</v>
      </c>
      <c r="H374" s="5">
        <f>IF(G374="Hot", 1, 0)</f>
        <v>0</v>
      </c>
      <c r="I374" s="5">
        <v>42.85</v>
      </c>
      <c r="J374">
        <f t="shared" si="9"/>
        <v>2</v>
      </c>
      <c r="K374" s="5" t="s">
        <v>233</v>
      </c>
      <c r="L374" s="6">
        <f>IF(K374="Vegan",1,0)</f>
        <v>0</v>
      </c>
      <c r="M374" s="6">
        <f>IF(K374="Mushroom",1,0)</f>
        <v>1</v>
      </c>
      <c r="N374" s="6">
        <f>IF(K374="Chicken",1,0)</f>
        <v>0</v>
      </c>
      <c r="O374" s="6">
        <f>IF(Y374="Starter",1,0)</f>
        <v>0</v>
      </c>
      <c r="P374" s="6">
        <f>IF(Y374="Main",1,0)</f>
        <v>0</v>
      </c>
      <c r="Q374" s="6">
        <f>IF(Y374="Desert",1,0)</f>
        <v>1</v>
      </c>
      <c r="R374" s="6">
        <f>IF(W374="Delhi",1,0)</f>
        <v>0</v>
      </c>
      <c r="S374" s="6">
        <f>IF(W374="Mumbai",1,0)</f>
        <v>0</v>
      </c>
      <c r="T374" s="6">
        <f>IF(W374="Bangalore",1,0)</f>
        <v>1</v>
      </c>
      <c r="U374" s="5">
        <f t="shared" si="10"/>
        <v>1</v>
      </c>
      <c r="V374" s="5">
        <v>0.05</v>
      </c>
      <c r="W374" s="5" t="s">
        <v>231</v>
      </c>
      <c r="X374" s="7" t="str">
        <f>IF(N374=1, "Chicken", IF(M374=1, "Mushroom", IF(L374=1, "Vegan", "Other")))</f>
        <v>Mushroom</v>
      </c>
      <c r="Y374" s="5" t="s">
        <v>227</v>
      </c>
      <c r="Z374" t="s">
        <v>228</v>
      </c>
      <c r="AA374" t="s">
        <v>229</v>
      </c>
    </row>
    <row r="375" spans="1:27" ht="34" x14ac:dyDescent="0.2">
      <c r="A375" s="4">
        <v>43965</v>
      </c>
      <c r="B375" s="5" t="s">
        <v>89</v>
      </c>
      <c r="C375" s="5">
        <f>MAX($A:$A)-A375</f>
        <v>46</v>
      </c>
      <c r="D375" s="5">
        <v>170</v>
      </c>
      <c r="E375" s="5" t="s">
        <v>221</v>
      </c>
      <c r="F375" s="5">
        <f>IF(E375="M", 1, 0)</f>
        <v>0</v>
      </c>
      <c r="G375" s="5" t="s">
        <v>223</v>
      </c>
      <c r="H375" s="5">
        <f>IF(G375="Hot", 1, 0)</f>
        <v>0</v>
      </c>
      <c r="I375" s="5">
        <v>48.31</v>
      </c>
      <c r="J375">
        <f t="shared" si="9"/>
        <v>2</v>
      </c>
      <c r="K375" s="5" t="s">
        <v>233</v>
      </c>
      <c r="L375" s="6">
        <f>IF(K375="Vegan",1,0)</f>
        <v>0</v>
      </c>
      <c r="M375" s="6">
        <f>IF(K375="Mushroom",1,0)</f>
        <v>1</v>
      </c>
      <c r="N375" s="6">
        <f>IF(K375="Chicken",1,0)</f>
        <v>0</v>
      </c>
      <c r="O375" s="6">
        <f>IF(Y375="Starter",1,0)</f>
        <v>0</v>
      </c>
      <c r="P375" s="6">
        <f>IF(Y375="Main",1,0)</f>
        <v>0</v>
      </c>
      <c r="Q375" s="6">
        <f>IF(Y375="Desert",1,0)</f>
        <v>1</v>
      </c>
      <c r="R375" s="6">
        <f>IF(W375="Delhi",1,0)</f>
        <v>1</v>
      </c>
      <c r="S375" s="6">
        <f>IF(W375="Mumbai",1,0)</f>
        <v>0</v>
      </c>
      <c r="T375" s="6">
        <f>IF(W375="Bangalore",1,0)</f>
        <v>0</v>
      </c>
      <c r="U375" s="5">
        <f t="shared" si="10"/>
        <v>1</v>
      </c>
      <c r="V375" s="5">
        <v>0.05</v>
      </c>
      <c r="W375" s="5" t="s">
        <v>230</v>
      </c>
      <c r="X375" s="7" t="str">
        <f>IF(N375=1, "Chicken", IF(M375=1, "Mushroom", IF(L375=1, "Vegan", "Other")))</f>
        <v>Mushroom</v>
      </c>
      <c r="Y375" s="5" t="s">
        <v>227</v>
      </c>
      <c r="Z375" t="s">
        <v>228</v>
      </c>
      <c r="AA375" t="s">
        <v>230</v>
      </c>
    </row>
    <row r="376" spans="1:27" ht="17" x14ac:dyDescent="0.2">
      <c r="A376" s="4">
        <v>43966</v>
      </c>
      <c r="B376" s="5" t="s">
        <v>118</v>
      </c>
      <c r="C376" s="5">
        <f>MAX($A:$A)-A376</f>
        <v>45</v>
      </c>
      <c r="D376" s="5">
        <v>52</v>
      </c>
      <c r="E376" s="5" t="s">
        <v>220</v>
      </c>
      <c r="F376" s="5">
        <f>IF(E376="M", 1, 0)</f>
        <v>1</v>
      </c>
      <c r="G376" s="5" t="s">
        <v>223</v>
      </c>
      <c r="H376" s="5">
        <f>IF(G376="Hot", 1, 0)</f>
        <v>0</v>
      </c>
      <c r="I376" s="5">
        <v>22.42</v>
      </c>
      <c r="J376">
        <f t="shared" si="9"/>
        <v>3</v>
      </c>
      <c r="K376" s="5" t="s">
        <v>224</v>
      </c>
      <c r="L376" s="6">
        <f>IF(K376="Vegan",1,0)</f>
        <v>1</v>
      </c>
      <c r="M376" s="6">
        <f>IF(K376="Mushroom",1,0)</f>
        <v>0</v>
      </c>
      <c r="N376" s="6">
        <f>IF(K376="Chicken",1,0)</f>
        <v>0</v>
      </c>
      <c r="O376" s="6">
        <f>IF(Y376="Starter",1,0)</f>
        <v>0</v>
      </c>
      <c r="P376" s="6">
        <f>IF(Y376="Main",1,0)</f>
        <v>0</v>
      </c>
      <c r="Q376" s="6">
        <f>IF(Y376="Desert",1,0)</f>
        <v>1</v>
      </c>
      <c r="R376" s="6">
        <f>IF(W376="Delhi",1,0)</f>
        <v>1</v>
      </c>
      <c r="S376" s="6">
        <f>IF(W376="Mumbai",1,0)</f>
        <v>0</v>
      </c>
      <c r="T376" s="6">
        <f>IF(W376="Bangalore",1,0)</f>
        <v>0</v>
      </c>
      <c r="U376" s="5">
        <f t="shared" si="10"/>
        <v>1</v>
      </c>
      <c r="V376" s="5">
        <v>0.05</v>
      </c>
      <c r="W376" s="5" t="s">
        <v>230</v>
      </c>
      <c r="X376" s="7" t="str">
        <f>IF(N376=1, "Chicken", IF(M376=1, "Mushroom", IF(L376=1, "Vegan", "Other")))</f>
        <v>Vegan</v>
      </c>
      <c r="Y376" s="5" t="s">
        <v>227</v>
      </c>
      <c r="Z376" t="s">
        <v>228</v>
      </c>
      <c r="AA376" t="s">
        <v>231</v>
      </c>
    </row>
    <row r="377" spans="1:27" ht="17" x14ac:dyDescent="0.2">
      <c r="A377" s="4">
        <v>43966</v>
      </c>
      <c r="B377" s="5" t="s">
        <v>118</v>
      </c>
      <c r="C377" s="5">
        <f>MAX($A:$A)-A377</f>
        <v>45</v>
      </c>
      <c r="D377" s="5">
        <v>52</v>
      </c>
      <c r="E377" s="5" t="s">
        <v>220</v>
      </c>
      <c r="F377" s="5">
        <f>IF(E377="M", 1, 0)</f>
        <v>1</v>
      </c>
      <c r="G377" s="5" t="s">
        <v>223</v>
      </c>
      <c r="H377" s="5">
        <f>IF(G377="Hot", 1, 0)</f>
        <v>0</v>
      </c>
      <c r="I377" s="5">
        <v>22.42</v>
      </c>
      <c r="J377">
        <f t="shared" si="9"/>
        <v>3</v>
      </c>
      <c r="K377" s="5" t="s">
        <v>224</v>
      </c>
      <c r="L377" s="6">
        <f>IF(K377="Vegan",1,0)</f>
        <v>1</v>
      </c>
      <c r="M377" s="6">
        <f>IF(K377="Mushroom",1,0)</f>
        <v>0</v>
      </c>
      <c r="N377" s="6">
        <f>IF(K377="Chicken",1,0)</f>
        <v>0</v>
      </c>
      <c r="O377" s="6">
        <f>IF(Y377="Starter",1,0)</f>
        <v>0</v>
      </c>
      <c r="P377" s="6">
        <f>IF(Y377="Main",1,0)</f>
        <v>0</v>
      </c>
      <c r="Q377" s="6">
        <f>IF(Y377="Desert",1,0)</f>
        <v>1</v>
      </c>
      <c r="R377" s="6">
        <f>IF(W377="Delhi",1,0)</f>
        <v>0</v>
      </c>
      <c r="S377" s="6">
        <f>IF(W377="Mumbai",1,0)</f>
        <v>0</v>
      </c>
      <c r="T377" s="6">
        <f>IF(W377="Bangalore",1,0)</f>
        <v>1</v>
      </c>
      <c r="U377" s="5">
        <f t="shared" si="10"/>
        <v>1</v>
      </c>
      <c r="V377" s="5">
        <v>0.05</v>
      </c>
      <c r="W377" s="5" t="s">
        <v>231</v>
      </c>
      <c r="X377" s="7" t="str">
        <f>IF(N377=1, "Chicken", IF(M377=1, "Mushroom", IF(L377=1, "Vegan", "Other")))</f>
        <v>Vegan</v>
      </c>
      <c r="Y377" s="5" t="s">
        <v>227</v>
      </c>
      <c r="Z377" t="s">
        <v>228</v>
      </c>
      <c r="AA377" t="s">
        <v>229</v>
      </c>
    </row>
    <row r="378" spans="1:27" ht="17" x14ac:dyDescent="0.2">
      <c r="A378" s="4">
        <v>43966</v>
      </c>
      <c r="B378" s="5" t="s">
        <v>118</v>
      </c>
      <c r="C378" s="5">
        <f>MAX($A:$A)-A378</f>
        <v>45</v>
      </c>
      <c r="D378" s="5">
        <v>52</v>
      </c>
      <c r="E378" s="5" t="s">
        <v>220</v>
      </c>
      <c r="F378" s="5">
        <f>IF(E378="M", 1, 0)</f>
        <v>1</v>
      </c>
      <c r="G378" s="5" t="s">
        <v>222</v>
      </c>
      <c r="H378" s="5">
        <f>IF(G378="Hot", 1, 0)</f>
        <v>1</v>
      </c>
      <c r="I378" s="5">
        <v>79.67</v>
      </c>
      <c r="J378">
        <f t="shared" si="9"/>
        <v>3</v>
      </c>
      <c r="K378" s="5" t="s">
        <v>224</v>
      </c>
      <c r="L378" s="6">
        <f>IF(K378="Vegan",1,0)</f>
        <v>1</v>
      </c>
      <c r="M378" s="6">
        <f>IF(K378="Mushroom",1,0)</f>
        <v>0</v>
      </c>
      <c r="N378" s="6">
        <f>IF(K378="Chicken",1,0)</f>
        <v>0</v>
      </c>
      <c r="O378" s="6">
        <f>IF(Y378="Starter",1,0)</f>
        <v>0</v>
      </c>
      <c r="P378" s="6">
        <f>IF(Y378="Main",1,0)</f>
        <v>0</v>
      </c>
      <c r="Q378" s="6">
        <f>IF(Y378="Desert",1,0)</f>
        <v>1</v>
      </c>
      <c r="R378" s="6">
        <f>IF(W378="Delhi",1,0)</f>
        <v>0</v>
      </c>
      <c r="S378" s="6">
        <f>IF(W378="Mumbai",1,0)</f>
        <v>0</v>
      </c>
      <c r="T378" s="6">
        <f>IF(W378="Bangalore",1,0)</f>
        <v>1</v>
      </c>
      <c r="U378" s="5">
        <f t="shared" si="10"/>
        <v>1</v>
      </c>
      <c r="V378" s="5">
        <v>0.05</v>
      </c>
      <c r="W378" s="5" t="s">
        <v>231</v>
      </c>
      <c r="X378" s="7" t="str">
        <f>IF(N378=1, "Chicken", IF(M378=1, "Mushroom", IF(L378=1, "Vegan", "Other")))</f>
        <v>Vegan</v>
      </c>
      <c r="Y378" s="5" t="s">
        <v>227</v>
      </c>
      <c r="Z378" t="s">
        <v>228</v>
      </c>
      <c r="AA378" t="s">
        <v>230</v>
      </c>
    </row>
    <row r="379" spans="1:27" ht="34" x14ac:dyDescent="0.2">
      <c r="A379" s="4">
        <v>43966</v>
      </c>
      <c r="B379" s="5" t="s">
        <v>118</v>
      </c>
      <c r="C379" s="5">
        <f>MAX($A:$A)-A379</f>
        <v>45</v>
      </c>
      <c r="D379" s="5">
        <v>52</v>
      </c>
      <c r="E379" s="5" t="s">
        <v>220</v>
      </c>
      <c r="F379" s="5">
        <f>IF(E379="M", 1, 0)</f>
        <v>1</v>
      </c>
      <c r="G379" s="5" t="s">
        <v>223</v>
      </c>
      <c r="H379" s="5">
        <f>IF(G379="Hot", 1, 0)</f>
        <v>0</v>
      </c>
      <c r="I379" s="5">
        <v>42.85</v>
      </c>
      <c r="J379">
        <f t="shared" si="9"/>
        <v>2</v>
      </c>
      <c r="K379" s="5" t="s">
        <v>233</v>
      </c>
      <c r="L379" s="6">
        <f>IF(K379="Vegan",1,0)</f>
        <v>0</v>
      </c>
      <c r="M379" s="6">
        <f>IF(K379="Mushroom",1,0)</f>
        <v>1</v>
      </c>
      <c r="N379" s="6">
        <f>IF(K379="Chicken",1,0)</f>
        <v>0</v>
      </c>
      <c r="O379" s="6">
        <f>IF(Y379="Starter",1,0)</f>
        <v>0</v>
      </c>
      <c r="P379" s="6">
        <f>IF(Y379="Main",1,0)</f>
        <v>0</v>
      </c>
      <c r="Q379" s="6">
        <f>IF(Y379="Desert",1,0)</f>
        <v>1</v>
      </c>
      <c r="R379" s="6">
        <f>IF(W379="Delhi",1,0)</f>
        <v>0</v>
      </c>
      <c r="S379" s="6">
        <f>IF(W379="Mumbai",1,0)</f>
        <v>0</v>
      </c>
      <c r="T379" s="6">
        <f>IF(W379="Bangalore",1,0)</f>
        <v>1</v>
      </c>
      <c r="U379" s="5">
        <f t="shared" si="10"/>
        <v>1</v>
      </c>
      <c r="V379" s="5">
        <v>0.05</v>
      </c>
      <c r="W379" s="5" t="s">
        <v>231</v>
      </c>
      <c r="X379" s="7" t="str">
        <f>IF(N379=1, "Chicken", IF(M379=1, "Mushroom", IF(L379=1, "Vegan", "Other")))</f>
        <v>Mushroom</v>
      </c>
      <c r="Y379" s="5" t="s">
        <v>227</v>
      </c>
      <c r="Z379" t="s">
        <v>228</v>
      </c>
      <c r="AA379" t="s">
        <v>231</v>
      </c>
    </row>
    <row r="380" spans="1:27" ht="34" x14ac:dyDescent="0.2">
      <c r="A380" s="4">
        <v>43966</v>
      </c>
      <c r="B380" s="5" t="s">
        <v>177</v>
      </c>
      <c r="C380" s="5">
        <f>MAX($A:$A)-A380</f>
        <v>45</v>
      </c>
      <c r="D380" s="5">
        <v>53</v>
      </c>
      <c r="E380" s="5" t="s">
        <v>221</v>
      </c>
      <c r="F380" s="5">
        <f>IF(E380="M", 1, 0)</f>
        <v>0</v>
      </c>
      <c r="G380" s="5" t="s">
        <v>223</v>
      </c>
      <c r="H380" s="5">
        <f>IF(G380="Hot", 1, 0)</f>
        <v>0</v>
      </c>
      <c r="I380" s="5">
        <v>48.31</v>
      </c>
      <c r="J380">
        <f t="shared" si="9"/>
        <v>2</v>
      </c>
      <c r="K380" s="5" t="s">
        <v>233</v>
      </c>
      <c r="L380" s="6">
        <f>IF(K380="Vegan",1,0)</f>
        <v>0</v>
      </c>
      <c r="M380" s="6">
        <f>IF(K380="Mushroom",1,0)</f>
        <v>1</v>
      </c>
      <c r="N380" s="6">
        <f>IF(K380="Chicken",1,0)</f>
        <v>0</v>
      </c>
      <c r="O380" s="6">
        <f>IF(Y380="Starter",1,0)</f>
        <v>0</v>
      </c>
      <c r="P380" s="6">
        <f>IF(Y380="Main",1,0)</f>
        <v>0</v>
      </c>
      <c r="Q380" s="6">
        <f>IF(Y380="Desert",1,0)</f>
        <v>1</v>
      </c>
      <c r="R380" s="6">
        <f>IF(W380="Delhi",1,0)</f>
        <v>0</v>
      </c>
      <c r="S380" s="6">
        <f>IF(W380="Mumbai",1,0)</f>
        <v>0</v>
      </c>
      <c r="T380" s="6">
        <f>IF(W380="Bangalore",1,0)</f>
        <v>1</v>
      </c>
      <c r="U380" s="5">
        <f t="shared" si="10"/>
        <v>1</v>
      </c>
      <c r="V380" s="5">
        <v>0.05</v>
      </c>
      <c r="W380" s="5" t="s">
        <v>231</v>
      </c>
      <c r="X380" s="7" t="str">
        <f>IF(N380=1, "Chicken", IF(M380=1, "Mushroom", IF(L380=1, "Vegan", "Other")))</f>
        <v>Mushroom</v>
      </c>
      <c r="Y380" s="5" t="s">
        <v>227</v>
      </c>
      <c r="Z380" t="s">
        <v>228</v>
      </c>
      <c r="AA380" t="s">
        <v>229</v>
      </c>
    </row>
    <row r="381" spans="1:27" ht="17" x14ac:dyDescent="0.2">
      <c r="A381" s="4">
        <v>43967</v>
      </c>
      <c r="B381" s="5" t="s">
        <v>122</v>
      </c>
      <c r="C381" s="5">
        <f>MAX($A:$A)-A381</f>
        <v>44</v>
      </c>
      <c r="D381" s="5">
        <v>50</v>
      </c>
      <c r="E381" s="5" t="s">
        <v>221</v>
      </c>
      <c r="F381" s="5">
        <f>IF(E381="M", 1, 0)</f>
        <v>0</v>
      </c>
      <c r="G381" s="5" t="s">
        <v>223</v>
      </c>
      <c r="H381" s="5">
        <f>IF(G381="Hot", 1, 0)</f>
        <v>0</v>
      </c>
      <c r="I381" s="5">
        <v>22.42</v>
      </c>
      <c r="J381">
        <f t="shared" si="9"/>
        <v>3</v>
      </c>
      <c r="K381" s="5" t="s">
        <v>224</v>
      </c>
      <c r="L381" s="6">
        <f>IF(K381="Vegan",1,0)</f>
        <v>1</v>
      </c>
      <c r="M381" s="6">
        <f>IF(K381="Mushroom",1,0)</f>
        <v>0</v>
      </c>
      <c r="N381" s="6">
        <f>IF(K381="Chicken",1,0)</f>
        <v>0</v>
      </c>
      <c r="O381" s="6">
        <f>IF(Y381="Starter",1,0)</f>
        <v>0</v>
      </c>
      <c r="P381" s="6">
        <f>IF(Y381="Main",1,0)</f>
        <v>0</v>
      </c>
      <c r="Q381" s="6">
        <f>IF(Y381="Desert",1,0)</f>
        <v>1</v>
      </c>
      <c r="R381" s="6">
        <f>IF(W381="Delhi",1,0)</f>
        <v>1</v>
      </c>
      <c r="S381" s="6">
        <f>IF(W381="Mumbai",1,0)</f>
        <v>0</v>
      </c>
      <c r="T381" s="6">
        <f>IF(W381="Bangalore",1,0)</f>
        <v>0</v>
      </c>
      <c r="U381" s="5">
        <f t="shared" si="10"/>
        <v>1</v>
      </c>
      <c r="V381" s="5">
        <v>0.05</v>
      </c>
      <c r="W381" s="5" t="s">
        <v>230</v>
      </c>
      <c r="X381" s="7" t="str">
        <f>IF(N381=1, "Chicken", IF(M381=1, "Mushroom", IF(L381=1, "Vegan", "Other")))</f>
        <v>Vegan</v>
      </c>
      <c r="Y381" s="5" t="s">
        <v>227</v>
      </c>
      <c r="Z381" t="s">
        <v>228</v>
      </c>
      <c r="AA381" t="s">
        <v>230</v>
      </c>
    </row>
    <row r="382" spans="1:27" ht="17" x14ac:dyDescent="0.2">
      <c r="A382" s="4">
        <v>43968</v>
      </c>
      <c r="B382" s="5" t="s">
        <v>24</v>
      </c>
      <c r="C382" s="5">
        <f>MAX($A:$A)-A382</f>
        <v>43</v>
      </c>
      <c r="D382" s="5">
        <v>177</v>
      </c>
      <c r="E382" s="5" t="s">
        <v>221</v>
      </c>
      <c r="F382" s="5">
        <f>IF(E382="M", 1, 0)</f>
        <v>0</v>
      </c>
      <c r="G382" s="5" t="s">
        <v>222</v>
      </c>
      <c r="H382" s="5">
        <f>IF(G382="Hot", 1, 0)</f>
        <v>1</v>
      </c>
      <c r="I382" s="5">
        <v>34.29</v>
      </c>
      <c r="J382">
        <f t="shared" si="9"/>
        <v>1</v>
      </c>
      <c r="K382" s="5" t="s">
        <v>232</v>
      </c>
      <c r="L382" s="6">
        <f>IF(K382="Vegan",1,0)</f>
        <v>0</v>
      </c>
      <c r="M382" s="6">
        <f>IF(K382="Mushroom",1,0)</f>
        <v>0</v>
      </c>
      <c r="N382" s="6">
        <f>IF(K382="Chicken",1,0)</f>
        <v>1</v>
      </c>
      <c r="O382" s="6">
        <f>IF(Y382="Starter",1,0)</f>
        <v>1</v>
      </c>
      <c r="P382" s="6">
        <f>IF(Y382="Main",1,0)</f>
        <v>0</v>
      </c>
      <c r="Q382" s="6">
        <f>IF(Y382="Desert",1,0)</f>
        <v>0</v>
      </c>
      <c r="R382" s="6">
        <f>IF(W382="Delhi",1,0)</f>
        <v>0</v>
      </c>
      <c r="S382" s="6">
        <f>IF(W382="Mumbai",1,0)</f>
        <v>0</v>
      </c>
      <c r="T382" s="6">
        <f>IF(W382="Bangalore",1,0)</f>
        <v>1</v>
      </c>
      <c r="U382" s="5">
        <f t="shared" si="10"/>
        <v>1</v>
      </c>
      <c r="V382" s="5">
        <v>0.05</v>
      </c>
      <c r="W382" s="5" t="s">
        <v>231</v>
      </c>
      <c r="X382" s="7" t="str">
        <f>IF(N382=1, "Chicken", IF(M382=1, "Mushroom", IF(L382=1, "Vegan", "Other")))</f>
        <v>Chicken</v>
      </c>
      <c r="Y382" s="5" t="s">
        <v>225</v>
      </c>
      <c r="Z382" t="s">
        <v>228</v>
      </c>
      <c r="AA382" t="s">
        <v>231</v>
      </c>
    </row>
    <row r="383" spans="1:27" ht="17" x14ac:dyDescent="0.2">
      <c r="A383" s="4">
        <v>43968</v>
      </c>
      <c r="B383" s="5" t="s">
        <v>24</v>
      </c>
      <c r="C383" s="5">
        <f>MAX($A:$A)-A383</f>
        <v>43</v>
      </c>
      <c r="D383" s="5">
        <v>177</v>
      </c>
      <c r="E383" s="5" t="s">
        <v>221</v>
      </c>
      <c r="F383" s="5">
        <f>IF(E383="M", 1, 0)</f>
        <v>0</v>
      </c>
      <c r="G383" s="5" t="s">
        <v>223</v>
      </c>
      <c r="H383" s="5">
        <f>IF(G383="Hot", 1, 0)</f>
        <v>0</v>
      </c>
      <c r="I383" s="5">
        <v>33.950000000000003</v>
      </c>
      <c r="J383">
        <f t="shared" si="9"/>
        <v>3</v>
      </c>
      <c r="K383" s="5" t="s">
        <v>224</v>
      </c>
      <c r="L383" s="6">
        <f>IF(K383="Vegan",1,0)</f>
        <v>1</v>
      </c>
      <c r="M383" s="6">
        <f>IF(K383="Mushroom",1,0)</f>
        <v>0</v>
      </c>
      <c r="N383" s="6">
        <f>IF(K383="Chicken",1,0)</f>
        <v>0</v>
      </c>
      <c r="O383" s="6">
        <f>IF(Y383="Starter",1,0)</f>
        <v>0</v>
      </c>
      <c r="P383" s="6">
        <f>IF(Y383="Main",1,0)</f>
        <v>0</v>
      </c>
      <c r="Q383" s="6">
        <f>IF(Y383="Desert",1,0)</f>
        <v>1</v>
      </c>
      <c r="R383" s="6">
        <f>IF(W383="Delhi",1,0)</f>
        <v>0</v>
      </c>
      <c r="S383" s="6">
        <f>IF(W383="Mumbai",1,0)</f>
        <v>1</v>
      </c>
      <c r="T383" s="6">
        <f>IF(W383="Bangalore",1,0)</f>
        <v>0</v>
      </c>
      <c r="U383" s="5">
        <f t="shared" si="10"/>
        <v>1</v>
      </c>
      <c r="V383" s="5">
        <v>0.05</v>
      </c>
      <c r="W383" s="5" t="s">
        <v>229</v>
      </c>
      <c r="X383" s="7" t="str">
        <f>IF(N383=1, "Chicken", IF(M383=1, "Mushroom", IF(L383=1, "Vegan", "Other")))</f>
        <v>Vegan</v>
      </c>
      <c r="Y383" s="5" t="s">
        <v>227</v>
      </c>
      <c r="Z383" t="s">
        <v>228</v>
      </c>
      <c r="AA383" t="s">
        <v>229</v>
      </c>
    </row>
    <row r="384" spans="1:27" ht="17" x14ac:dyDescent="0.2">
      <c r="A384" s="4">
        <v>43968</v>
      </c>
      <c r="B384" s="5" t="s">
        <v>24</v>
      </c>
      <c r="C384" s="5">
        <f>MAX($A:$A)-A384</f>
        <v>43</v>
      </c>
      <c r="D384" s="5">
        <v>177</v>
      </c>
      <c r="E384" s="5" t="s">
        <v>221</v>
      </c>
      <c r="F384" s="5">
        <f>IF(E384="M", 1, 0)</f>
        <v>0</v>
      </c>
      <c r="G384" s="5" t="s">
        <v>222</v>
      </c>
      <c r="H384" s="5">
        <f>IF(G384="Hot", 1, 0)</f>
        <v>1</v>
      </c>
      <c r="I384" s="5">
        <v>79.67</v>
      </c>
      <c r="J384">
        <f t="shared" si="9"/>
        <v>3</v>
      </c>
      <c r="K384" s="5" t="s">
        <v>224</v>
      </c>
      <c r="L384" s="6">
        <f>IF(K384="Vegan",1,0)</f>
        <v>1</v>
      </c>
      <c r="M384" s="6">
        <f>IF(K384="Mushroom",1,0)</f>
        <v>0</v>
      </c>
      <c r="N384" s="6">
        <f>IF(K384="Chicken",1,0)</f>
        <v>0</v>
      </c>
      <c r="O384" s="6">
        <f>IF(Y384="Starter",1,0)</f>
        <v>0</v>
      </c>
      <c r="P384" s="6">
        <f>IF(Y384="Main",1,0)</f>
        <v>0</v>
      </c>
      <c r="Q384" s="6">
        <f>IF(Y384="Desert",1,0)</f>
        <v>1</v>
      </c>
      <c r="R384" s="6">
        <f>IF(W384="Delhi",1,0)</f>
        <v>1</v>
      </c>
      <c r="S384" s="6">
        <f>IF(W384="Mumbai",1,0)</f>
        <v>0</v>
      </c>
      <c r="T384" s="6">
        <f>IF(W384="Bangalore",1,0)</f>
        <v>0</v>
      </c>
      <c r="U384" s="5">
        <f t="shared" si="10"/>
        <v>1</v>
      </c>
      <c r="V384" s="5">
        <v>0.05</v>
      </c>
      <c r="W384" s="5" t="s">
        <v>230</v>
      </c>
      <c r="X384" s="7" t="str">
        <f>IF(N384=1, "Chicken", IF(M384=1, "Mushroom", IF(L384=1, "Vegan", "Other")))</f>
        <v>Vegan</v>
      </c>
      <c r="Y384" s="5" t="s">
        <v>227</v>
      </c>
      <c r="Z384" t="s">
        <v>228</v>
      </c>
      <c r="AA384" t="s">
        <v>230</v>
      </c>
    </row>
    <row r="385" spans="1:27" ht="34" x14ac:dyDescent="0.2">
      <c r="A385" s="4">
        <v>43968</v>
      </c>
      <c r="B385" s="5" t="s">
        <v>24</v>
      </c>
      <c r="C385" s="5">
        <f>MAX($A:$A)-A385</f>
        <v>43</v>
      </c>
      <c r="D385" s="5">
        <v>177</v>
      </c>
      <c r="E385" s="5" t="s">
        <v>221</v>
      </c>
      <c r="F385" s="5">
        <f>IF(E385="M", 1, 0)</f>
        <v>0</v>
      </c>
      <c r="G385" s="5" t="s">
        <v>222</v>
      </c>
      <c r="H385" s="5">
        <f>IF(G385="Hot", 1, 0)</f>
        <v>1</v>
      </c>
      <c r="I385" s="5">
        <v>43.34</v>
      </c>
      <c r="J385">
        <f t="shared" si="9"/>
        <v>2</v>
      </c>
      <c r="K385" s="5" t="s">
        <v>233</v>
      </c>
      <c r="L385" s="6">
        <f>IF(K385="Vegan",1,0)</f>
        <v>0</v>
      </c>
      <c r="M385" s="6">
        <f>IF(K385="Mushroom",1,0)</f>
        <v>1</v>
      </c>
      <c r="N385" s="6">
        <f>IF(K385="Chicken",1,0)</f>
        <v>0</v>
      </c>
      <c r="O385" s="6">
        <f>IF(Y385="Starter",1,0)</f>
        <v>0</v>
      </c>
      <c r="P385" s="6">
        <f>IF(Y385="Main",1,0)</f>
        <v>0</v>
      </c>
      <c r="Q385" s="6">
        <f>IF(Y385="Desert",1,0)</f>
        <v>1</v>
      </c>
      <c r="R385" s="6">
        <f>IF(W385="Delhi",1,0)</f>
        <v>0</v>
      </c>
      <c r="S385" s="6">
        <f>IF(W385="Mumbai",1,0)</f>
        <v>0</v>
      </c>
      <c r="T385" s="6">
        <f>IF(W385="Bangalore",1,0)</f>
        <v>1</v>
      </c>
      <c r="U385" s="5">
        <f t="shared" si="10"/>
        <v>1</v>
      </c>
      <c r="V385" s="5">
        <v>0.05</v>
      </c>
      <c r="W385" s="5" t="s">
        <v>231</v>
      </c>
      <c r="X385" s="7" t="str">
        <f>IF(N385=1, "Chicken", IF(M385=1, "Mushroom", IF(L385=1, "Vegan", "Other")))</f>
        <v>Mushroom</v>
      </c>
      <c r="Y385" s="5" t="s">
        <v>227</v>
      </c>
      <c r="Z385" t="s">
        <v>228</v>
      </c>
      <c r="AA385" t="s">
        <v>231</v>
      </c>
    </row>
    <row r="386" spans="1:27" ht="17" x14ac:dyDescent="0.2">
      <c r="A386" s="4">
        <v>43968</v>
      </c>
      <c r="B386" s="5" t="s">
        <v>204</v>
      </c>
      <c r="C386" s="5">
        <f>MAX($A:$A)-A386</f>
        <v>43</v>
      </c>
      <c r="D386" s="5">
        <v>36</v>
      </c>
      <c r="E386" s="5" t="s">
        <v>221</v>
      </c>
      <c r="F386" s="5">
        <f>IF(E386="M", 1, 0)</f>
        <v>0</v>
      </c>
      <c r="G386" s="5" t="s">
        <v>222</v>
      </c>
      <c r="H386" s="5">
        <f>IF(G386="Hot", 1, 0)</f>
        <v>1</v>
      </c>
      <c r="I386" s="5">
        <v>30.08</v>
      </c>
      <c r="J386">
        <f t="shared" si="9"/>
        <v>1</v>
      </c>
      <c r="K386" s="5" t="s">
        <v>232</v>
      </c>
      <c r="L386" s="6">
        <f>IF(K386="Vegan",1,0)</f>
        <v>0</v>
      </c>
      <c r="M386" s="6">
        <f>IF(K386="Mushroom",1,0)</f>
        <v>0</v>
      </c>
      <c r="N386" s="6">
        <f>IF(K386="Chicken",1,0)</f>
        <v>1</v>
      </c>
      <c r="O386" s="6">
        <f>IF(Y386="Starter",1,0)</f>
        <v>1</v>
      </c>
      <c r="P386" s="6">
        <f>IF(Y386="Main",1,0)</f>
        <v>0</v>
      </c>
      <c r="Q386" s="6">
        <f>IF(Y386="Desert",1,0)</f>
        <v>0</v>
      </c>
      <c r="R386" s="6">
        <f>IF(W386="Delhi",1,0)</f>
        <v>1</v>
      </c>
      <c r="S386" s="6">
        <f>IF(W386="Mumbai",1,0)</f>
        <v>0</v>
      </c>
      <c r="T386" s="6">
        <f>IF(W386="Bangalore",1,0)</f>
        <v>0</v>
      </c>
      <c r="U386" s="5">
        <f t="shared" si="10"/>
        <v>1</v>
      </c>
      <c r="V386" s="5">
        <v>0.05</v>
      </c>
      <c r="W386" s="5" t="s">
        <v>230</v>
      </c>
      <c r="X386" s="7" t="str">
        <f>IF(N386=1, "Chicken", IF(M386=1, "Mushroom", IF(L386=1, "Vegan", "Other")))</f>
        <v>Chicken</v>
      </c>
      <c r="Y386" s="5" t="s">
        <v>225</v>
      </c>
      <c r="Z386" t="s">
        <v>228</v>
      </c>
      <c r="AA386" t="s">
        <v>229</v>
      </c>
    </row>
    <row r="387" spans="1:27" ht="17" x14ac:dyDescent="0.2">
      <c r="A387" s="4">
        <v>43969</v>
      </c>
      <c r="B387" s="5" t="s">
        <v>38</v>
      </c>
      <c r="C387" s="5">
        <f>MAX($A:$A)-A387</f>
        <v>42</v>
      </c>
      <c r="D387" s="5">
        <v>77</v>
      </c>
      <c r="E387" s="5" t="s">
        <v>220</v>
      </c>
      <c r="F387" s="5">
        <f>IF(E387="M", 1, 0)</f>
        <v>1</v>
      </c>
      <c r="G387" s="5" t="s">
        <v>222</v>
      </c>
      <c r="H387" s="5">
        <f>IF(G387="Hot", 1, 0)</f>
        <v>1</v>
      </c>
      <c r="I387" s="5">
        <v>35.119999999999997</v>
      </c>
      <c r="J387">
        <f t="shared" ref="J387:J450" si="11">IF(N387=1,1,IF(M387=1,2,IF(L387=1,3,"")))</f>
        <v>1</v>
      </c>
      <c r="K387" s="5" t="s">
        <v>232</v>
      </c>
      <c r="L387" s="6">
        <f>IF(K387="Vegan",1,0)</f>
        <v>0</v>
      </c>
      <c r="M387" s="6">
        <f>IF(K387="Mushroom",1,0)</f>
        <v>0</v>
      </c>
      <c r="N387" s="6">
        <f>IF(K387="Chicken",1,0)</f>
        <v>1</v>
      </c>
      <c r="O387" s="6">
        <f>IF(Y387="Starter",1,0)</f>
        <v>1</v>
      </c>
      <c r="P387" s="6">
        <f>IF(Y387="Main",1,0)</f>
        <v>0</v>
      </c>
      <c r="Q387" s="6">
        <f>IF(Y387="Desert",1,0)</f>
        <v>0</v>
      </c>
      <c r="R387" s="6">
        <f>IF(W387="Delhi",1,0)</f>
        <v>0</v>
      </c>
      <c r="S387" s="6">
        <f>IF(W387="Mumbai",1,0)</f>
        <v>1</v>
      </c>
      <c r="T387" s="6">
        <f>IF(W387="Bangalore",1,0)</f>
        <v>0</v>
      </c>
      <c r="U387" s="5">
        <f t="shared" ref="U387:U450" si="12">IF(COUNTIF(D:D, D387) &gt; 1, 1, 0)</f>
        <v>1</v>
      </c>
      <c r="V387" s="5">
        <v>0.05</v>
      </c>
      <c r="W387" s="5" t="s">
        <v>229</v>
      </c>
      <c r="X387" s="7" t="str">
        <f>IF(N387=1, "Chicken", IF(M387=1, "Mushroom", IF(L387=1, "Vegan", "Other")))</f>
        <v>Chicken</v>
      </c>
      <c r="Y387" s="5" t="s">
        <v>225</v>
      </c>
      <c r="Z387" t="s">
        <v>228</v>
      </c>
      <c r="AA387" t="s">
        <v>230</v>
      </c>
    </row>
    <row r="388" spans="1:27" ht="17" x14ac:dyDescent="0.2">
      <c r="A388" s="4">
        <v>43969</v>
      </c>
      <c r="B388" s="5" t="s">
        <v>38</v>
      </c>
      <c r="C388" s="5">
        <f>MAX($A:$A)-A388</f>
        <v>42</v>
      </c>
      <c r="D388" s="5">
        <v>77</v>
      </c>
      <c r="E388" s="5" t="s">
        <v>220</v>
      </c>
      <c r="F388" s="5">
        <f>IF(E388="M", 1, 0)</f>
        <v>1</v>
      </c>
      <c r="G388" s="5" t="s">
        <v>223</v>
      </c>
      <c r="H388" s="5">
        <f>IF(G388="Hot", 1, 0)</f>
        <v>0</v>
      </c>
      <c r="I388" s="5">
        <v>54.01</v>
      </c>
      <c r="J388">
        <f t="shared" si="11"/>
        <v>3</v>
      </c>
      <c r="K388" s="5" t="s">
        <v>224</v>
      </c>
      <c r="L388" s="6">
        <f>IF(K388="Vegan",1,0)</f>
        <v>1</v>
      </c>
      <c r="M388" s="6">
        <f>IF(K388="Mushroom",1,0)</f>
        <v>0</v>
      </c>
      <c r="N388" s="6">
        <f>IF(K388="Chicken",1,0)</f>
        <v>0</v>
      </c>
      <c r="O388" s="6">
        <f>IF(Y388="Starter",1,0)</f>
        <v>1</v>
      </c>
      <c r="P388" s="6">
        <f>IF(Y388="Main",1,0)</f>
        <v>0</v>
      </c>
      <c r="Q388" s="6">
        <f>IF(Y388="Desert",1,0)</f>
        <v>0</v>
      </c>
      <c r="R388" s="6">
        <f>IF(W388="Delhi",1,0)</f>
        <v>0</v>
      </c>
      <c r="S388" s="6">
        <f>IF(W388="Mumbai",1,0)</f>
        <v>0</v>
      </c>
      <c r="T388" s="6">
        <f>IF(W388="Bangalore",1,0)</f>
        <v>1</v>
      </c>
      <c r="U388" s="5">
        <f t="shared" si="12"/>
        <v>1</v>
      </c>
      <c r="V388" s="5">
        <v>0.05</v>
      </c>
      <c r="W388" s="5" t="s">
        <v>231</v>
      </c>
      <c r="X388" s="7" t="str">
        <f>IF(N388=1, "Chicken", IF(M388=1, "Mushroom", IF(L388=1, "Vegan", "Other")))</f>
        <v>Vegan</v>
      </c>
      <c r="Y388" s="5" t="s">
        <v>225</v>
      </c>
      <c r="Z388" t="s">
        <v>228</v>
      </c>
      <c r="AA388" t="s">
        <v>231</v>
      </c>
    </row>
    <row r="389" spans="1:27" ht="34" x14ac:dyDescent="0.2">
      <c r="A389" s="4">
        <v>43969</v>
      </c>
      <c r="B389" s="5" t="s">
        <v>38</v>
      </c>
      <c r="C389" s="5">
        <f>MAX($A:$A)-A389</f>
        <v>42</v>
      </c>
      <c r="D389" s="5">
        <v>77</v>
      </c>
      <c r="E389" s="5" t="s">
        <v>220</v>
      </c>
      <c r="F389" s="5">
        <f>IF(E389="M", 1, 0)</f>
        <v>1</v>
      </c>
      <c r="G389" s="5" t="s">
        <v>222</v>
      </c>
      <c r="H389" s="5">
        <f>IF(G389="Hot", 1, 0)</f>
        <v>1</v>
      </c>
      <c r="I389" s="5">
        <v>64.13</v>
      </c>
      <c r="J389">
        <f t="shared" si="11"/>
        <v>2</v>
      </c>
      <c r="K389" s="5" t="s">
        <v>233</v>
      </c>
      <c r="L389" s="6">
        <f>IF(K389="Vegan",1,0)</f>
        <v>0</v>
      </c>
      <c r="M389" s="6">
        <f>IF(K389="Mushroom",1,0)</f>
        <v>1</v>
      </c>
      <c r="N389" s="6">
        <f>IF(K389="Chicken",1,0)</f>
        <v>0</v>
      </c>
      <c r="O389" s="6">
        <f>IF(Y389="Starter",1,0)</f>
        <v>0</v>
      </c>
      <c r="P389" s="6">
        <f>IF(Y389="Main",1,0)</f>
        <v>0</v>
      </c>
      <c r="Q389" s="6">
        <f>IF(Y389="Desert",1,0)</f>
        <v>1</v>
      </c>
      <c r="R389" s="6">
        <f>IF(W389="Delhi",1,0)</f>
        <v>0</v>
      </c>
      <c r="S389" s="6">
        <f>IF(W389="Mumbai",1,0)</f>
        <v>1</v>
      </c>
      <c r="T389" s="6">
        <f>IF(W389="Bangalore",1,0)</f>
        <v>0</v>
      </c>
      <c r="U389" s="5">
        <f t="shared" si="12"/>
        <v>1</v>
      </c>
      <c r="V389" s="5">
        <v>0.05</v>
      </c>
      <c r="W389" s="5" t="s">
        <v>229</v>
      </c>
      <c r="X389" s="7" t="str">
        <f>IF(N389=1, "Chicken", IF(M389=1, "Mushroom", IF(L389=1, "Vegan", "Other")))</f>
        <v>Mushroom</v>
      </c>
      <c r="Y389" s="5" t="s">
        <v>227</v>
      </c>
      <c r="Z389" t="s">
        <v>228</v>
      </c>
      <c r="AA389" t="s">
        <v>229</v>
      </c>
    </row>
    <row r="390" spans="1:27" ht="34" x14ac:dyDescent="0.2">
      <c r="A390" s="4">
        <v>43969</v>
      </c>
      <c r="B390" s="5" t="s">
        <v>38</v>
      </c>
      <c r="C390" s="5">
        <f>MAX($A:$A)-A390</f>
        <v>42</v>
      </c>
      <c r="D390" s="5">
        <v>77</v>
      </c>
      <c r="E390" s="5" t="s">
        <v>220</v>
      </c>
      <c r="F390" s="5">
        <f>IF(E390="M", 1, 0)</f>
        <v>1</v>
      </c>
      <c r="G390" s="5" t="s">
        <v>222</v>
      </c>
      <c r="H390" s="5">
        <f>IF(G390="Hot", 1, 0)</f>
        <v>1</v>
      </c>
      <c r="I390" s="5">
        <v>38.729999999999997</v>
      </c>
      <c r="J390">
        <f t="shared" si="11"/>
        <v>2</v>
      </c>
      <c r="K390" s="5" t="s">
        <v>233</v>
      </c>
      <c r="L390" s="6">
        <f>IF(K390="Vegan",1,0)</f>
        <v>0</v>
      </c>
      <c r="M390" s="6">
        <f>IF(K390="Mushroom",1,0)</f>
        <v>1</v>
      </c>
      <c r="N390" s="6">
        <f>IF(K390="Chicken",1,0)</f>
        <v>0</v>
      </c>
      <c r="O390" s="6">
        <f>IF(Y390="Starter",1,0)</f>
        <v>0</v>
      </c>
      <c r="P390" s="6">
        <f>IF(Y390="Main",1,0)</f>
        <v>0</v>
      </c>
      <c r="Q390" s="6">
        <f>IF(Y390="Desert",1,0)</f>
        <v>1</v>
      </c>
      <c r="R390" s="6">
        <f>IF(W390="Delhi",1,0)</f>
        <v>0</v>
      </c>
      <c r="S390" s="6">
        <f>IF(W390="Mumbai",1,0)</f>
        <v>1</v>
      </c>
      <c r="T390" s="6">
        <f>IF(W390="Bangalore",1,0)</f>
        <v>0</v>
      </c>
      <c r="U390" s="5">
        <f t="shared" si="12"/>
        <v>1</v>
      </c>
      <c r="V390" s="5">
        <v>0.05</v>
      </c>
      <c r="W390" s="5" t="s">
        <v>229</v>
      </c>
      <c r="X390" s="7" t="str">
        <f>IF(N390=1, "Chicken", IF(M390=1, "Mushroom", IF(L390=1, "Vegan", "Other")))</f>
        <v>Mushroom</v>
      </c>
      <c r="Y390" s="5" t="s">
        <v>227</v>
      </c>
      <c r="Z390" t="s">
        <v>228</v>
      </c>
      <c r="AA390" t="s">
        <v>230</v>
      </c>
    </row>
    <row r="391" spans="1:27" ht="34" x14ac:dyDescent="0.2">
      <c r="A391" s="4">
        <v>43969</v>
      </c>
      <c r="B391" s="5" t="s">
        <v>38</v>
      </c>
      <c r="C391" s="5">
        <f>MAX($A:$A)-A391</f>
        <v>42</v>
      </c>
      <c r="D391" s="5">
        <v>77</v>
      </c>
      <c r="E391" s="5" t="s">
        <v>220</v>
      </c>
      <c r="F391" s="5">
        <f>IF(E391="M", 1, 0)</f>
        <v>1</v>
      </c>
      <c r="G391" s="5" t="s">
        <v>223</v>
      </c>
      <c r="H391" s="5">
        <f>IF(G391="Hot", 1, 0)</f>
        <v>0</v>
      </c>
      <c r="I391" s="5">
        <v>48.31</v>
      </c>
      <c r="J391">
        <f t="shared" si="11"/>
        <v>2</v>
      </c>
      <c r="K391" s="5" t="s">
        <v>233</v>
      </c>
      <c r="L391" s="6">
        <f>IF(K391="Vegan",1,0)</f>
        <v>0</v>
      </c>
      <c r="M391" s="6">
        <f>IF(K391="Mushroom",1,0)</f>
        <v>1</v>
      </c>
      <c r="N391" s="6">
        <f>IF(K391="Chicken",1,0)</f>
        <v>0</v>
      </c>
      <c r="O391" s="6">
        <f>IF(Y391="Starter",1,0)</f>
        <v>0</v>
      </c>
      <c r="P391" s="6">
        <f>IF(Y391="Main",1,0)</f>
        <v>0</v>
      </c>
      <c r="Q391" s="6">
        <f>IF(Y391="Desert",1,0)</f>
        <v>1</v>
      </c>
      <c r="R391" s="6">
        <f>IF(W391="Delhi",1,0)</f>
        <v>0</v>
      </c>
      <c r="S391" s="6">
        <f>IF(W391="Mumbai",1,0)</f>
        <v>0</v>
      </c>
      <c r="T391" s="6">
        <f>IF(W391="Bangalore",1,0)</f>
        <v>1</v>
      </c>
      <c r="U391" s="5">
        <f t="shared" si="12"/>
        <v>1</v>
      </c>
      <c r="V391" s="5">
        <v>0.05</v>
      </c>
      <c r="W391" s="5" t="s">
        <v>231</v>
      </c>
      <c r="X391" s="7" t="str">
        <f>IF(N391=1, "Chicken", IF(M391=1, "Mushroom", IF(L391=1, "Vegan", "Other")))</f>
        <v>Mushroom</v>
      </c>
      <c r="Y391" s="5" t="s">
        <v>227</v>
      </c>
      <c r="Z391" t="s">
        <v>228</v>
      </c>
      <c r="AA391" t="s">
        <v>231</v>
      </c>
    </row>
    <row r="392" spans="1:27" ht="17" x14ac:dyDescent="0.2">
      <c r="A392" s="4">
        <v>43970</v>
      </c>
      <c r="B392" s="5" t="s">
        <v>32</v>
      </c>
      <c r="C392" s="5">
        <f>MAX($A:$A)-A392</f>
        <v>41</v>
      </c>
      <c r="D392" s="5">
        <v>160</v>
      </c>
      <c r="E392" s="5" t="s">
        <v>221</v>
      </c>
      <c r="F392" s="5">
        <f>IF(E392="M", 1, 0)</f>
        <v>0</v>
      </c>
      <c r="G392" s="5" t="s">
        <v>222</v>
      </c>
      <c r="H392" s="5">
        <f>IF(G392="Hot", 1, 0)</f>
        <v>1</v>
      </c>
      <c r="I392" s="5">
        <v>34.29</v>
      </c>
      <c r="J392">
        <f t="shared" si="11"/>
        <v>1</v>
      </c>
      <c r="K392" s="5" t="s">
        <v>232</v>
      </c>
      <c r="L392" s="6">
        <f>IF(K392="Vegan",1,0)</f>
        <v>0</v>
      </c>
      <c r="M392" s="6">
        <f>IF(K392="Mushroom",1,0)</f>
        <v>0</v>
      </c>
      <c r="N392" s="6">
        <f>IF(K392="Chicken",1,0)</f>
        <v>1</v>
      </c>
      <c r="O392" s="6">
        <f>IF(Y392="Starter",1,0)</f>
        <v>1</v>
      </c>
      <c r="P392" s="6">
        <f>IF(Y392="Main",1,0)</f>
        <v>0</v>
      </c>
      <c r="Q392" s="6">
        <f>IF(Y392="Desert",1,0)</f>
        <v>0</v>
      </c>
      <c r="R392" s="6">
        <f>IF(W392="Delhi",1,0)</f>
        <v>1</v>
      </c>
      <c r="S392" s="6">
        <f>IF(W392="Mumbai",1,0)</f>
        <v>0</v>
      </c>
      <c r="T392" s="6">
        <f>IF(W392="Bangalore",1,0)</f>
        <v>0</v>
      </c>
      <c r="U392" s="5">
        <f t="shared" si="12"/>
        <v>1</v>
      </c>
      <c r="V392" s="5">
        <v>0.05</v>
      </c>
      <c r="W392" s="5" t="s">
        <v>230</v>
      </c>
      <c r="X392" s="7" t="str">
        <f>IF(N392=1, "Chicken", IF(M392=1, "Mushroom", IF(L392=1, "Vegan", "Other")))</f>
        <v>Chicken</v>
      </c>
      <c r="Y392" s="5" t="s">
        <v>225</v>
      </c>
      <c r="Z392" t="s">
        <v>228</v>
      </c>
      <c r="AA392" t="s">
        <v>229</v>
      </c>
    </row>
    <row r="393" spans="1:27" ht="17" x14ac:dyDescent="0.2">
      <c r="A393" s="4">
        <v>43971</v>
      </c>
      <c r="B393" s="5" t="s">
        <v>74</v>
      </c>
      <c r="C393" s="5">
        <f>MAX($A:$A)-A393</f>
        <v>40</v>
      </c>
      <c r="D393" s="5">
        <v>126</v>
      </c>
      <c r="E393" s="5" t="s">
        <v>220</v>
      </c>
      <c r="F393" s="5">
        <f>IF(E393="M", 1, 0)</f>
        <v>1</v>
      </c>
      <c r="G393" s="5" t="s">
        <v>223</v>
      </c>
      <c r="H393" s="5">
        <f>IF(G393="Hot", 1, 0)</f>
        <v>0</v>
      </c>
      <c r="I393" s="5">
        <v>47.27</v>
      </c>
      <c r="J393">
        <f t="shared" si="11"/>
        <v>1</v>
      </c>
      <c r="K393" s="5" t="s">
        <v>232</v>
      </c>
      <c r="L393" s="6">
        <f>IF(K393="Vegan",1,0)</f>
        <v>0</v>
      </c>
      <c r="M393" s="6">
        <f>IF(K393="Mushroom",1,0)</f>
        <v>0</v>
      </c>
      <c r="N393" s="6">
        <f>IF(K393="Chicken",1,0)</f>
        <v>1</v>
      </c>
      <c r="O393" s="6">
        <f>IF(Y393="Starter",1,0)</f>
        <v>1</v>
      </c>
      <c r="P393" s="6">
        <f>IF(Y393="Main",1,0)</f>
        <v>0</v>
      </c>
      <c r="Q393" s="6">
        <f>IF(Y393="Desert",1,0)</f>
        <v>0</v>
      </c>
      <c r="R393" s="6">
        <f>IF(W393="Delhi",1,0)</f>
        <v>0</v>
      </c>
      <c r="S393" s="6">
        <f>IF(W393="Mumbai",1,0)</f>
        <v>0</v>
      </c>
      <c r="T393" s="6">
        <f>IF(W393="Bangalore",1,0)</f>
        <v>1</v>
      </c>
      <c r="U393" s="5">
        <f t="shared" si="12"/>
        <v>1</v>
      </c>
      <c r="V393" s="5">
        <v>0.05</v>
      </c>
      <c r="W393" s="5" t="s">
        <v>231</v>
      </c>
      <c r="X393" s="7" t="str">
        <f>IF(N393=1, "Chicken", IF(M393=1, "Mushroom", IF(L393=1, "Vegan", "Other")))</f>
        <v>Chicken</v>
      </c>
      <c r="Y393" s="5" t="s">
        <v>225</v>
      </c>
      <c r="Z393" t="s">
        <v>228</v>
      </c>
      <c r="AA393" t="s">
        <v>230</v>
      </c>
    </row>
    <row r="394" spans="1:27" ht="17" x14ac:dyDescent="0.2">
      <c r="A394" s="4">
        <v>43972</v>
      </c>
      <c r="B394" s="5" t="s">
        <v>119</v>
      </c>
      <c r="C394" s="5">
        <f>MAX($A:$A)-A394</f>
        <v>39</v>
      </c>
      <c r="D394" s="5">
        <v>160</v>
      </c>
      <c r="E394" s="5" t="s">
        <v>221</v>
      </c>
      <c r="F394" s="5">
        <f>IF(E394="M", 1, 0)</f>
        <v>0</v>
      </c>
      <c r="G394" s="5" t="s">
        <v>223</v>
      </c>
      <c r="H394" s="5">
        <f>IF(G394="Hot", 1, 0)</f>
        <v>0</v>
      </c>
      <c r="I394" s="5">
        <v>22.42</v>
      </c>
      <c r="J394">
        <f t="shared" si="11"/>
        <v>3</v>
      </c>
      <c r="K394" s="5" t="s">
        <v>224</v>
      </c>
      <c r="L394" s="6">
        <f>IF(K394="Vegan",1,0)</f>
        <v>1</v>
      </c>
      <c r="M394" s="6">
        <f>IF(K394="Mushroom",1,0)</f>
        <v>0</v>
      </c>
      <c r="N394" s="6">
        <f>IF(K394="Chicken",1,0)</f>
        <v>0</v>
      </c>
      <c r="O394" s="6">
        <f>IF(Y394="Starter",1,0)</f>
        <v>0</v>
      </c>
      <c r="P394" s="6">
        <f>IF(Y394="Main",1,0)</f>
        <v>0</v>
      </c>
      <c r="Q394" s="6">
        <f>IF(Y394="Desert",1,0)</f>
        <v>1</v>
      </c>
      <c r="R394" s="6">
        <f>IF(W394="Delhi",1,0)</f>
        <v>0</v>
      </c>
      <c r="S394" s="6">
        <f>IF(W394="Mumbai",1,0)</f>
        <v>1</v>
      </c>
      <c r="T394" s="6">
        <f>IF(W394="Bangalore",1,0)</f>
        <v>0</v>
      </c>
      <c r="U394" s="5">
        <f t="shared" si="12"/>
        <v>1</v>
      </c>
      <c r="V394" s="5">
        <v>0.05</v>
      </c>
      <c r="W394" s="5" t="s">
        <v>229</v>
      </c>
      <c r="X394" s="7" t="str">
        <f>IF(N394=1, "Chicken", IF(M394=1, "Mushroom", IF(L394=1, "Vegan", "Other")))</f>
        <v>Vegan</v>
      </c>
      <c r="Y394" s="5" t="s">
        <v>227</v>
      </c>
      <c r="Z394" t="s">
        <v>228</v>
      </c>
      <c r="AA394" t="s">
        <v>231</v>
      </c>
    </row>
    <row r="395" spans="1:27" ht="17" x14ac:dyDescent="0.2">
      <c r="A395" s="4">
        <v>43972</v>
      </c>
      <c r="B395" s="5" t="s">
        <v>119</v>
      </c>
      <c r="C395" s="5">
        <f>MAX($A:$A)-A395</f>
        <v>39</v>
      </c>
      <c r="D395" s="5">
        <v>160</v>
      </c>
      <c r="E395" s="5" t="s">
        <v>221</v>
      </c>
      <c r="F395" s="5">
        <f>IF(E395="M", 1, 0)</f>
        <v>0</v>
      </c>
      <c r="G395" s="5" t="s">
        <v>223</v>
      </c>
      <c r="H395" s="5">
        <f>IF(G395="Hot", 1, 0)</f>
        <v>0</v>
      </c>
      <c r="I395" s="5">
        <v>33.950000000000003</v>
      </c>
      <c r="J395">
        <f t="shared" si="11"/>
        <v>3</v>
      </c>
      <c r="K395" s="5" t="s">
        <v>224</v>
      </c>
      <c r="L395" s="6">
        <f>IF(K395="Vegan",1,0)</f>
        <v>1</v>
      </c>
      <c r="M395" s="6">
        <f>IF(K395="Mushroom",1,0)</f>
        <v>0</v>
      </c>
      <c r="N395" s="6">
        <f>IF(K395="Chicken",1,0)</f>
        <v>0</v>
      </c>
      <c r="O395" s="6">
        <f>IF(Y395="Starter",1,0)</f>
        <v>0</v>
      </c>
      <c r="P395" s="6">
        <f>IF(Y395="Main",1,0)</f>
        <v>0</v>
      </c>
      <c r="Q395" s="6">
        <f>IF(Y395="Desert",1,0)</f>
        <v>1</v>
      </c>
      <c r="R395" s="6">
        <f>IF(W395="Delhi",1,0)</f>
        <v>0</v>
      </c>
      <c r="S395" s="6">
        <f>IF(W395="Mumbai",1,0)</f>
        <v>1</v>
      </c>
      <c r="T395" s="6">
        <f>IF(W395="Bangalore",1,0)</f>
        <v>0</v>
      </c>
      <c r="U395" s="5">
        <f t="shared" si="12"/>
        <v>1</v>
      </c>
      <c r="V395" s="5">
        <v>0.05</v>
      </c>
      <c r="W395" s="5" t="s">
        <v>229</v>
      </c>
      <c r="X395" s="7" t="str">
        <f>IF(N395=1, "Chicken", IF(M395=1, "Mushroom", IF(L395=1, "Vegan", "Other")))</f>
        <v>Vegan</v>
      </c>
      <c r="Y395" s="5" t="s">
        <v>227</v>
      </c>
      <c r="Z395" t="s">
        <v>228</v>
      </c>
      <c r="AA395" t="s">
        <v>229</v>
      </c>
    </row>
    <row r="396" spans="1:27" ht="17" x14ac:dyDescent="0.2">
      <c r="A396" s="4">
        <v>43972</v>
      </c>
      <c r="B396" s="5" t="s">
        <v>119</v>
      </c>
      <c r="C396" s="5">
        <f>MAX($A:$A)-A396</f>
        <v>39</v>
      </c>
      <c r="D396" s="5">
        <v>160</v>
      </c>
      <c r="E396" s="5" t="s">
        <v>221</v>
      </c>
      <c r="F396" s="5">
        <f>IF(E396="M", 1, 0)</f>
        <v>0</v>
      </c>
      <c r="G396" s="5" t="s">
        <v>222</v>
      </c>
      <c r="H396" s="5">
        <f>IF(G396="Hot", 1, 0)</f>
        <v>1</v>
      </c>
      <c r="I396" s="5">
        <v>79.67</v>
      </c>
      <c r="J396">
        <f t="shared" si="11"/>
        <v>3</v>
      </c>
      <c r="K396" s="5" t="s">
        <v>224</v>
      </c>
      <c r="L396" s="6">
        <f>IF(K396="Vegan",1,0)</f>
        <v>1</v>
      </c>
      <c r="M396" s="6">
        <f>IF(K396="Mushroom",1,0)</f>
        <v>0</v>
      </c>
      <c r="N396" s="6">
        <f>IF(K396="Chicken",1,0)</f>
        <v>0</v>
      </c>
      <c r="O396" s="6">
        <f>IF(Y396="Starter",1,0)</f>
        <v>0</v>
      </c>
      <c r="P396" s="6">
        <f>IF(Y396="Main",1,0)</f>
        <v>0</v>
      </c>
      <c r="Q396" s="6">
        <f>IF(Y396="Desert",1,0)</f>
        <v>1</v>
      </c>
      <c r="R396" s="6">
        <f>IF(W396="Delhi",1,0)</f>
        <v>1</v>
      </c>
      <c r="S396" s="6">
        <f>IF(W396="Mumbai",1,0)</f>
        <v>0</v>
      </c>
      <c r="T396" s="6">
        <f>IF(W396="Bangalore",1,0)</f>
        <v>0</v>
      </c>
      <c r="U396" s="5">
        <f t="shared" si="12"/>
        <v>1</v>
      </c>
      <c r="V396" s="5">
        <v>0.05</v>
      </c>
      <c r="W396" s="5" t="s">
        <v>230</v>
      </c>
      <c r="X396" s="7" t="str">
        <f>IF(N396=1, "Chicken", IF(M396=1, "Mushroom", IF(L396=1, "Vegan", "Other")))</f>
        <v>Vegan</v>
      </c>
      <c r="Y396" s="5" t="s">
        <v>227</v>
      </c>
      <c r="Z396" t="s">
        <v>228</v>
      </c>
      <c r="AA396" t="s">
        <v>230</v>
      </c>
    </row>
    <row r="397" spans="1:27" ht="34" x14ac:dyDescent="0.2">
      <c r="A397" s="4">
        <v>43972</v>
      </c>
      <c r="B397" s="5" t="s">
        <v>152</v>
      </c>
      <c r="C397" s="5">
        <f>MAX($A:$A)-A397</f>
        <v>39</v>
      </c>
      <c r="D397" s="5">
        <v>183</v>
      </c>
      <c r="E397" s="5" t="s">
        <v>220</v>
      </c>
      <c r="F397" s="5">
        <f>IF(E397="M", 1, 0)</f>
        <v>1</v>
      </c>
      <c r="G397" s="5" t="s">
        <v>222</v>
      </c>
      <c r="H397" s="5">
        <f>IF(G397="Hot", 1, 0)</f>
        <v>1</v>
      </c>
      <c r="I397" s="5">
        <v>33.08</v>
      </c>
      <c r="J397">
        <f t="shared" si="11"/>
        <v>2</v>
      </c>
      <c r="K397" s="5" t="s">
        <v>233</v>
      </c>
      <c r="L397" s="6">
        <f>IF(K397="Vegan",1,0)</f>
        <v>0</v>
      </c>
      <c r="M397" s="6">
        <f>IF(K397="Mushroom",1,0)</f>
        <v>1</v>
      </c>
      <c r="N397" s="6">
        <f>IF(K397="Chicken",1,0)</f>
        <v>0</v>
      </c>
      <c r="O397" s="6">
        <f>IF(Y397="Starter",1,0)</f>
        <v>0</v>
      </c>
      <c r="P397" s="6">
        <f>IF(Y397="Main",1,0)</f>
        <v>0</v>
      </c>
      <c r="Q397" s="6">
        <f>IF(Y397="Desert",1,0)</f>
        <v>1</v>
      </c>
      <c r="R397" s="6">
        <f>IF(W397="Delhi",1,0)</f>
        <v>0</v>
      </c>
      <c r="S397" s="6">
        <f>IF(W397="Mumbai",1,0)</f>
        <v>0</v>
      </c>
      <c r="T397" s="6">
        <f>IF(W397="Bangalore",1,0)</f>
        <v>1</v>
      </c>
      <c r="U397" s="5">
        <f t="shared" si="12"/>
        <v>1</v>
      </c>
      <c r="V397" s="5">
        <v>0.05</v>
      </c>
      <c r="W397" s="5" t="s">
        <v>231</v>
      </c>
      <c r="X397" s="7" t="str">
        <f>IF(N397=1, "Chicken", IF(M397=1, "Mushroom", IF(L397=1, "Vegan", "Other")))</f>
        <v>Mushroom</v>
      </c>
      <c r="Y397" s="5" t="s">
        <v>227</v>
      </c>
      <c r="Z397" t="s">
        <v>228</v>
      </c>
      <c r="AA397" t="s">
        <v>231</v>
      </c>
    </row>
    <row r="398" spans="1:27" ht="34" x14ac:dyDescent="0.2">
      <c r="A398" s="4">
        <v>43972</v>
      </c>
      <c r="B398" s="5" t="s">
        <v>152</v>
      </c>
      <c r="C398" s="5">
        <f>MAX($A:$A)-A398</f>
        <v>39</v>
      </c>
      <c r="D398" s="5">
        <v>183</v>
      </c>
      <c r="E398" s="5" t="s">
        <v>220</v>
      </c>
      <c r="F398" s="5">
        <f>IF(E398="M", 1, 0)</f>
        <v>1</v>
      </c>
      <c r="G398" s="5" t="s">
        <v>223</v>
      </c>
      <c r="H398" s="5">
        <f>IF(G398="Hot", 1, 0)</f>
        <v>0</v>
      </c>
      <c r="I398" s="5">
        <v>48.31</v>
      </c>
      <c r="J398">
        <f t="shared" si="11"/>
        <v>2</v>
      </c>
      <c r="K398" s="5" t="s">
        <v>233</v>
      </c>
      <c r="L398" s="6">
        <f>IF(K398="Vegan",1,0)</f>
        <v>0</v>
      </c>
      <c r="M398" s="6">
        <f>IF(K398="Mushroom",1,0)</f>
        <v>1</v>
      </c>
      <c r="N398" s="6">
        <f>IF(K398="Chicken",1,0)</f>
        <v>0</v>
      </c>
      <c r="O398" s="6">
        <f>IF(Y398="Starter",1,0)</f>
        <v>0</v>
      </c>
      <c r="P398" s="6">
        <f>IF(Y398="Main",1,0)</f>
        <v>0</v>
      </c>
      <c r="Q398" s="6">
        <f>IF(Y398="Desert",1,0)</f>
        <v>1</v>
      </c>
      <c r="R398" s="6">
        <f>IF(W398="Delhi",1,0)</f>
        <v>0</v>
      </c>
      <c r="S398" s="6">
        <f>IF(W398="Mumbai",1,0)</f>
        <v>1</v>
      </c>
      <c r="T398" s="6">
        <f>IF(W398="Bangalore",1,0)</f>
        <v>0</v>
      </c>
      <c r="U398" s="5">
        <f t="shared" si="12"/>
        <v>1</v>
      </c>
      <c r="V398" s="5">
        <v>0.05</v>
      </c>
      <c r="W398" s="5" t="s">
        <v>229</v>
      </c>
      <c r="X398" s="7" t="str">
        <f>IF(N398=1, "Chicken", IF(M398=1, "Mushroom", IF(L398=1, "Vegan", "Other")))</f>
        <v>Mushroom</v>
      </c>
      <c r="Y398" s="5" t="s">
        <v>227</v>
      </c>
      <c r="Z398" t="s">
        <v>228</v>
      </c>
      <c r="AA398" t="s">
        <v>229</v>
      </c>
    </row>
    <row r="399" spans="1:27" ht="34" x14ac:dyDescent="0.2">
      <c r="A399" s="4">
        <v>43972</v>
      </c>
      <c r="B399" s="5" t="s">
        <v>119</v>
      </c>
      <c r="C399" s="5">
        <f>MAX($A:$A)-A399</f>
        <v>39</v>
      </c>
      <c r="D399" s="5">
        <v>160</v>
      </c>
      <c r="E399" s="5" t="s">
        <v>221</v>
      </c>
      <c r="F399" s="5">
        <f>IF(E399="M", 1, 0)</f>
        <v>0</v>
      </c>
      <c r="G399" s="5" t="s">
        <v>223</v>
      </c>
      <c r="H399" s="5">
        <f>IF(G399="Hot", 1, 0)</f>
        <v>0</v>
      </c>
      <c r="I399" s="5">
        <v>48.31</v>
      </c>
      <c r="J399">
        <f t="shared" si="11"/>
        <v>2</v>
      </c>
      <c r="K399" s="5" t="s">
        <v>233</v>
      </c>
      <c r="L399" s="6">
        <f>IF(K399="Vegan",1,0)</f>
        <v>0</v>
      </c>
      <c r="M399" s="6">
        <f>IF(K399="Mushroom",1,0)</f>
        <v>1</v>
      </c>
      <c r="N399" s="6">
        <f>IF(K399="Chicken",1,0)</f>
        <v>0</v>
      </c>
      <c r="O399" s="6">
        <f>IF(Y399="Starter",1,0)</f>
        <v>0</v>
      </c>
      <c r="P399" s="6">
        <f>IF(Y399="Main",1,0)</f>
        <v>0</v>
      </c>
      <c r="Q399" s="6">
        <f>IF(Y399="Desert",1,0)</f>
        <v>1</v>
      </c>
      <c r="R399" s="6">
        <f>IF(W399="Delhi",1,0)</f>
        <v>0</v>
      </c>
      <c r="S399" s="6">
        <f>IF(W399="Mumbai",1,0)</f>
        <v>0</v>
      </c>
      <c r="T399" s="6">
        <f>IF(W399="Bangalore",1,0)</f>
        <v>1</v>
      </c>
      <c r="U399" s="5">
        <f t="shared" si="12"/>
        <v>1</v>
      </c>
      <c r="V399" s="5">
        <v>0.05</v>
      </c>
      <c r="W399" s="5" t="s">
        <v>231</v>
      </c>
      <c r="X399" s="7" t="str">
        <f>IF(N399=1, "Chicken", IF(M399=1, "Mushroom", IF(L399=1, "Vegan", "Other")))</f>
        <v>Mushroom</v>
      </c>
      <c r="Y399" s="5" t="s">
        <v>227</v>
      </c>
      <c r="Z399" t="s">
        <v>228</v>
      </c>
      <c r="AA399" t="s">
        <v>230</v>
      </c>
    </row>
    <row r="400" spans="1:27" ht="17" x14ac:dyDescent="0.2">
      <c r="A400" s="4">
        <v>43974</v>
      </c>
      <c r="B400" s="5" t="s">
        <v>21</v>
      </c>
      <c r="C400" s="5">
        <f>MAX($A:$A)-A400</f>
        <v>37</v>
      </c>
      <c r="D400" s="5">
        <v>6511</v>
      </c>
      <c r="E400" s="5" t="s">
        <v>221</v>
      </c>
      <c r="F400" s="5">
        <f>IF(E400="M", 1, 0)</f>
        <v>0</v>
      </c>
      <c r="G400" s="5" t="s">
        <v>222</v>
      </c>
      <c r="H400" s="5">
        <f>IF(G400="Hot", 1, 0)</f>
        <v>1</v>
      </c>
      <c r="I400" s="5">
        <v>30.08</v>
      </c>
      <c r="J400">
        <f t="shared" si="11"/>
        <v>1</v>
      </c>
      <c r="K400" s="5" t="s">
        <v>232</v>
      </c>
      <c r="L400" s="6">
        <f>IF(K400="Vegan",1,0)</f>
        <v>0</v>
      </c>
      <c r="M400" s="6">
        <f>IF(K400="Mushroom",1,0)</f>
        <v>0</v>
      </c>
      <c r="N400" s="6">
        <f>IF(K400="Chicken",1,0)</f>
        <v>1</v>
      </c>
      <c r="O400" s="6">
        <f>IF(Y400="Starter",1,0)</f>
        <v>1</v>
      </c>
      <c r="P400" s="6">
        <f>IF(Y400="Main",1,0)</f>
        <v>0</v>
      </c>
      <c r="Q400" s="6">
        <f>IF(Y400="Desert",1,0)</f>
        <v>0</v>
      </c>
      <c r="R400" s="6">
        <f>IF(W400="Delhi",1,0)</f>
        <v>1</v>
      </c>
      <c r="S400" s="6">
        <f>IF(W400="Mumbai",1,0)</f>
        <v>0</v>
      </c>
      <c r="T400" s="6">
        <f>IF(W400="Bangalore",1,0)</f>
        <v>0</v>
      </c>
      <c r="U400" s="5">
        <f t="shared" si="12"/>
        <v>0</v>
      </c>
      <c r="V400" s="5">
        <v>0.05</v>
      </c>
      <c r="W400" s="5" t="s">
        <v>230</v>
      </c>
      <c r="X400" s="7" t="str">
        <f>IF(N400=1, "Chicken", IF(M400=1, "Mushroom", IF(L400=1, "Vegan", "Other")))</f>
        <v>Chicken</v>
      </c>
      <c r="Y400" s="5" t="s">
        <v>225</v>
      </c>
      <c r="Z400" t="s">
        <v>228</v>
      </c>
      <c r="AA400" t="s">
        <v>231</v>
      </c>
    </row>
    <row r="401" spans="1:27" ht="17" x14ac:dyDescent="0.2">
      <c r="A401" s="4">
        <v>43974</v>
      </c>
      <c r="B401" s="5" t="s">
        <v>127</v>
      </c>
      <c r="C401" s="5">
        <f>MAX($A:$A)-A401</f>
        <v>37</v>
      </c>
      <c r="D401" s="5">
        <v>126</v>
      </c>
      <c r="E401" s="5" t="s">
        <v>220</v>
      </c>
      <c r="F401" s="5">
        <f>IF(E401="M", 1, 0)</f>
        <v>1</v>
      </c>
      <c r="G401" s="5" t="s">
        <v>222</v>
      </c>
      <c r="H401" s="5">
        <f>IF(G401="Hot", 1, 0)</f>
        <v>1</v>
      </c>
      <c r="I401" s="5">
        <v>30.08</v>
      </c>
      <c r="J401">
        <f t="shared" si="11"/>
        <v>1</v>
      </c>
      <c r="K401" s="5" t="s">
        <v>232</v>
      </c>
      <c r="L401" s="6">
        <f>IF(K401="Vegan",1,0)</f>
        <v>0</v>
      </c>
      <c r="M401" s="6">
        <f>IF(K401="Mushroom",1,0)</f>
        <v>0</v>
      </c>
      <c r="N401" s="6">
        <f>IF(K401="Chicken",1,0)</f>
        <v>1</v>
      </c>
      <c r="O401" s="6">
        <f>IF(Y401="Starter",1,0)</f>
        <v>1</v>
      </c>
      <c r="P401" s="6">
        <f>IF(Y401="Main",1,0)</f>
        <v>0</v>
      </c>
      <c r="Q401" s="6">
        <f>IF(Y401="Desert",1,0)</f>
        <v>0</v>
      </c>
      <c r="R401" s="6">
        <f>IF(W401="Delhi",1,0)</f>
        <v>1</v>
      </c>
      <c r="S401" s="6">
        <f>IF(W401="Mumbai",1,0)</f>
        <v>0</v>
      </c>
      <c r="T401" s="6">
        <f>IF(W401="Bangalore",1,0)</f>
        <v>0</v>
      </c>
      <c r="U401" s="5">
        <f t="shared" si="12"/>
        <v>1</v>
      </c>
      <c r="V401" s="5">
        <v>0.05</v>
      </c>
      <c r="W401" s="5" t="s">
        <v>230</v>
      </c>
      <c r="X401" s="7" t="str">
        <f>IF(N401=1, "Chicken", IF(M401=1, "Mushroom", IF(L401=1, "Vegan", "Other")))</f>
        <v>Chicken</v>
      </c>
      <c r="Y401" s="5" t="s">
        <v>225</v>
      </c>
      <c r="Z401" t="s">
        <v>228</v>
      </c>
      <c r="AA401" t="s">
        <v>229</v>
      </c>
    </row>
    <row r="402" spans="1:27" ht="17" x14ac:dyDescent="0.2">
      <c r="A402" s="4">
        <v>43975</v>
      </c>
      <c r="B402" s="5" t="s">
        <v>70</v>
      </c>
      <c r="C402" s="5">
        <f>MAX($A:$A)-A402</f>
        <v>36</v>
      </c>
      <c r="D402" s="5">
        <v>21</v>
      </c>
      <c r="E402" s="5" t="s">
        <v>220</v>
      </c>
      <c r="F402" s="5">
        <f>IF(E402="M", 1, 0)</f>
        <v>1</v>
      </c>
      <c r="G402" s="5" t="s">
        <v>223</v>
      </c>
      <c r="H402" s="5">
        <f>IF(G402="Hot", 1, 0)</f>
        <v>0</v>
      </c>
      <c r="I402" s="5">
        <v>47.27</v>
      </c>
      <c r="J402">
        <f t="shared" si="11"/>
        <v>1</v>
      </c>
      <c r="K402" s="5" t="s">
        <v>232</v>
      </c>
      <c r="L402" s="6">
        <f>IF(K402="Vegan",1,0)</f>
        <v>0</v>
      </c>
      <c r="M402" s="6">
        <f>IF(K402="Mushroom",1,0)</f>
        <v>0</v>
      </c>
      <c r="N402" s="6">
        <f>IF(K402="Chicken",1,0)</f>
        <v>1</v>
      </c>
      <c r="O402" s="6">
        <f>IF(Y402="Starter",1,0)</f>
        <v>1</v>
      </c>
      <c r="P402" s="6">
        <f>IF(Y402="Main",1,0)</f>
        <v>0</v>
      </c>
      <c r="Q402" s="6">
        <f>IF(Y402="Desert",1,0)</f>
        <v>0</v>
      </c>
      <c r="R402" s="6">
        <f>IF(W402="Delhi",1,0)</f>
        <v>0</v>
      </c>
      <c r="S402" s="6">
        <f>IF(W402="Mumbai",1,0)</f>
        <v>0</v>
      </c>
      <c r="T402" s="6">
        <f>IF(W402="Bangalore",1,0)</f>
        <v>1</v>
      </c>
      <c r="U402" s="5">
        <f t="shared" si="12"/>
        <v>1</v>
      </c>
      <c r="V402" s="5">
        <v>0.05</v>
      </c>
      <c r="W402" s="5" t="s">
        <v>231</v>
      </c>
      <c r="X402" s="7" t="str">
        <f>IF(N402=1, "Chicken", IF(M402=1, "Mushroom", IF(L402=1, "Vegan", "Other")))</f>
        <v>Chicken</v>
      </c>
      <c r="Y402" s="5" t="s">
        <v>225</v>
      </c>
      <c r="Z402" t="s">
        <v>228</v>
      </c>
      <c r="AA402" t="s">
        <v>230</v>
      </c>
    </row>
    <row r="403" spans="1:27" ht="17" x14ac:dyDescent="0.2">
      <c r="A403" s="4">
        <v>43975</v>
      </c>
      <c r="B403" s="5" t="s">
        <v>70</v>
      </c>
      <c r="C403" s="5">
        <f>MAX($A:$A)-A403</f>
        <v>36</v>
      </c>
      <c r="D403" s="5">
        <v>21</v>
      </c>
      <c r="E403" s="5" t="s">
        <v>220</v>
      </c>
      <c r="F403" s="5">
        <f>IF(E403="M", 1, 0)</f>
        <v>1</v>
      </c>
      <c r="G403" s="5" t="s">
        <v>223</v>
      </c>
      <c r="H403" s="5">
        <f>IF(G403="Hot", 1, 0)</f>
        <v>0</v>
      </c>
      <c r="I403" s="5">
        <v>48.14</v>
      </c>
      <c r="J403">
        <f t="shared" si="11"/>
        <v>3</v>
      </c>
      <c r="K403" s="5" t="s">
        <v>224</v>
      </c>
      <c r="L403" s="6">
        <f>IF(K403="Vegan",1,0)</f>
        <v>1</v>
      </c>
      <c r="M403" s="6">
        <f>IF(K403="Mushroom",1,0)</f>
        <v>0</v>
      </c>
      <c r="N403" s="6">
        <f>IF(K403="Chicken",1,0)</f>
        <v>0</v>
      </c>
      <c r="O403" s="6">
        <f>IF(Y403="Starter",1,0)</f>
        <v>0</v>
      </c>
      <c r="P403" s="6">
        <f>IF(Y403="Main",1,0)</f>
        <v>1</v>
      </c>
      <c r="Q403" s="6">
        <f>IF(Y403="Desert",1,0)</f>
        <v>0</v>
      </c>
      <c r="R403" s="6">
        <f>IF(W403="Delhi",1,0)</f>
        <v>1</v>
      </c>
      <c r="S403" s="6">
        <f>IF(W403="Mumbai",1,0)</f>
        <v>0</v>
      </c>
      <c r="T403" s="6">
        <f>IF(W403="Bangalore",1,0)</f>
        <v>0</v>
      </c>
      <c r="U403" s="5">
        <f t="shared" si="12"/>
        <v>1</v>
      </c>
      <c r="V403" s="5">
        <v>0.05</v>
      </c>
      <c r="W403" s="5" t="s">
        <v>230</v>
      </c>
      <c r="X403" s="7" t="str">
        <f>IF(N403=1, "Chicken", IF(M403=1, "Mushroom", IF(L403=1, "Vegan", "Other")))</f>
        <v>Vegan</v>
      </c>
      <c r="Y403" s="5" t="s">
        <v>226</v>
      </c>
      <c r="Z403" t="s">
        <v>228</v>
      </c>
      <c r="AA403" t="s">
        <v>231</v>
      </c>
    </row>
    <row r="404" spans="1:27" ht="34" x14ac:dyDescent="0.2">
      <c r="A404" s="4">
        <v>43975</v>
      </c>
      <c r="B404" s="5" t="s">
        <v>70</v>
      </c>
      <c r="C404" s="5">
        <f>MAX($A:$A)-A404</f>
        <v>36</v>
      </c>
      <c r="D404" s="5">
        <v>21</v>
      </c>
      <c r="E404" s="5" t="s">
        <v>220</v>
      </c>
      <c r="F404" s="5">
        <f>IF(E404="M", 1, 0)</f>
        <v>1</v>
      </c>
      <c r="G404" s="5" t="s">
        <v>222</v>
      </c>
      <c r="H404" s="5">
        <f>IF(G404="Hot", 1, 0)</f>
        <v>1</v>
      </c>
      <c r="I404" s="5">
        <v>64.13</v>
      </c>
      <c r="J404">
        <f t="shared" si="11"/>
        <v>2</v>
      </c>
      <c r="K404" s="5" t="s">
        <v>233</v>
      </c>
      <c r="L404" s="6">
        <f>IF(K404="Vegan",1,0)</f>
        <v>0</v>
      </c>
      <c r="M404" s="6">
        <f>IF(K404="Mushroom",1,0)</f>
        <v>1</v>
      </c>
      <c r="N404" s="6">
        <f>IF(K404="Chicken",1,0)</f>
        <v>0</v>
      </c>
      <c r="O404" s="6">
        <f>IF(Y404="Starter",1,0)</f>
        <v>0</v>
      </c>
      <c r="P404" s="6">
        <f>IF(Y404="Main",1,0)</f>
        <v>0</v>
      </c>
      <c r="Q404" s="6">
        <f>IF(Y404="Desert",1,0)</f>
        <v>1</v>
      </c>
      <c r="R404" s="6">
        <f>IF(W404="Delhi",1,0)</f>
        <v>1</v>
      </c>
      <c r="S404" s="6">
        <f>IF(W404="Mumbai",1,0)</f>
        <v>0</v>
      </c>
      <c r="T404" s="6">
        <f>IF(W404="Bangalore",1,0)</f>
        <v>0</v>
      </c>
      <c r="U404" s="5">
        <f t="shared" si="12"/>
        <v>1</v>
      </c>
      <c r="V404" s="5">
        <v>0.05</v>
      </c>
      <c r="W404" s="5" t="s">
        <v>230</v>
      </c>
      <c r="X404" s="7" t="str">
        <f>IF(N404=1, "Chicken", IF(M404=1, "Mushroom", IF(L404=1, "Vegan", "Other")))</f>
        <v>Mushroom</v>
      </c>
      <c r="Y404" s="5" t="s">
        <v>227</v>
      </c>
      <c r="Z404" t="s">
        <v>228</v>
      </c>
      <c r="AA404" t="s">
        <v>229</v>
      </c>
    </row>
    <row r="405" spans="1:27" ht="17" x14ac:dyDescent="0.2">
      <c r="A405" s="4">
        <v>43976</v>
      </c>
      <c r="B405" s="5" t="s">
        <v>82</v>
      </c>
      <c r="C405" s="5">
        <f>MAX($A:$A)-A405</f>
        <v>35</v>
      </c>
      <c r="D405" s="5">
        <v>59</v>
      </c>
      <c r="E405" s="5" t="s">
        <v>220</v>
      </c>
      <c r="F405" s="5">
        <f>IF(E405="M", 1, 0)</f>
        <v>1</v>
      </c>
      <c r="G405" s="5" t="s">
        <v>223</v>
      </c>
      <c r="H405" s="5">
        <f>IF(G405="Hot", 1, 0)</f>
        <v>0</v>
      </c>
      <c r="I405" s="5">
        <v>54.01</v>
      </c>
      <c r="J405">
        <f t="shared" si="11"/>
        <v>3</v>
      </c>
      <c r="K405" s="5" t="s">
        <v>224</v>
      </c>
      <c r="L405" s="6">
        <f>IF(K405="Vegan",1,0)</f>
        <v>1</v>
      </c>
      <c r="M405" s="6">
        <f>IF(K405="Mushroom",1,0)</f>
        <v>0</v>
      </c>
      <c r="N405" s="6">
        <f>IF(K405="Chicken",1,0)</f>
        <v>0</v>
      </c>
      <c r="O405" s="6">
        <f>IF(Y405="Starter",1,0)</f>
        <v>1</v>
      </c>
      <c r="P405" s="6">
        <f>IF(Y405="Main",1,0)</f>
        <v>0</v>
      </c>
      <c r="Q405" s="6">
        <f>IF(Y405="Desert",1,0)</f>
        <v>0</v>
      </c>
      <c r="R405" s="6">
        <f>IF(W405="Delhi",1,0)</f>
        <v>0</v>
      </c>
      <c r="S405" s="6">
        <f>IF(W405="Mumbai",1,0)</f>
        <v>1</v>
      </c>
      <c r="T405" s="6">
        <f>IF(W405="Bangalore",1,0)</f>
        <v>0</v>
      </c>
      <c r="U405" s="5">
        <f t="shared" si="12"/>
        <v>1</v>
      </c>
      <c r="V405" s="5">
        <v>0.05</v>
      </c>
      <c r="W405" s="5" t="s">
        <v>229</v>
      </c>
      <c r="X405" s="7" t="str">
        <f>IF(N405=1, "Chicken", IF(M405=1, "Mushroom", IF(L405=1, "Vegan", "Other")))</f>
        <v>Vegan</v>
      </c>
      <c r="Y405" s="5" t="s">
        <v>225</v>
      </c>
      <c r="Z405" t="s">
        <v>228</v>
      </c>
      <c r="AA405" t="s">
        <v>230</v>
      </c>
    </row>
    <row r="406" spans="1:27" ht="17" x14ac:dyDescent="0.2">
      <c r="A406" s="4">
        <v>43976</v>
      </c>
      <c r="B406" s="5" t="s">
        <v>83</v>
      </c>
      <c r="C406" s="5">
        <f>MAX($A:$A)-A406</f>
        <v>35</v>
      </c>
      <c r="D406" s="5">
        <v>97</v>
      </c>
      <c r="E406" s="5" t="s">
        <v>220</v>
      </c>
      <c r="F406" s="5">
        <f>IF(E406="M", 1, 0)</f>
        <v>1</v>
      </c>
      <c r="G406" s="5" t="s">
        <v>223</v>
      </c>
      <c r="H406" s="5">
        <f>IF(G406="Hot", 1, 0)</f>
        <v>0</v>
      </c>
      <c r="I406" s="5">
        <v>54.01</v>
      </c>
      <c r="J406">
        <f t="shared" si="11"/>
        <v>3</v>
      </c>
      <c r="K406" s="5" t="s">
        <v>224</v>
      </c>
      <c r="L406" s="6">
        <f>IF(K406="Vegan",1,0)</f>
        <v>1</v>
      </c>
      <c r="M406" s="6">
        <f>IF(K406="Mushroom",1,0)</f>
        <v>0</v>
      </c>
      <c r="N406" s="6">
        <f>IF(K406="Chicken",1,0)</f>
        <v>0</v>
      </c>
      <c r="O406" s="6">
        <f>IF(Y406="Starter",1,0)</f>
        <v>1</v>
      </c>
      <c r="P406" s="6">
        <f>IF(Y406="Main",1,0)</f>
        <v>0</v>
      </c>
      <c r="Q406" s="6">
        <f>IF(Y406="Desert",1,0)</f>
        <v>0</v>
      </c>
      <c r="R406" s="6">
        <f>IF(W406="Delhi",1,0)</f>
        <v>0</v>
      </c>
      <c r="S406" s="6">
        <f>IF(W406="Mumbai",1,0)</f>
        <v>0</v>
      </c>
      <c r="T406" s="6">
        <f>IF(W406="Bangalore",1,0)</f>
        <v>1</v>
      </c>
      <c r="U406" s="5">
        <f t="shared" si="12"/>
        <v>1</v>
      </c>
      <c r="V406" s="5">
        <v>0.05</v>
      </c>
      <c r="W406" s="5" t="s">
        <v>231</v>
      </c>
      <c r="X406" s="7" t="str">
        <f>IF(N406=1, "Chicken", IF(M406=1, "Mushroom", IF(L406=1, "Vegan", "Other")))</f>
        <v>Vegan</v>
      </c>
      <c r="Y406" s="5" t="s">
        <v>225</v>
      </c>
      <c r="Z406" t="s">
        <v>228</v>
      </c>
      <c r="AA406" t="s">
        <v>231</v>
      </c>
    </row>
    <row r="407" spans="1:27" ht="34" x14ac:dyDescent="0.2">
      <c r="A407" s="4">
        <v>43976</v>
      </c>
      <c r="B407" s="5" t="s">
        <v>82</v>
      </c>
      <c r="C407" s="5">
        <f>MAX($A:$A)-A407</f>
        <v>35</v>
      </c>
      <c r="D407" s="5">
        <v>59</v>
      </c>
      <c r="E407" s="5" t="s">
        <v>220</v>
      </c>
      <c r="F407" s="5">
        <f>IF(E407="M", 1, 0)</f>
        <v>1</v>
      </c>
      <c r="G407" s="5" t="s">
        <v>222</v>
      </c>
      <c r="H407" s="5">
        <f>IF(G407="Hot", 1, 0)</f>
        <v>1</v>
      </c>
      <c r="I407" s="5">
        <v>43.34</v>
      </c>
      <c r="J407">
        <f t="shared" si="11"/>
        <v>2</v>
      </c>
      <c r="K407" s="5" t="s">
        <v>233</v>
      </c>
      <c r="L407" s="6">
        <f>IF(K407="Vegan",1,0)</f>
        <v>0</v>
      </c>
      <c r="M407" s="6">
        <f>IF(K407="Mushroom",1,0)</f>
        <v>1</v>
      </c>
      <c r="N407" s="6">
        <f>IF(K407="Chicken",1,0)</f>
        <v>0</v>
      </c>
      <c r="O407" s="6">
        <f>IF(Y407="Starter",1,0)</f>
        <v>0</v>
      </c>
      <c r="P407" s="6">
        <f>IF(Y407="Main",1,0)</f>
        <v>0</v>
      </c>
      <c r="Q407" s="6">
        <f>IF(Y407="Desert",1,0)</f>
        <v>1</v>
      </c>
      <c r="R407" s="6">
        <f>IF(W407="Delhi",1,0)</f>
        <v>0</v>
      </c>
      <c r="S407" s="6">
        <f>IF(W407="Mumbai",1,0)</f>
        <v>0</v>
      </c>
      <c r="T407" s="6">
        <f>IF(W407="Bangalore",1,0)</f>
        <v>1</v>
      </c>
      <c r="U407" s="5">
        <f t="shared" si="12"/>
        <v>1</v>
      </c>
      <c r="V407" s="5">
        <v>0.05</v>
      </c>
      <c r="W407" s="5" t="s">
        <v>231</v>
      </c>
      <c r="X407" s="7" t="str">
        <f>IF(N407=1, "Chicken", IF(M407=1, "Mushroom", IF(L407=1, "Vegan", "Other")))</f>
        <v>Mushroom</v>
      </c>
      <c r="Y407" s="5" t="s">
        <v>227</v>
      </c>
      <c r="Z407" t="s">
        <v>228</v>
      </c>
      <c r="AA407" t="s">
        <v>229</v>
      </c>
    </row>
    <row r="408" spans="1:27" ht="34" x14ac:dyDescent="0.2">
      <c r="A408" s="4">
        <v>43976</v>
      </c>
      <c r="B408" s="5" t="s">
        <v>83</v>
      </c>
      <c r="C408" s="5">
        <f>MAX($A:$A)-A408</f>
        <v>35</v>
      </c>
      <c r="D408" s="5">
        <v>97</v>
      </c>
      <c r="E408" s="5" t="s">
        <v>220</v>
      </c>
      <c r="F408" s="5">
        <f>IF(E408="M", 1, 0)</f>
        <v>1</v>
      </c>
      <c r="G408" s="5" t="s">
        <v>223</v>
      </c>
      <c r="H408" s="5">
        <f>IF(G408="Hot", 1, 0)</f>
        <v>0</v>
      </c>
      <c r="I408" s="5">
        <v>48.31</v>
      </c>
      <c r="J408">
        <f t="shared" si="11"/>
        <v>2</v>
      </c>
      <c r="K408" s="5" t="s">
        <v>233</v>
      </c>
      <c r="L408" s="6">
        <f>IF(K408="Vegan",1,0)</f>
        <v>0</v>
      </c>
      <c r="M408" s="6">
        <f>IF(K408="Mushroom",1,0)</f>
        <v>1</v>
      </c>
      <c r="N408" s="6">
        <f>IF(K408="Chicken",1,0)</f>
        <v>0</v>
      </c>
      <c r="O408" s="6">
        <f>IF(Y408="Starter",1,0)</f>
        <v>0</v>
      </c>
      <c r="P408" s="6">
        <f>IF(Y408="Main",1,0)</f>
        <v>0</v>
      </c>
      <c r="Q408" s="6">
        <f>IF(Y408="Desert",1,0)</f>
        <v>1</v>
      </c>
      <c r="R408" s="6">
        <f>IF(W408="Delhi",1,0)</f>
        <v>0</v>
      </c>
      <c r="S408" s="6">
        <f>IF(W408="Mumbai",1,0)</f>
        <v>1</v>
      </c>
      <c r="T408" s="6">
        <f>IF(W408="Bangalore",1,0)</f>
        <v>0</v>
      </c>
      <c r="U408" s="5">
        <f t="shared" si="12"/>
        <v>1</v>
      </c>
      <c r="V408" s="5">
        <v>0.05</v>
      </c>
      <c r="W408" s="5" t="s">
        <v>229</v>
      </c>
      <c r="X408" s="7" t="str">
        <f>IF(N408=1, "Chicken", IF(M408=1, "Mushroom", IF(L408=1, "Vegan", "Other")))</f>
        <v>Mushroom</v>
      </c>
      <c r="Y408" s="5" t="s">
        <v>227</v>
      </c>
      <c r="Z408" t="s">
        <v>228</v>
      </c>
      <c r="AA408" t="s">
        <v>230</v>
      </c>
    </row>
    <row r="409" spans="1:27" ht="17" x14ac:dyDescent="0.2">
      <c r="A409" s="4">
        <v>43978</v>
      </c>
      <c r="B409" s="5" t="s">
        <v>197</v>
      </c>
      <c r="C409" s="5">
        <f>MAX($A:$A)-A409</f>
        <v>33</v>
      </c>
      <c r="D409" s="5">
        <v>123</v>
      </c>
      <c r="E409" s="5" t="s">
        <v>221</v>
      </c>
      <c r="F409" s="5">
        <f>IF(E409="M", 1, 0)</f>
        <v>0</v>
      </c>
      <c r="G409" s="5" t="s">
        <v>222</v>
      </c>
      <c r="H409" s="5">
        <f>IF(G409="Hot", 1, 0)</f>
        <v>1</v>
      </c>
      <c r="I409" s="5">
        <v>30.08</v>
      </c>
      <c r="J409">
        <f t="shared" si="11"/>
        <v>1</v>
      </c>
      <c r="K409" s="5" t="s">
        <v>232</v>
      </c>
      <c r="L409" s="6">
        <f>IF(K409="Vegan",1,0)</f>
        <v>0</v>
      </c>
      <c r="M409" s="6">
        <f>IF(K409="Mushroom",1,0)</f>
        <v>0</v>
      </c>
      <c r="N409" s="6">
        <f>IF(K409="Chicken",1,0)</f>
        <v>1</v>
      </c>
      <c r="O409" s="6">
        <f>IF(Y409="Starter",1,0)</f>
        <v>1</v>
      </c>
      <c r="P409" s="6">
        <f>IF(Y409="Main",1,0)</f>
        <v>0</v>
      </c>
      <c r="Q409" s="6">
        <f>IF(Y409="Desert",1,0)</f>
        <v>0</v>
      </c>
      <c r="R409" s="6">
        <f>IF(W409="Delhi",1,0)</f>
        <v>1</v>
      </c>
      <c r="S409" s="6">
        <f>IF(W409="Mumbai",1,0)</f>
        <v>0</v>
      </c>
      <c r="T409" s="6">
        <f>IF(W409="Bangalore",1,0)</f>
        <v>0</v>
      </c>
      <c r="U409" s="5">
        <f t="shared" si="12"/>
        <v>1</v>
      </c>
      <c r="V409" s="5">
        <v>0.05</v>
      </c>
      <c r="W409" s="5" t="s">
        <v>230</v>
      </c>
      <c r="X409" s="7" t="str">
        <f>IF(N409=1, "Chicken", IF(M409=1, "Mushroom", IF(L409=1, "Vegan", "Other")))</f>
        <v>Chicken</v>
      </c>
      <c r="Y409" s="5" t="s">
        <v>225</v>
      </c>
      <c r="Z409" t="s">
        <v>228</v>
      </c>
      <c r="AA409" t="s">
        <v>231</v>
      </c>
    </row>
    <row r="410" spans="1:27" ht="34" x14ac:dyDescent="0.2">
      <c r="A410" s="4">
        <v>43979</v>
      </c>
      <c r="B410" s="5" t="s">
        <v>178</v>
      </c>
      <c r="C410" s="5">
        <f>MAX($A:$A)-A410</f>
        <v>32</v>
      </c>
      <c r="D410" s="5">
        <v>60</v>
      </c>
      <c r="E410" s="5" t="s">
        <v>220</v>
      </c>
      <c r="F410" s="5">
        <f>IF(E410="M", 1, 0)</f>
        <v>1</v>
      </c>
      <c r="G410" s="5" t="s">
        <v>223</v>
      </c>
      <c r="H410" s="5">
        <f>IF(G410="Hot", 1, 0)</f>
        <v>0</v>
      </c>
      <c r="I410" s="5">
        <v>48.31</v>
      </c>
      <c r="J410">
        <f t="shared" si="11"/>
        <v>2</v>
      </c>
      <c r="K410" s="5" t="s">
        <v>233</v>
      </c>
      <c r="L410" s="6">
        <f>IF(K410="Vegan",1,0)</f>
        <v>0</v>
      </c>
      <c r="M410" s="6">
        <f>IF(K410="Mushroom",1,0)</f>
        <v>1</v>
      </c>
      <c r="N410" s="6">
        <f>IF(K410="Chicken",1,0)</f>
        <v>0</v>
      </c>
      <c r="O410" s="6">
        <f>IF(Y410="Starter",1,0)</f>
        <v>0</v>
      </c>
      <c r="P410" s="6">
        <f>IF(Y410="Main",1,0)</f>
        <v>0</v>
      </c>
      <c r="Q410" s="6">
        <f>IF(Y410="Desert",1,0)</f>
        <v>1</v>
      </c>
      <c r="R410" s="6">
        <f>IF(W410="Delhi",1,0)</f>
        <v>1</v>
      </c>
      <c r="S410" s="6">
        <f>IF(W410="Mumbai",1,0)</f>
        <v>0</v>
      </c>
      <c r="T410" s="6">
        <f>IF(W410="Bangalore",1,0)</f>
        <v>0</v>
      </c>
      <c r="U410" s="5">
        <f t="shared" si="12"/>
        <v>1</v>
      </c>
      <c r="V410" s="5">
        <v>0.05</v>
      </c>
      <c r="W410" s="5" t="s">
        <v>230</v>
      </c>
      <c r="X410" s="7" t="str">
        <f>IF(N410=1, "Chicken", IF(M410=1, "Mushroom", IF(L410=1, "Vegan", "Other")))</f>
        <v>Mushroom</v>
      </c>
      <c r="Y410" s="5" t="s">
        <v>227</v>
      </c>
      <c r="Z410" t="s">
        <v>228</v>
      </c>
      <c r="AA410" t="s">
        <v>229</v>
      </c>
    </row>
    <row r="411" spans="1:27" ht="17" x14ac:dyDescent="0.2">
      <c r="A411" s="4">
        <v>43980</v>
      </c>
      <c r="B411" s="5" t="s">
        <v>16</v>
      </c>
      <c r="C411" s="5">
        <f>MAX($A:$A)-A411</f>
        <v>31</v>
      </c>
      <c r="D411" s="5">
        <v>97</v>
      </c>
      <c r="E411" s="5" t="s">
        <v>220</v>
      </c>
      <c r="F411" s="5">
        <f>IF(E411="M", 1, 0)</f>
        <v>1</v>
      </c>
      <c r="G411" s="5" t="s">
        <v>222</v>
      </c>
      <c r="H411" s="5">
        <f>IF(G411="Hot", 1, 0)</f>
        <v>1</v>
      </c>
      <c r="I411" s="5">
        <v>34.29</v>
      </c>
      <c r="J411">
        <f t="shared" si="11"/>
        <v>1</v>
      </c>
      <c r="K411" s="5" t="s">
        <v>232</v>
      </c>
      <c r="L411" s="6">
        <f>IF(K411="Vegan",1,0)</f>
        <v>0</v>
      </c>
      <c r="M411" s="6">
        <f>IF(K411="Mushroom",1,0)</f>
        <v>0</v>
      </c>
      <c r="N411" s="6">
        <f>IF(K411="Chicken",1,0)</f>
        <v>1</v>
      </c>
      <c r="O411" s="6">
        <f>IF(Y411="Starter",1,0)</f>
        <v>1</v>
      </c>
      <c r="P411" s="6">
        <f>IF(Y411="Main",1,0)</f>
        <v>0</v>
      </c>
      <c r="Q411" s="6">
        <f>IF(Y411="Desert",1,0)</f>
        <v>0</v>
      </c>
      <c r="R411" s="6">
        <f>IF(W411="Delhi",1,0)</f>
        <v>0</v>
      </c>
      <c r="S411" s="6">
        <f>IF(W411="Mumbai",1,0)</f>
        <v>0</v>
      </c>
      <c r="T411" s="6">
        <f>IF(W411="Bangalore",1,0)</f>
        <v>1</v>
      </c>
      <c r="U411" s="5">
        <f t="shared" si="12"/>
        <v>1</v>
      </c>
      <c r="V411" s="5">
        <v>0.05</v>
      </c>
      <c r="W411" s="5" t="s">
        <v>231</v>
      </c>
      <c r="X411" s="7" t="str">
        <f>IF(N411=1, "Chicken", IF(M411=1, "Mushroom", IF(L411=1, "Vegan", "Other")))</f>
        <v>Chicken</v>
      </c>
      <c r="Y411" s="5" t="s">
        <v>225</v>
      </c>
      <c r="Z411" t="s">
        <v>228</v>
      </c>
      <c r="AA411" t="s">
        <v>230</v>
      </c>
    </row>
    <row r="412" spans="1:27" ht="34" x14ac:dyDescent="0.2">
      <c r="A412" s="4">
        <v>43980</v>
      </c>
      <c r="B412" s="5" t="s">
        <v>16</v>
      </c>
      <c r="C412" s="5">
        <f>MAX($A:$A)-A412</f>
        <v>31</v>
      </c>
      <c r="D412" s="5">
        <v>97</v>
      </c>
      <c r="E412" s="5" t="s">
        <v>220</v>
      </c>
      <c r="F412" s="5">
        <f>IF(E412="M", 1, 0)</f>
        <v>1</v>
      </c>
      <c r="G412" s="5" t="s">
        <v>223</v>
      </c>
      <c r="H412" s="5">
        <f>IF(G412="Hot", 1, 0)</f>
        <v>0</v>
      </c>
      <c r="I412" s="5">
        <v>48.31</v>
      </c>
      <c r="J412">
        <f t="shared" si="11"/>
        <v>2</v>
      </c>
      <c r="K412" s="5" t="s">
        <v>233</v>
      </c>
      <c r="L412" s="6">
        <f>IF(K412="Vegan",1,0)</f>
        <v>0</v>
      </c>
      <c r="M412" s="6">
        <f>IF(K412="Mushroom",1,0)</f>
        <v>1</v>
      </c>
      <c r="N412" s="6">
        <f>IF(K412="Chicken",1,0)</f>
        <v>0</v>
      </c>
      <c r="O412" s="6">
        <f>IF(Y412="Starter",1,0)</f>
        <v>0</v>
      </c>
      <c r="P412" s="6">
        <f>IF(Y412="Main",1,0)</f>
        <v>0</v>
      </c>
      <c r="Q412" s="6">
        <f>IF(Y412="Desert",1,0)</f>
        <v>1</v>
      </c>
      <c r="R412" s="6">
        <f>IF(W412="Delhi",1,0)</f>
        <v>1</v>
      </c>
      <c r="S412" s="6">
        <f>IF(W412="Mumbai",1,0)</f>
        <v>0</v>
      </c>
      <c r="T412" s="6">
        <f>IF(W412="Bangalore",1,0)</f>
        <v>0</v>
      </c>
      <c r="U412" s="5">
        <f t="shared" si="12"/>
        <v>1</v>
      </c>
      <c r="V412" s="5">
        <v>0.05</v>
      </c>
      <c r="W412" s="5" t="s">
        <v>230</v>
      </c>
      <c r="X412" s="7" t="str">
        <f>IF(N412=1, "Chicken", IF(M412=1, "Mushroom", IF(L412=1, "Vegan", "Other")))</f>
        <v>Mushroom</v>
      </c>
      <c r="Y412" s="5" t="s">
        <v>227</v>
      </c>
      <c r="Z412" t="s">
        <v>228</v>
      </c>
      <c r="AA412" t="s">
        <v>231</v>
      </c>
    </row>
    <row r="413" spans="1:27" ht="34" x14ac:dyDescent="0.2">
      <c r="A413" s="4">
        <v>43981</v>
      </c>
      <c r="B413" s="5" t="s">
        <v>172</v>
      </c>
      <c r="C413" s="5">
        <f>MAX($A:$A)-A413</f>
        <v>30</v>
      </c>
      <c r="D413" s="5">
        <v>65</v>
      </c>
      <c r="E413" s="5" t="s">
        <v>221</v>
      </c>
      <c r="F413" s="5">
        <f>IF(E413="M", 1, 0)</f>
        <v>0</v>
      </c>
      <c r="G413" s="5" t="s">
        <v>223</v>
      </c>
      <c r="H413" s="5">
        <f>IF(G413="Hot", 1, 0)</f>
        <v>0</v>
      </c>
      <c r="I413" s="5">
        <v>42.85</v>
      </c>
      <c r="J413">
        <f t="shared" si="11"/>
        <v>2</v>
      </c>
      <c r="K413" s="5" t="s">
        <v>233</v>
      </c>
      <c r="L413" s="6">
        <f>IF(K413="Vegan",1,0)</f>
        <v>0</v>
      </c>
      <c r="M413" s="6">
        <f>IF(K413="Mushroom",1,0)</f>
        <v>1</v>
      </c>
      <c r="N413" s="6">
        <f>IF(K413="Chicken",1,0)</f>
        <v>0</v>
      </c>
      <c r="O413" s="6">
        <f>IF(Y413="Starter",1,0)</f>
        <v>0</v>
      </c>
      <c r="P413" s="6">
        <f>IF(Y413="Main",1,0)</f>
        <v>0</v>
      </c>
      <c r="Q413" s="6">
        <f>IF(Y413="Desert",1,0)</f>
        <v>1</v>
      </c>
      <c r="R413" s="6">
        <f>IF(W413="Delhi",1,0)</f>
        <v>0</v>
      </c>
      <c r="S413" s="6">
        <f>IF(W413="Mumbai",1,0)</f>
        <v>0</v>
      </c>
      <c r="T413" s="6">
        <f>IF(W413="Bangalore",1,0)</f>
        <v>1</v>
      </c>
      <c r="U413" s="5">
        <f t="shared" si="12"/>
        <v>1</v>
      </c>
      <c r="V413" s="5">
        <v>0.05</v>
      </c>
      <c r="W413" s="5" t="s">
        <v>231</v>
      </c>
      <c r="X413" s="7" t="str">
        <f>IF(N413=1, "Chicken", IF(M413=1, "Mushroom", IF(L413=1, "Vegan", "Other")))</f>
        <v>Mushroom</v>
      </c>
      <c r="Y413" s="5" t="s">
        <v>227</v>
      </c>
      <c r="Z413" t="s">
        <v>228</v>
      </c>
      <c r="AA413" t="s">
        <v>229</v>
      </c>
    </row>
    <row r="414" spans="1:27" ht="17" x14ac:dyDescent="0.2">
      <c r="A414" s="4">
        <v>43981</v>
      </c>
      <c r="B414" s="5" t="s">
        <v>187</v>
      </c>
      <c r="C414" s="5">
        <f>MAX($A:$A)-A414</f>
        <v>30</v>
      </c>
      <c r="D414" s="5">
        <v>77</v>
      </c>
      <c r="E414" s="5" t="s">
        <v>220</v>
      </c>
      <c r="F414" s="5">
        <f>IF(E414="M", 1, 0)</f>
        <v>1</v>
      </c>
      <c r="G414" s="5" t="s">
        <v>222</v>
      </c>
      <c r="H414" s="5">
        <f>IF(G414="Hot", 1, 0)</f>
        <v>1</v>
      </c>
      <c r="I414" s="5">
        <v>30.08</v>
      </c>
      <c r="J414">
        <f t="shared" si="11"/>
        <v>1</v>
      </c>
      <c r="K414" s="5" t="s">
        <v>232</v>
      </c>
      <c r="L414" s="6">
        <f>IF(K414="Vegan",1,0)</f>
        <v>0</v>
      </c>
      <c r="M414" s="6">
        <f>IF(K414="Mushroom",1,0)</f>
        <v>0</v>
      </c>
      <c r="N414" s="6">
        <f>IF(K414="Chicken",1,0)</f>
        <v>1</v>
      </c>
      <c r="O414" s="6">
        <f>IF(Y414="Starter",1,0)</f>
        <v>1</v>
      </c>
      <c r="P414" s="6">
        <f>IF(Y414="Main",1,0)</f>
        <v>0</v>
      </c>
      <c r="Q414" s="6">
        <f>IF(Y414="Desert",1,0)</f>
        <v>0</v>
      </c>
      <c r="R414" s="6">
        <f>IF(W414="Delhi",1,0)</f>
        <v>0</v>
      </c>
      <c r="S414" s="6">
        <f>IF(W414="Mumbai",1,0)</f>
        <v>0</v>
      </c>
      <c r="T414" s="6">
        <f>IF(W414="Bangalore",1,0)</f>
        <v>1</v>
      </c>
      <c r="U414" s="5">
        <f t="shared" si="12"/>
        <v>1</v>
      </c>
      <c r="V414" s="5">
        <v>0.05</v>
      </c>
      <c r="W414" s="5" t="s">
        <v>231</v>
      </c>
      <c r="X414" s="7" t="str">
        <f>IF(N414=1, "Chicken", IF(M414=1, "Mushroom", IF(L414=1, "Vegan", "Other")))</f>
        <v>Chicken</v>
      </c>
      <c r="Y414" s="5" t="s">
        <v>225</v>
      </c>
      <c r="Z414" t="s">
        <v>228</v>
      </c>
      <c r="AA414" t="s">
        <v>230</v>
      </c>
    </row>
    <row r="415" spans="1:27" ht="17" x14ac:dyDescent="0.2">
      <c r="A415" s="4">
        <v>43982</v>
      </c>
      <c r="B415" s="5" t="s">
        <v>17</v>
      </c>
      <c r="C415" s="5">
        <f>MAX($A:$A)-A415</f>
        <v>29</v>
      </c>
      <c r="D415" s="5">
        <v>45</v>
      </c>
      <c r="E415" s="5" t="s">
        <v>220</v>
      </c>
      <c r="F415" s="5">
        <f>IF(E415="M", 1, 0)</f>
        <v>1</v>
      </c>
      <c r="G415" s="5" t="s">
        <v>222</v>
      </c>
      <c r="H415" s="5">
        <f>IF(G415="Hot", 1, 0)</f>
        <v>1</v>
      </c>
      <c r="I415" s="5">
        <v>34.29</v>
      </c>
      <c r="J415">
        <f t="shared" si="11"/>
        <v>1</v>
      </c>
      <c r="K415" s="5" t="s">
        <v>232</v>
      </c>
      <c r="L415" s="6">
        <f>IF(K415="Vegan",1,0)</f>
        <v>0</v>
      </c>
      <c r="M415" s="6">
        <f>IF(K415="Mushroom",1,0)</f>
        <v>0</v>
      </c>
      <c r="N415" s="6">
        <f>IF(K415="Chicken",1,0)</f>
        <v>1</v>
      </c>
      <c r="O415" s="6">
        <f>IF(Y415="Starter",1,0)</f>
        <v>1</v>
      </c>
      <c r="P415" s="6">
        <f>IF(Y415="Main",1,0)</f>
        <v>0</v>
      </c>
      <c r="Q415" s="6">
        <f>IF(Y415="Desert",1,0)</f>
        <v>0</v>
      </c>
      <c r="R415" s="6">
        <f>IF(W415="Delhi",1,0)</f>
        <v>0</v>
      </c>
      <c r="S415" s="6">
        <f>IF(W415="Mumbai",1,0)</f>
        <v>1</v>
      </c>
      <c r="T415" s="6">
        <f>IF(W415="Bangalore",1,0)</f>
        <v>0</v>
      </c>
      <c r="U415" s="5">
        <f t="shared" si="12"/>
        <v>1</v>
      </c>
      <c r="V415" s="5">
        <v>0.05</v>
      </c>
      <c r="W415" s="5" t="s">
        <v>229</v>
      </c>
      <c r="X415" s="7" t="str">
        <f>IF(N415=1, "Chicken", IF(M415=1, "Mushroom", IF(L415=1, "Vegan", "Other")))</f>
        <v>Chicken</v>
      </c>
      <c r="Y415" s="5" t="s">
        <v>225</v>
      </c>
      <c r="Z415" t="s">
        <v>228</v>
      </c>
      <c r="AA415" t="s">
        <v>231</v>
      </c>
    </row>
    <row r="416" spans="1:27" ht="17" x14ac:dyDescent="0.2">
      <c r="A416" s="4">
        <v>43982</v>
      </c>
      <c r="B416" s="5" t="s">
        <v>17</v>
      </c>
      <c r="C416" s="5">
        <f>MAX($A:$A)-A416</f>
        <v>29</v>
      </c>
      <c r="D416" s="5">
        <v>4</v>
      </c>
      <c r="E416" s="5" t="s">
        <v>220</v>
      </c>
      <c r="F416" s="5">
        <f>IF(E416="M", 1, 0)</f>
        <v>1</v>
      </c>
      <c r="G416" s="5" t="s">
        <v>222</v>
      </c>
      <c r="H416" s="5">
        <f>IF(G416="Hot", 1, 0)</f>
        <v>1</v>
      </c>
      <c r="I416" s="5">
        <v>35.119999999999997</v>
      </c>
      <c r="J416">
        <f t="shared" si="11"/>
        <v>1</v>
      </c>
      <c r="K416" s="5" t="s">
        <v>232</v>
      </c>
      <c r="L416" s="6">
        <f>IF(K416="Vegan",1,0)</f>
        <v>0</v>
      </c>
      <c r="M416" s="6">
        <f>IF(K416="Mushroom",1,0)</f>
        <v>0</v>
      </c>
      <c r="N416" s="6">
        <f>IF(K416="Chicken",1,0)</f>
        <v>1</v>
      </c>
      <c r="O416" s="6">
        <f>IF(Y416="Starter",1,0)</f>
        <v>1</v>
      </c>
      <c r="P416" s="6">
        <f>IF(Y416="Main",1,0)</f>
        <v>0</v>
      </c>
      <c r="Q416" s="6">
        <f>IF(Y416="Desert",1,0)</f>
        <v>0</v>
      </c>
      <c r="R416" s="6">
        <f>IF(W416="Delhi",1,0)</f>
        <v>0</v>
      </c>
      <c r="S416" s="6">
        <f>IF(W416="Mumbai",1,0)</f>
        <v>1</v>
      </c>
      <c r="T416" s="6">
        <f>IF(W416="Bangalore",1,0)</f>
        <v>0</v>
      </c>
      <c r="U416" s="5">
        <f t="shared" si="12"/>
        <v>0</v>
      </c>
      <c r="V416" s="5">
        <v>0.05</v>
      </c>
      <c r="W416" s="5" t="s">
        <v>229</v>
      </c>
      <c r="X416" s="7" t="str">
        <f>IF(N416=1, "Chicken", IF(M416=1, "Mushroom", IF(L416=1, "Vegan", "Other")))</f>
        <v>Chicken</v>
      </c>
      <c r="Y416" s="5" t="s">
        <v>225</v>
      </c>
      <c r="Z416" t="s">
        <v>228</v>
      </c>
      <c r="AA416" t="s">
        <v>229</v>
      </c>
    </row>
    <row r="417" spans="1:27" ht="17" x14ac:dyDescent="0.2">
      <c r="A417" s="4">
        <v>43983</v>
      </c>
      <c r="B417" s="5" t="s">
        <v>126</v>
      </c>
      <c r="C417" s="5">
        <f>MAX($A:$A)-A417</f>
        <v>28</v>
      </c>
      <c r="D417" s="5">
        <v>183</v>
      </c>
      <c r="E417" s="5" t="s">
        <v>220</v>
      </c>
      <c r="F417" s="5">
        <f>IF(E417="M", 1, 0)</f>
        <v>1</v>
      </c>
      <c r="G417" s="5" t="s">
        <v>223</v>
      </c>
      <c r="H417" s="5">
        <f>IF(G417="Hot", 1, 0)</f>
        <v>0</v>
      </c>
      <c r="I417" s="5">
        <v>33.950000000000003</v>
      </c>
      <c r="J417">
        <f t="shared" si="11"/>
        <v>3</v>
      </c>
      <c r="K417" s="5" t="s">
        <v>224</v>
      </c>
      <c r="L417" s="6">
        <f>IF(K417="Vegan",1,0)</f>
        <v>1</v>
      </c>
      <c r="M417" s="6">
        <f>IF(K417="Mushroom",1,0)</f>
        <v>0</v>
      </c>
      <c r="N417" s="6">
        <f>IF(K417="Chicken",1,0)</f>
        <v>0</v>
      </c>
      <c r="O417" s="6">
        <f>IF(Y417="Starter",1,0)</f>
        <v>0</v>
      </c>
      <c r="P417" s="6">
        <f>IF(Y417="Main",1,0)</f>
        <v>0</v>
      </c>
      <c r="Q417" s="6">
        <f>IF(Y417="Desert",1,0)</f>
        <v>1</v>
      </c>
      <c r="R417" s="6">
        <f>IF(W417="Delhi",1,0)</f>
        <v>0</v>
      </c>
      <c r="S417" s="6">
        <f>IF(W417="Mumbai",1,0)</f>
        <v>1</v>
      </c>
      <c r="T417" s="6">
        <f>IF(W417="Bangalore",1,0)</f>
        <v>0</v>
      </c>
      <c r="U417" s="5">
        <f t="shared" si="12"/>
        <v>1</v>
      </c>
      <c r="V417" s="5">
        <v>0.05</v>
      </c>
      <c r="W417" s="5" t="s">
        <v>229</v>
      </c>
      <c r="X417" s="7" t="str">
        <f>IF(N417=1, "Chicken", IF(M417=1, "Mushroom", IF(L417=1, "Vegan", "Other")))</f>
        <v>Vegan</v>
      </c>
      <c r="Y417" s="5" t="s">
        <v>227</v>
      </c>
      <c r="Z417" t="s">
        <v>228</v>
      </c>
      <c r="AA417" t="s">
        <v>230</v>
      </c>
    </row>
    <row r="418" spans="1:27" ht="17" x14ac:dyDescent="0.2">
      <c r="A418" s="4">
        <v>43983</v>
      </c>
      <c r="B418" s="5" t="s">
        <v>126</v>
      </c>
      <c r="C418" s="5">
        <f>MAX($A:$A)-A418</f>
        <v>28</v>
      </c>
      <c r="D418" s="5">
        <v>183</v>
      </c>
      <c r="E418" s="5" t="s">
        <v>220</v>
      </c>
      <c r="F418" s="5">
        <f>IF(E418="M", 1, 0)</f>
        <v>1</v>
      </c>
      <c r="G418" s="5" t="s">
        <v>223</v>
      </c>
      <c r="H418" s="5">
        <f>IF(G418="Hot", 1, 0)</f>
        <v>0</v>
      </c>
      <c r="I418" s="5">
        <v>33.950000000000003</v>
      </c>
      <c r="J418">
        <f t="shared" si="11"/>
        <v>3</v>
      </c>
      <c r="K418" s="5" t="s">
        <v>224</v>
      </c>
      <c r="L418" s="6">
        <f>IF(K418="Vegan",1,0)</f>
        <v>1</v>
      </c>
      <c r="M418" s="6">
        <f>IF(K418="Mushroom",1,0)</f>
        <v>0</v>
      </c>
      <c r="N418" s="6">
        <f>IF(K418="Chicken",1,0)</f>
        <v>0</v>
      </c>
      <c r="O418" s="6">
        <f>IF(Y418="Starter",1,0)</f>
        <v>0</v>
      </c>
      <c r="P418" s="6">
        <f>IF(Y418="Main",1,0)</f>
        <v>0</v>
      </c>
      <c r="Q418" s="6">
        <f>IF(Y418="Desert",1,0)</f>
        <v>1</v>
      </c>
      <c r="R418" s="6">
        <f>IF(W418="Delhi",1,0)</f>
        <v>1</v>
      </c>
      <c r="S418" s="6">
        <f>IF(W418="Mumbai",1,0)</f>
        <v>0</v>
      </c>
      <c r="T418" s="6">
        <f>IF(W418="Bangalore",1,0)</f>
        <v>0</v>
      </c>
      <c r="U418" s="5">
        <f t="shared" si="12"/>
        <v>1</v>
      </c>
      <c r="V418" s="5">
        <v>0.05</v>
      </c>
      <c r="W418" s="5" t="s">
        <v>230</v>
      </c>
      <c r="X418" s="7" t="str">
        <f>IF(N418=1, "Chicken", IF(M418=1, "Mushroom", IF(L418=1, "Vegan", "Other")))</f>
        <v>Vegan</v>
      </c>
      <c r="Y418" s="5" t="s">
        <v>227</v>
      </c>
      <c r="Z418" t="s">
        <v>228</v>
      </c>
      <c r="AA418" t="s">
        <v>231</v>
      </c>
    </row>
    <row r="419" spans="1:27" ht="34" x14ac:dyDescent="0.2">
      <c r="A419" s="4">
        <v>43983</v>
      </c>
      <c r="B419" s="5" t="s">
        <v>126</v>
      </c>
      <c r="C419" s="5">
        <f>MAX($A:$A)-A419</f>
        <v>28</v>
      </c>
      <c r="D419" s="5">
        <v>183</v>
      </c>
      <c r="E419" s="5" t="s">
        <v>220</v>
      </c>
      <c r="F419" s="5">
        <f>IF(E419="M", 1, 0)</f>
        <v>1</v>
      </c>
      <c r="G419" s="5" t="s">
        <v>222</v>
      </c>
      <c r="H419" s="5">
        <f>IF(G419="Hot", 1, 0)</f>
        <v>1</v>
      </c>
      <c r="I419" s="5">
        <v>33.08</v>
      </c>
      <c r="J419">
        <f t="shared" si="11"/>
        <v>2</v>
      </c>
      <c r="K419" s="5" t="s">
        <v>233</v>
      </c>
      <c r="L419" s="6">
        <f>IF(K419="Vegan",1,0)</f>
        <v>0</v>
      </c>
      <c r="M419" s="6">
        <f>IF(K419="Mushroom",1,0)</f>
        <v>1</v>
      </c>
      <c r="N419" s="6">
        <f>IF(K419="Chicken",1,0)</f>
        <v>0</v>
      </c>
      <c r="O419" s="6">
        <f>IF(Y419="Starter",1,0)</f>
        <v>0</v>
      </c>
      <c r="P419" s="6">
        <f>IF(Y419="Main",1,0)</f>
        <v>0</v>
      </c>
      <c r="Q419" s="6">
        <f>IF(Y419="Desert",1,0)</f>
        <v>1</v>
      </c>
      <c r="R419" s="6">
        <f>IF(W419="Delhi",1,0)</f>
        <v>0</v>
      </c>
      <c r="S419" s="6">
        <f>IF(W419="Mumbai",1,0)</f>
        <v>1</v>
      </c>
      <c r="T419" s="6">
        <f>IF(W419="Bangalore",1,0)</f>
        <v>0</v>
      </c>
      <c r="U419" s="5">
        <f t="shared" si="12"/>
        <v>1</v>
      </c>
      <c r="V419" s="5">
        <v>0.05</v>
      </c>
      <c r="W419" s="5" t="s">
        <v>229</v>
      </c>
      <c r="X419" s="7" t="str">
        <f>IF(N419=1, "Chicken", IF(M419=1, "Mushroom", IF(L419=1, "Vegan", "Other")))</f>
        <v>Mushroom</v>
      </c>
      <c r="Y419" s="5" t="s">
        <v>227</v>
      </c>
      <c r="Z419" t="s">
        <v>228</v>
      </c>
      <c r="AA419" t="s">
        <v>229</v>
      </c>
    </row>
    <row r="420" spans="1:27" ht="17" x14ac:dyDescent="0.2">
      <c r="A420" s="4">
        <v>43984</v>
      </c>
      <c r="B420" s="5" t="s">
        <v>73</v>
      </c>
      <c r="C420" s="5">
        <f>MAX($A:$A)-A420</f>
        <v>27</v>
      </c>
      <c r="D420" s="5">
        <v>140</v>
      </c>
      <c r="E420" s="5" t="s">
        <v>221</v>
      </c>
      <c r="F420" s="5">
        <f>IF(E420="M", 1, 0)</f>
        <v>0</v>
      </c>
      <c r="G420" s="5" t="s">
        <v>223</v>
      </c>
      <c r="H420" s="5">
        <f>IF(G420="Hot", 1, 0)</f>
        <v>0</v>
      </c>
      <c r="I420" s="5">
        <v>47.27</v>
      </c>
      <c r="J420">
        <f t="shared" si="11"/>
        <v>1</v>
      </c>
      <c r="K420" s="5" t="s">
        <v>232</v>
      </c>
      <c r="L420" s="6">
        <f>IF(K420="Vegan",1,0)</f>
        <v>0</v>
      </c>
      <c r="M420" s="6">
        <f>IF(K420="Mushroom",1,0)</f>
        <v>0</v>
      </c>
      <c r="N420" s="6">
        <f>IF(K420="Chicken",1,0)</f>
        <v>1</v>
      </c>
      <c r="O420" s="6">
        <f>IF(Y420="Starter",1,0)</f>
        <v>1</v>
      </c>
      <c r="P420" s="6">
        <f>IF(Y420="Main",1,0)</f>
        <v>0</v>
      </c>
      <c r="Q420" s="6">
        <f>IF(Y420="Desert",1,0)</f>
        <v>0</v>
      </c>
      <c r="R420" s="6">
        <f>IF(W420="Delhi",1,0)</f>
        <v>0</v>
      </c>
      <c r="S420" s="6">
        <f>IF(W420="Mumbai",1,0)</f>
        <v>1</v>
      </c>
      <c r="T420" s="6">
        <f>IF(W420="Bangalore",1,0)</f>
        <v>0</v>
      </c>
      <c r="U420" s="5">
        <f t="shared" si="12"/>
        <v>1</v>
      </c>
      <c r="V420" s="5">
        <v>0.05</v>
      </c>
      <c r="W420" s="5" t="s">
        <v>229</v>
      </c>
      <c r="X420" s="7" t="str">
        <f>IF(N420=1, "Chicken", IF(M420=1, "Mushroom", IF(L420=1, "Vegan", "Other")))</f>
        <v>Chicken</v>
      </c>
      <c r="Y420" s="5" t="s">
        <v>225</v>
      </c>
      <c r="Z420" t="s">
        <v>228</v>
      </c>
      <c r="AA420" t="s">
        <v>230</v>
      </c>
    </row>
    <row r="421" spans="1:27" ht="17" x14ac:dyDescent="0.2">
      <c r="A421" s="4">
        <v>43984</v>
      </c>
      <c r="B421" s="5" t="s">
        <v>73</v>
      </c>
      <c r="C421" s="5">
        <f>MAX($A:$A)-A421</f>
        <v>27</v>
      </c>
      <c r="D421" s="5">
        <v>140</v>
      </c>
      <c r="E421" s="5" t="s">
        <v>221</v>
      </c>
      <c r="F421" s="5">
        <f>IF(E421="M", 1, 0)</f>
        <v>0</v>
      </c>
      <c r="G421" s="5" t="s">
        <v>223</v>
      </c>
      <c r="H421" s="5">
        <f>IF(G421="Hot", 1, 0)</f>
        <v>0</v>
      </c>
      <c r="I421" s="5">
        <v>47.27</v>
      </c>
      <c r="J421">
        <f t="shared" si="11"/>
        <v>1</v>
      </c>
      <c r="K421" s="5" t="s">
        <v>232</v>
      </c>
      <c r="L421" s="6">
        <f>IF(K421="Vegan",1,0)</f>
        <v>0</v>
      </c>
      <c r="M421" s="6">
        <f>IF(K421="Mushroom",1,0)</f>
        <v>0</v>
      </c>
      <c r="N421" s="6">
        <f>IF(K421="Chicken",1,0)</f>
        <v>1</v>
      </c>
      <c r="O421" s="6">
        <f>IF(Y421="Starter",1,0)</f>
        <v>1</v>
      </c>
      <c r="P421" s="6">
        <f>IF(Y421="Main",1,0)</f>
        <v>0</v>
      </c>
      <c r="Q421" s="6">
        <f>IF(Y421="Desert",1,0)</f>
        <v>0</v>
      </c>
      <c r="R421" s="6">
        <f>IF(W421="Delhi",1,0)</f>
        <v>1</v>
      </c>
      <c r="S421" s="6">
        <f>IF(W421="Mumbai",1,0)</f>
        <v>0</v>
      </c>
      <c r="T421" s="6">
        <f>IF(W421="Bangalore",1,0)</f>
        <v>0</v>
      </c>
      <c r="U421" s="5">
        <f t="shared" si="12"/>
        <v>1</v>
      </c>
      <c r="V421" s="5">
        <v>0.05</v>
      </c>
      <c r="W421" s="5" t="s">
        <v>230</v>
      </c>
      <c r="X421" s="7" t="str">
        <f>IF(N421=1, "Chicken", IF(M421=1, "Mushroom", IF(L421=1, "Vegan", "Other")))</f>
        <v>Chicken</v>
      </c>
      <c r="Y421" s="5" t="s">
        <v>225</v>
      </c>
      <c r="Z421" t="s">
        <v>228</v>
      </c>
      <c r="AA421" t="s">
        <v>231</v>
      </c>
    </row>
    <row r="422" spans="1:27" ht="17" x14ac:dyDescent="0.2">
      <c r="A422" s="4">
        <v>43984</v>
      </c>
      <c r="B422" s="5" t="s">
        <v>73</v>
      </c>
      <c r="C422" s="5">
        <f>MAX($A:$A)-A422</f>
        <v>27</v>
      </c>
      <c r="D422" s="5">
        <v>140</v>
      </c>
      <c r="E422" s="5" t="s">
        <v>221</v>
      </c>
      <c r="F422" s="5">
        <f>IF(E422="M", 1, 0)</f>
        <v>0</v>
      </c>
      <c r="G422" s="5" t="s">
        <v>223</v>
      </c>
      <c r="H422" s="5">
        <f>IF(G422="Hot", 1, 0)</f>
        <v>0</v>
      </c>
      <c r="I422" s="5">
        <v>22.42</v>
      </c>
      <c r="J422">
        <f t="shared" si="11"/>
        <v>3</v>
      </c>
      <c r="K422" s="5" t="s">
        <v>224</v>
      </c>
      <c r="L422" s="6">
        <f>IF(K422="Vegan",1,0)</f>
        <v>1</v>
      </c>
      <c r="M422" s="6">
        <f>IF(K422="Mushroom",1,0)</f>
        <v>0</v>
      </c>
      <c r="N422" s="6">
        <f>IF(K422="Chicken",1,0)</f>
        <v>0</v>
      </c>
      <c r="O422" s="6">
        <f>IF(Y422="Starter",1,0)</f>
        <v>0</v>
      </c>
      <c r="P422" s="6">
        <f>IF(Y422="Main",1,0)</f>
        <v>0</v>
      </c>
      <c r="Q422" s="6">
        <f>IF(Y422="Desert",1,0)</f>
        <v>1</v>
      </c>
      <c r="R422" s="6">
        <f>IF(W422="Delhi",1,0)</f>
        <v>0</v>
      </c>
      <c r="S422" s="6">
        <f>IF(W422="Mumbai",1,0)</f>
        <v>1</v>
      </c>
      <c r="T422" s="6">
        <f>IF(W422="Bangalore",1,0)</f>
        <v>0</v>
      </c>
      <c r="U422" s="5">
        <f t="shared" si="12"/>
        <v>1</v>
      </c>
      <c r="V422" s="5">
        <v>0.05</v>
      </c>
      <c r="W422" s="5" t="s">
        <v>229</v>
      </c>
      <c r="X422" s="7" t="str">
        <f>IF(N422=1, "Chicken", IF(M422=1, "Mushroom", IF(L422=1, "Vegan", "Other")))</f>
        <v>Vegan</v>
      </c>
      <c r="Y422" s="5" t="s">
        <v>227</v>
      </c>
      <c r="Z422" t="s">
        <v>228</v>
      </c>
      <c r="AA422" t="s">
        <v>229</v>
      </c>
    </row>
    <row r="423" spans="1:27" ht="34" x14ac:dyDescent="0.2">
      <c r="A423" s="4">
        <v>43984</v>
      </c>
      <c r="B423" s="5" t="s">
        <v>138</v>
      </c>
      <c r="C423" s="5">
        <f>MAX($A:$A)-A423</f>
        <v>27</v>
      </c>
      <c r="D423" s="5">
        <v>177</v>
      </c>
      <c r="E423" s="5" t="s">
        <v>221</v>
      </c>
      <c r="F423" s="5">
        <f>IF(E423="M", 1, 0)</f>
        <v>0</v>
      </c>
      <c r="G423" s="5" t="s">
        <v>223</v>
      </c>
      <c r="H423" s="5">
        <f>IF(G423="Hot", 1, 0)</f>
        <v>0</v>
      </c>
      <c r="I423" s="5">
        <v>42.85</v>
      </c>
      <c r="J423">
        <f t="shared" si="11"/>
        <v>2</v>
      </c>
      <c r="K423" s="5" t="s">
        <v>233</v>
      </c>
      <c r="L423" s="6">
        <f>IF(K423="Vegan",1,0)</f>
        <v>0</v>
      </c>
      <c r="M423" s="6">
        <f>IF(K423="Mushroom",1,0)</f>
        <v>1</v>
      </c>
      <c r="N423" s="6">
        <f>IF(K423="Chicken",1,0)</f>
        <v>0</v>
      </c>
      <c r="O423" s="6">
        <f>IF(Y423="Starter",1,0)</f>
        <v>0</v>
      </c>
      <c r="P423" s="6">
        <f>IF(Y423="Main",1,0)</f>
        <v>0</v>
      </c>
      <c r="Q423" s="6">
        <f>IF(Y423="Desert",1,0)</f>
        <v>1</v>
      </c>
      <c r="R423" s="6">
        <f>IF(W423="Delhi",1,0)</f>
        <v>0</v>
      </c>
      <c r="S423" s="6">
        <f>IF(W423="Mumbai",1,0)</f>
        <v>1</v>
      </c>
      <c r="T423" s="6">
        <f>IF(W423="Bangalore",1,0)</f>
        <v>0</v>
      </c>
      <c r="U423" s="5">
        <f t="shared" si="12"/>
        <v>1</v>
      </c>
      <c r="V423" s="5">
        <v>0.05</v>
      </c>
      <c r="W423" s="5" t="s">
        <v>229</v>
      </c>
      <c r="X423" s="7" t="str">
        <f>IF(N423=1, "Chicken", IF(M423=1, "Mushroom", IF(L423=1, "Vegan", "Other")))</f>
        <v>Mushroom</v>
      </c>
      <c r="Y423" s="5" t="s">
        <v>227</v>
      </c>
      <c r="Z423" t="s">
        <v>228</v>
      </c>
      <c r="AA423" t="s">
        <v>230</v>
      </c>
    </row>
    <row r="424" spans="1:27" ht="34" x14ac:dyDescent="0.2">
      <c r="A424" s="4">
        <v>43984</v>
      </c>
      <c r="B424" s="5" t="s">
        <v>73</v>
      </c>
      <c r="C424" s="5">
        <f>MAX($A:$A)-A424</f>
        <v>27</v>
      </c>
      <c r="D424" s="5">
        <v>140</v>
      </c>
      <c r="E424" s="5" t="s">
        <v>221</v>
      </c>
      <c r="F424" s="5">
        <f>IF(E424="M", 1, 0)</f>
        <v>0</v>
      </c>
      <c r="G424" s="5" t="s">
        <v>223</v>
      </c>
      <c r="H424" s="5">
        <f>IF(G424="Hot", 1, 0)</f>
        <v>0</v>
      </c>
      <c r="I424" s="5">
        <v>42.85</v>
      </c>
      <c r="J424">
        <f t="shared" si="11"/>
        <v>2</v>
      </c>
      <c r="K424" s="5" t="s">
        <v>233</v>
      </c>
      <c r="L424" s="6">
        <f>IF(K424="Vegan",1,0)</f>
        <v>0</v>
      </c>
      <c r="M424" s="6">
        <f>IF(K424="Mushroom",1,0)</f>
        <v>1</v>
      </c>
      <c r="N424" s="6">
        <f>IF(K424="Chicken",1,0)</f>
        <v>0</v>
      </c>
      <c r="O424" s="6">
        <f>IF(Y424="Starter",1,0)</f>
        <v>0</v>
      </c>
      <c r="P424" s="6">
        <f>IF(Y424="Main",1,0)</f>
        <v>0</v>
      </c>
      <c r="Q424" s="6">
        <f>IF(Y424="Desert",1,0)</f>
        <v>1</v>
      </c>
      <c r="R424" s="6">
        <f>IF(W424="Delhi",1,0)</f>
        <v>1</v>
      </c>
      <c r="S424" s="6">
        <f>IF(W424="Mumbai",1,0)</f>
        <v>0</v>
      </c>
      <c r="T424" s="6">
        <f>IF(W424="Bangalore",1,0)</f>
        <v>0</v>
      </c>
      <c r="U424" s="5">
        <f t="shared" si="12"/>
        <v>1</v>
      </c>
      <c r="V424" s="5">
        <v>0.05</v>
      </c>
      <c r="W424" s="5" t="s">
        <v>230</v>
      </c>
      <c r="X424" s="7" t="str">
        <f>IF(N424=1, "Chicken", IF(M424=1, "Mushroom", IF(L424=1, "Vegan", "Other")))</f>
        <v>Mushroom</v>
      </c>
      <c r="Y424" s="5" t="s">
        <v>227</v>
      </c>
      <c r="Z424" t="s">
        <v>228</v>
      </c>
      <c r="AA424" t="s">
        <v>231</v>
      </c>
    </row>
    <row r="425" spans="1:27" ht="34" x14ac:dyDescent="0.2">
      <c r="A425" s="4">
        <v>43984</v>
      </c>
      <c r="B425" s="5" t="s">
        <v>138</v>
      </c>
      <c r="C425" s="5">
        <f>MAX($A:$A)-A425</f>
        <v>27</v>
      </c>
      <c r="D425" s="5">
        <v>177</v>
      </c>
      <c r="E425" s="5" t="s">
        <v>221</v>
      </c>
      <c r="F425" s="5">
        <f>IF(E425="M", 1, 0)</f>
        <v>0</v>
      </c>
      <c r="G425" s="5" t="s">
        <v>223</v>
      </c>
      <c r="H425" s="5">
        <f>IF(G425="Hot", 1, 0)</f>
        <v>0</v>
      </c>
      <c r="I425" s="5">
        <v>48.31</v>
      </c>
      <c r="J425">
        <f t="shared" si="11"/>
        <v>2</v>
      </c>
      <c r="K425" s="5" t="s">
        <v>233</v>
      </c>
      <c r="L425" s="6">
        <f>IF(K425="Vegan",1,0)</f>
        <v>0</v>
      </c>
      <c r="M425" s="6">
        <f>IF(K425="Mushroom",1,0)</f>
        <v>1</v>
      </c>
      <c r="N425" s="6">
        <f>IF(K425="Chicken",1,0)</f>
        <v>0</v>
      </c>
      <c r="O425" s="6">
        <f>IF(Y425="Starter",1,0)</f>
        <v>0</v>
      </c>
      <c r="P425" s="6">
        <f>IF(Y425="Main",1,0)</f>
        <v>0</v>
      </c>
      <c r="Q425" s="6">
        <f>IF(Y425="Desert",1,0)</f>
        <v>1</v>
      </c>
      <c r="R425" s="6">
        <f>IF(W425="Delhi",1,0)</f>
        <v>0</v>
      </c>
      <c r="S425" s="6">
        <f>IF(W425="Mumbai",1,0)</f>
        <v>1</v>
      </c>
      <c r="T425" s="6">
        <f>IF(W425="Bangalore",1,0)</f>
        <v>0</v>
      </c>
      <c r="U425" s="5">
        <f t="shared" si="12"/>
        <v>1</v>
      </c>
      <c r="V425" s="5">
        <v>0.05</v>
      </c>
      <c r="W425" s="5" t="s">
        <v>229</v>
      </c>
      <c r="X425" s="7" t="str">
        <f>IF(N425=1, "Chicken", IF(M425=1, "Mushroom", IF(L425=1, "Vegan", "Other")))</f>
        <v>Mushroom</v>
      </c>
      <c r="Y425" s="5" t="s">
        <v>227</v>
      </c>
      <c r="Z425" t="s">
        <v>228</v>
      </c>
      <c r="AA425" t="s">
        <v>229</v>
      </c>
    </row>
    <row r="426" spans="1:27" ht="17" x14ac:dyDescent="0.2">
      <c r="A426" s="4">
        <v>43985</v>
      </c>
      <c r="B426" s="5" t="s">
        <v>63</v>
      </c>
      <c r="C426" s="5">
        <f>MAX($A:$A)-A426</f>
        <v>26</v>
      </c>
      <c r="D426" s="5">
        <v>108</v>
      </c>
      <c r="E426" s="5" t="s">
        <v>221</v>
      </c>
      <c r="F426" s="5">
        <f>IF(E426="M", 1, 0)</f>
        <v>0</v>
      </c>
      <c r="G426" s="5" t="s">
        <v>222</v>
      </c>
      <c r="H426" s="5">
        <f>IF(G426="Hot", 1, 0)</f>
        <v>1</v>
      </c>
      <c r="I426" s="5">
        <v>35.119999999999997</v>
      </c>
      <c r="J426">
        <f t="shared" si="11"/>
        <v>1</v>
      </c>
      <c r="K426" s="5" t="s">
        <v>232</v>
      </c>
      <c r="L426" s="6">
        <f>IF(K426="Vegan",1,0)</f>
        <v>0</v>
      </c>
      <c r="M426" s="6">
        <f>IF(K426="Mushroom",1,0)</f>
        <v>0</v>
      </c>
      <c r="N426" s="6">
        <f>IF(K426="Chicken",1,0)</f>
        <v>1</v>
      </c>
      <c r="O426" s="6">
        <f>IF(Y426="Starter",1,0)</f>
        <v>1</v>
      </c>
      <c r="P426" s="6">
        <f>IF(Y426="Main",1,0)</f>
        <v>0</v>
      </c>
      <c r="Q426" s="6">
        <f>IF(Y426="Desert",1,0)</f>
        <v>0</v>
      </c>
      <c r="R426" s="6">
        <f>IF(W426="Delhi",1,0)</f>
        <v>0</v>
      </c>
      <c r="S426" s="6">
        <f>IF(W426="Mumbai",1,0)</f>
        <v>0</v>
      </c>
      <c r="T426" s="6">
        <f>IF(W426="Bangalore",1,0)</f>
        <v>1</v>
      </c>
      <c r="U426" s="5">
        <f t="shared" si="12"/>
        <v>1</v>
      </c>
      <c r="V426" s="5">
        <v>0.05</v>
      </c>
      <c r="W426" s="5" t="s">
        <v>231</v>
      </c>
      <c r="X426" s="7" t="str">
        <f>IF(N426=1, "Chicken", IF(M426=1, "Mushroom", IF(L426=1, "Vegan", "Other")))</f>
        <v>Chicken</v>
      </c>
      <c r="Y426" s="5" t="s">
        <v>225</v>
      </c>
      <c r="Z426" t="s">
        <v>228</v>
      </c>
      <c r="AA426" t="s">
        <v>230</v>
      </c>
    </row>
    <row r="427" spans="1:27" ht="34" x14ac:dyDescent="0.2">
      <c r="A427" s="4">
        <v>43985</v>
      </c>
      <c r="B427" s="5" t="s">
        <v>63</v>
      </c>
      <c r="C427" s="5">
        <f>MAX($A:$A)-A427</f>
        <v>26</v>
      </c>
      <c r="D427" s="5">
        <v>108</v>
      </c>
      <c r="E427" s="5" t="s">
        <v>221</v>
      </c>
      <c r="F427" s="5">
        <f>IF(E427="M", 1, 0)</f>
        <v>0</v>
      </c>
      <c r="G427" s="5" t="s">
        <v>222</v>
      </c>
      <c r="H427" s="5">
        <f>IF(G427="Hot", 1, 0)</f>
        <v>1</v>
      </c>
      <c r="I427" s="5">
        <v>38.729999999999997</v>
      </c>
      <c r="J427">
        <f t="shared" si="11"/>
        <v>2</v>
      </c>
      <c r="K427" s="5" t="s">
        <v>233</v>
      </c>
      <c r="L427" s="6">
        <f>IF(K427="Vegan",1,0)</f>
        <v>0</v>
      </c>
      <c r="M427" s="6">
        <f>IF(K427="Mushroom",1,0)</f>
        <v>1</v>
      </c>
      <c r="N427" s="6">
        <f>IF(K427="Chicken",1,0)</f>
        <v>0</v>
      </c>
      <c r="O427" s="6">
        <f>IF(Y427="Starter",1,0)</f>
        <v>0</v>
      </c>
      <c r="P427" s="6">
        <f>IF(Y427="Main",1,0)</f>
        <v>0</v>
      </c>
      <c r="Q427" s="6">
        <f>IF(Y427="Desert",1,0)</f>
        <v>1</v>
      </c>
      <c r="R427" s="6">
        <f>IF(W427="Delhi",1,0)</f>
        <v>0</v>
      </c>
      <c r="S427" s="6">
        <f>IF(W427="Mumbai",1,0)</f>
        <v>0</v>
      </c>
      <c r="T427" s="6">
        <f>IF(W427="Bangalore",1,0)</f>
        <v>1</v>
      </c>
      <c r="U427" s="5">
        <f t="shared" si="12"/>
        <v>1</v>
      </c>
      <c r="V427" s="5">
        <v>0.05</v>
      </c>
      <c r="W427" s="5" t="s">
        <v>231</v>
      </c>
      <c r="X427" s="7" t="str">
        <f>IF(N427=1, "Chicken", IF(M427=1, "Mushroom", IF(L427=1, "Vegan", "Other")))</f>
        <v>Mushroom</v>
      </c>
      <c r="Y427" s="5" t="s">
        <v>227</v>
      </c>
      <c r="Z427" t="s">
        <v>228</v>
      </c>
      <c r="AA427" t="s">
        <v>231</v>
      </c>
    </row>
    <row r="428" spans="1:27" ht="34" x14ac:dyDescent="0.2">
      <c r="A428" s="4">
        <v>43986</v>
      </c>
      <c r="B428" s="5" t="s">
        <v>153</v>
      </c>
      <c r="C428" s="5">
        <f>MAX($A:$A)-A428</f>
        <v>25</v>
      </c>
      <c r="D428" s="5">
        <v>183</v>
      </c>
      <c r="E428" s="5" t="s">
        <v>220</v>
      </c>
      <c r="F428" s="5">
        <f>IF(E428="M", 1, 0)</f>
        <v>1</v>
      </c>
      <c r="G428" s="5" t="s">
        <v>222</v>
      </c>
      <c r="H428" s="5">
        <f>IF(G428="Hot", 1, 0)</f>
        <v>1</v>
      </c>
      <c r="I428" s="5">
        <v>33.08</v>
      </c>
      <c r="J428">
        <f t="shared" si="11"/>
        <v>2</v>
      </c>
      <c r="K428" s="5" t="s">
        <v>233</v>
      </c>
      <c r="L428" s="6">
        <f>IF(K428="Vegan",1,0)</f>
        <v>0</v>
      </c>
      <c r="M428" s="6">
        <f>IF(K428="Mushroom",1,0)</f>
        <v>1</v>
      </c>
      <c r="N428" s="6">
        <f>IF(K428="Chicken",1,0)</f>
        <v>0</v>
      </c>
      <c r="O428" s="6">
        <f>IF(Y428="Starter",1,0)</f>
        <v>0</v>
      </c>
      <c r="P428" s="6">
        <f>IF(Y428="Main",1,0)</f>
        <v>0</v>
      </c>
      <c r="Q428" s="6">
        <f>IF(Y428="Desert",1,0)</f>
        <v>1</v>
      </c>
      <c r="R428" s="6">
        <f>IF(W428="Delhi",1,0)</f>
        <v>1</v>
      </c>
      <c r="S428" s="6">
        <f>IF(W428="Mumbai",1,0)</f>
        <v>0</v>
      </c>
      <c r="T428" s="6">
        <f>IF(W428="Bangalore",1,0)</f>
        <v>0</v>
      </c>
      <c r="U428" s="5">
        <f t="shared" si="12"/>
        <v>1</v>
      </c>
      <c r="V428" s="5">
        <v>0.05</v>
      </c>
      <c r="W428" s="5" t="s">
        <v>230</v>
      </c>
      <c r="X428" s="7" t="str">
        <f>IF(N428=1, "Chicken", IF(M428=1, "Mushroom", IF(L428=1, "Vegan", "Other")))</f>
        <v>Mushroom</v>
      </c>
      <c r="Y428" s="5" t="s">
        <v>227</v>
      </c>
      <c r="Z428" t="s">
        <v>228</v>
      </c>
      <c r="AA428" t="s">
        <v>229</v>
      </c>
    </row>
    <row r="429" spans="1:27" ht="17" x14ac:dyDescent="0.2">
      <c r="A429" s="4">
        <v>43986</v>
      </c>
      <c r="B429" s="5" t="s">
        <v>213</v>
      </c>
      <c r="C429" s="5">
        <f>MAX($A:$A)-A429</f>
        <v>25</v>
      </c>
      <c r="D429" s="5">
        <v>16033</v>
      </c>
      <c r="E429" s="5" t="s">
        <v>221</v>
      </c>
      <c r="F429" s="5">
        <f>IF(E429="M", 1, 0)</f>
        <v>0</v>
      </c>
      <c r="G429" s="5" t="s">
        <v>222</v>
      </c>
      <c r="H429" s="5">
        <f>IF(G429="Hot", 1, 0)</f>
        <v>1</v>
      </c>
      <c r="I429" s="5">
        <v>30.08</v>
      </c>
      <c r="J429">
        <f t="shared" si="11"/>
        <v>1</v>
      </c>
      <c r="K429" s="5" t="s">
        <v>232</v>
      </c>
      <c r="L429" s="6">
        <f>IF(K429="Vegan",1,0)</f>
        <v>0</v>
      </c>
      <c r="M429" s="6">
        <f>IF(K429="Mushroom",1,0)</f>
        <v>0</v>
      </c>
      <c r="N429" s="6">
        <f>IF(K429="Chicken",1,0)</f>
        <v>1</v>
      </c>
      <c r="O429" s="6">
        <f>IF(Y429="Starter",1,0)</f>
        <v>1</v>
      </c>
      <c r="P429" s="6">
        <f>IF(Y429="Main",1,0)</f>
        <v>0</v>
      </c>
      <c r="Q429" s="6">
        <f>IF(Y429="Desert",1,0)</f>
        <v>0</v>
      </c>
      <c r="R429" s="6">
        <f>IF(W429="Delhi",1,0)</f>
        <v>1</v>
      </c>
      <c r="S429" s="6">
        <f>IF(W429="Mumbai",1,0)</f>
        <v>0</v>
      </c>
      <c r="T429" s="6">
        <f>IF(W429="Bangalore",1,0)</f>
        <v>0</v>
      </c>
      <c r="U429" s="5">
        <f t="shared" si="12"/>
        <v>0</v>
      </c>
      <c r="V429" s="5">
        <v>0.05</v>
      </c>
      <c r="W429" s="5" t="s">
        <v>230</v>
      </c>
      <c r="X429" s="7" t="str">
        <f>IF(N429=1, "Chicken", IF(M429=1, "Mushroom", IF(L429=1, "Vegan", "Other")))</f>
        <v>Chicken</v>
      </c>
      <c r="Y429" s="5" t="s">
        <v>225</v>
      </c>
      <c r="Z429" t="s">
        <v>228</v>
      </c>
      <c r="AA429" t="s">
        <v>230</v>
      </c>
    </row>
    <row r="430" spans="1:27" ht="17" x14ac:dyDescent="0.2">
      <c r="A430" s="4">
        <v>43987</v>
      </c>
      <c r="B430" s="5" t="s">
        <v>54</v>
      </c>
      <c r="C430" s="5">
        <f>MAX($A:$A)-A430</f>
        <v>24</v>
      </c>
      <c r="D430" s="5">
        <v>60</v>
      </c>
      <c r="E430" s="5" t="s">
        <v>220</v>
      </c>
      <c r="F430" s="5">
        <f>IF(E430="M", 1, 0)</f>
        <v>1</v>
      </c>
      <c r="G430" s="5" t="s">
        <v>222</v>
      </c>
      <c r="H430" s="5">
        <f>IF(G430="Hot", 1, 0)</f>
        <v>1</v>
      </c>
      <c r="I430" s="5">
        <v>35.119999999999997</v>
      </c>
      <c r="J430">
        <f t="shared" si="11"/>
        <v>1</v>
      </c>
      <c r="K430" s="5" t="s">
        <v>232</v>
      </c>
      <c r="L430" s="6">
        <f>IF(K430="Vegan",1,0)</f>
        <v>0</v>
      </c>
      <c r="M430" s="6">
        <f>IF(K430="Mushroom",1,0)</f>
        <v>0</v>
      </c>
      <c r="N430" s="6">
        <f>IF(K430="Chicken",1,0)</f>
        <v>1</v>
      </c>
      <c r="O430" s="6">
        <f>IF(Y430="Starter",1,0)</f>
        <v>1</v>
      </c>
      <c r="P430" s="6">
        <f>IF(Y430="Main",1,0)</f>
        <v>0</v>
      </c>
      <c r="Q430" s="6">
        <f>IF(Y430="Desert",1,0)</f>
        <v>0</v>
      </c>
      <c r="R430" s="6">
        <f>IF(W430="Delhi",1,0)</f>
        <v>0</v>
      </c>
      <c r="S430" s="6">
        <f>IF(W430="Mumbai",1,0)</f>
        <v>0</v>
      </c>
      <c r="T430" s="6">
        <f>IF(W430="Bangalore",1,0)</f>
        <v>1</v>
      </c>
      <c r="U430" s="5">
        <f t="shared" si="12"/>
        <v>1</v>
      </c>
      <c r="V430" s="5">
        <v>0.05</v>
      </c>
      <c r="W430" s="5" t="s">
        <v>231</v>
      </c>
      <c r="X430" s="7" t="str">
        <f>IF(N430=1, "Chicken", IF(M430=1, "Mushroom", IF(L430=1, "Vegan", "Other")))</f>
        <v>Chicken</v>
      </c>
      <c r="Y430" s="5" t="s">
        <v>225</v>
      </c>
      <c r="Z430" t="s">
        <v>228</v>
      </c>
      <c r="AA430" t="s">
        <v>231</v>
      </c>
    </row>
    <row r="431" spans="1:27" ht="17" x14ac:dyDescent="0.2">
      <c r="A431" s="4">
        <v>43988</v>
      </c>
      <c r="B431" s="5" t="s">
        <v>80</v>
      </c>
      <c r="C431" s="5">
        <f>MAX($A:$A)-A431</f>
        <v>23</v>
      </c>
      <c r="D431" s="5">
        <v>105</v>
      </c>
      <c r="E431" s="5" t="s">
        <v>221</v>
      </c>
      <c r="F431" s="5">
        <f>IF(E431="M", 1, 0)</f>
        <v>0</v>
      </c>
      <c r="G431" s="5" t="s">
        <v>223</v>
      </c>
      <c r="H431" s="5">
        <f>IF(G431="Hot", 1, 0)</f>
        <v>0</v>
      </c>
      <c r="I431" s="5">
        <v>54.01</v>
      </c>
      <c r="J431">
        <f t="shared" si="11"/>
        <v>3</v>
      </c>
      <c r="K431" s="5" t="s">
        <v>224</v>
      </c>
      <c r="L431" s="6">
        <f>IF(K431="Vegan",1,0)</f>
        <v>1</v>
      </c>
      <c r="M431" s="6">
        <f>IF(K431="Mushroom",1,0)</f>
        <v>0</v>
      </c>
      <c r="N431" s="6">
        <f>IF(K431="Chicken",1,0)</f>
        <v>0</v>
      </c>
      <c r="O431" s="6">
        <f>IF(Y431="Starter",1,0)</f>
        <v>1</v>
      </c>
      <c r="P431" s="6">
        <f>IF(Y431="Main",1,0)</f>
        <v>0</v>
      </c>
      <c r="Q431" s="6">
        <f>IF(Y431="Desert",1,0)</f>
        <v>0</v>
      </c>
      <c r="R431" s="6">
        <f>IF(W431="Delhi",1,0)</f>
        <v>1</v>
      </c>
      <c r="S431" s="6">
        <f>IF(W431="Mumbai",1,0)</f>
        <v>0</v>
      </c>
      <c r="T431" s="6">
        <f>IF(W431="Bangalore",1,0)</f>
        <v>0</v>
      </c>
      <c r="U431" s="5">
        <f t="shared" si="12"/>
        <v>1</v>
      </c>
      <c r="V431" s="5">
        <v>0.05</v>
      </c>
      <c r="W431" s="5" t="s">
        <v>230</v>
      </c>
      <c r="X431" s="7" t="str">
        <f>IF(N431=1, "Chicken", IF(M431=1, "Mushroom", IF(L431=1, "Vegan", "Other")))</f>
        <v>Vegan</v>
      </c>
      <c r="Y431" s="5" t="s">
        <v>225</v>
      </c>
      <c r="Z431" t="s">
        <v>228</v>
      </c>
      <c r="AA431" t="s">
        <v>229</v>
      </c>
    </row>
    <row r="432" spans="1:27" ht="17" x14ac:dyDescent="0.2">
      <c r="A432" s="4">
        <v>43988</v>
      </c>
      <c r="B432" s="5" t="s">
        <v>80</v>
      </c>
      <c r="C432" s="5">
        <f>MAX($A:$A)-A432</f>
        <v>23</v>
      </c>
      <c r="D432" s="5">
        <v>105</v>
      </c>
      <c r="E432" s="5" t="s">
        <v>221</v>
      </c>
      <c r="F432" s="5">
        <f>IF(E432="M", 1, 0)</f>
        <v>0</v>
      </c>
      <c r="G432" s="5" t="s">
        <v>223</v>
      </c>
      <c r="H432" s="5">
        <f>IF(G432="Hot", 1, 0)</f>
        <v>0</v>
      </c>
      <c r="I432" s="5">
        <v>48.14</v>
      </c>
      <c r="J432">
        <f t="shared" si="11"/>
        <v>3</v>
      </c>
      <c r="K432" s="5" t="s">
        <v>224</v>
      </c>
      <c r="L432" s="6">
        <f>IF(K432="Vegan",1,0)</f>
        <v>1</v>
      </c>
      <c r="M432" s="6">
        <f>IF(K432="Mushroom",1,0)</f>
        <v>0</v>
      </c>
      <c r="N432" s="6">
        <f>IF(K432="Chicken",1,0)</f>
        <v>0</v>
      </c>
      <c r="O432" s="6">
        <f>IF(Y432="Starter",1,0)</f>
        <v>0</v>
      </c>
      <c r="P432" s="6">
        <f>IF(Y432="Main",1,0)</f>
        <v>1</v>
      </c>
      <c r="Q432" s="6">
        <f>IF(Y432="Desert",1,0)</f>
        <v>0</v>
      </c>
      <c r="R432" s="6">
        <f>IF(W432="Delhi",1,0)</f>
        <v>0</v>
      </c>
      <c r="S432" s="6">
        <f>IF(W432="Mumbai",1,0)</f>
        <v>0</v>
      </c>
      <c r="T432" s="6">
        <f>IF(W432="Bangalore",1,0)</f>
        <v>1</v>
      </c>
      <c r="U432" s="5">
        <f t="shared" si="12"/>
        <v>1</v>
      </c>
      <c r="V432" s="5">
        <v>0.05</v>
      </c>
      <c r="W432" s="5" t="s">
        <v>231</v>
      </c>
      <c r="X432" s="7" t="str">
        <f>IF(N432=1, "Chicken", IF(M432=1, "Mushroom", IF(L432=1, "Vegan", "Other")))</f>
        <v>Vegan</v>
      </c>
      <c r="Y432" s="5" t="s">
        <v>226</v>
      </c>
      <c r="Z432" t="s">
        <v>228</v>
      </c>
      <c r="AA432" t="s">
        <v>230</v>
      </c>
    </row>
    <row r="433" spans="1:27" ht="17" x14ac:dyDescent="0.2">
      <c r="A433" s="4">
        <v>43988</v>
      </c>
      <c r="B433" s="5" t="s">
        <v>80</v>
      </c>
      <c r="C433" s="5">
        <f>MAX($A:$A)-A433</f>
        <v>23</v>
      </c>
      <c r="D433" s="5">
        <v>105</v>
      </c>
      <c r="E433" s="5" t="s">
        <v>221</v>
      </c>
      <c r="F433" s="5">
        <f>IF(E433="M", 1, 0)</f>
        <v>0</v>
      </c>
      <c r="G433" s="5" t="s">
        <v>223</v>
      </c>
      <c r="H433" s="5">
        <f>IF(G433="Hot", 1, 0)</f>
        <v>0</v>
      </c>
      <c r="I433" s="5">
        <v>33.950000000000003</v>
      </c>
      <c r="J433">
        <f t="shared" si="11"/>
        <v>3</v>
      </c>
      <c r="K433" s="5" t="s">
        <v>224</v>
      </c>
      <c r="L433" s="6">
        <f>IF(K433="Vegan",1,0)</f>
        <v>1</v>
      </c>
      <c r="M433" s="6">
        <f>IF(K433="Mushroom",1,0)</f>
        <v>0</v>
      </c>
      <c r="N433" s="6">
        <f>IF(K433="Chicken",1,0)</f>
        <v>0</v>
      </c>
      <c r="O433" s="6">
        <f>IF(Y433="Starter",1,0)</f>
        <v>0</v>
      </c>
      <c r="P433" s="6">
        <f>IF(Y433="Main",1,0)</f>
        <v>0</v>
      </c>
      <c r="Q433" s="6">
        <f>IF(Y433="Desert",1,0)</f>
        <v>1</v>
      </c>
      <c r="R433" s="6">
        <f>IF(W433="Delhi",1,0)</f>
        <v>0</v>
      </c>
      <c r="S433" s="6">
        <f>IF(W433="Mumbai",1,0)</f>
        <v>0</v>
      </c>
      <c r="T433" s="6">
        <f>IF(W433="Bangalore",1,0)</f>
        <v>1</v>
      </c>
      <c r="U433" s="5">
        <f t="shared" si="12"/>
        <v>1</v>
      </c>
      <c r="V433" s="5">
        <v>0.05</v>
      </c>
      <c r="W433" s="5" t="s">
        <v>231</v>
      </c>
      <c r="X433" s="7" t="str">
        <f>IF(N433=1, "Chicken", IF(M433=1, "Mushroom", IF(L433=1, "Vegan", "Other")))</f>
        <v>Vegan</v>
      </c>
      <c r="Y433" s="5" t="s">
        <v>227</v>
      </c>
      <c r="Z433" t="s">
        <v>228</v>
      </c>
      <c r="AA433" t="s">
        <v>231</v>
      </c>
    </row>
    <row r="434" spans="1:27" ht="34" x14ac:dyDescent="0.2">
      <c r="A434" s="4">
        <v>43988</v>
      </c>
      <c r="B434" s="5" t="s">
        <v>80</v>
      </c>
      <c r="C434" s="5">
        <f>MAX($A:$A)-A434</f>
        <v>23</v>
      </c>
      <c r="D434" s="5">
        <v>105</v>
      </c>
      <c r="E434" s="5" t="s">
        <v>221</v>
      </c>
      <c r="F434" s="5">
        <f>IF(E434="M", 1, 0)</f>
        <v>0</v>
      </c>
      <c r="G434" s="5" t="s">
        <v>222</v>
      </c>
      <c r="H434" s="5">
        <f>IF(G434="Hot", 1, 0)</f>
        <v>1</v>
      </c>
      <c r="I434" s="5">
        <v>38.729999999999997</v>
      </c>
      <c r="J434">
        <f t="shared" si="11"/>
        <v>2</v>
      </c>
      <c r="K434" s="5" t="s">
        <v>233</v>
      </c>
      <c r="L434" s="6">
        <f>IF(K434="Vegan",1,0)</f>
        <v>0</v>
      </c>
      <c r="M434" s="6">
        <f>IF(K434="Mushroom",1,0)</f>
        <v>1</v>
      </c>
      <c r="N434" s="6">
        <f>IF(K434="Chicken",1,0)</f>
        <v>0</v>
      </c>
      <c r="O434" s="6">
        <f>IF(Y434="Starter",1,0)</f>
        <v>0</v>
      </c>
      <c r="P434" s="6">
        <f>IF(Y434="Main",1,0)</f>
        <v>0</v>
      </c>
      <c r="Q434" s="6">
        <f>IF(Y434="Desert",1,0)</f>
        <v>1</v>
      </c>
      <c r="R434" s="6">
        <f>IF(W434="Delhi",1,0)</f>
        <v>1</v>
      </c>
      <c r="S434" s="6">
        <f>IF(W434="Mumbai",1,0)</f>
        <v>0</v>
      </c>
      <c r="T434" s="6">
        <f>IF(W434="Bangalore",1,0)</f>
        <v>0</v>
      </c>
      <c r="U434" s="5">
        <f t="shared" si="12"/>
        <v>1</v>
      </c>
      <c r="V434" s="5">
        <v>0.05</v>
      </c>
      <c r="W434" s="5" t="s">
        <v>230</v>
      </c>
      <c r="X434" s="7" t="str">
        <f>IF(N434=1, "Chicken", IF(M434=1, "Mushroom", IF(L434=1, "Vegan", "Other")))</f>
        <v>Mushroom</v>
      </c>
      <c r="Y434" s="5" t="s">
        <v>227</v>
      </c>
      <c r="Z434" t="s">
        <v>228</v>
      </c>
      <c r="AA434" t="s">
        <v>229</v>
      </c>
    </row>
    <row r="435" spans="1:27" ht="34" x14ac:dyDescent="0.2">
      <c r="A435" s="4">
        <v>43988</v>
      </c>
      <c r="B435" s="5" t="s">
        <v>80</v>
      </c>
      <c r="C435" s="5">
        <f>MAX($A:$A)-A435</f>
        <v>23</v>
      </c>
      <c r="D435" s="5">
        <v>105</v>
      </c>
      <c r="E435" s="5" t="s">
        <v>221</v>
      </c>
      <c r="F435" s="5">
        <f>IF(E435="M", 1, 0)</f>
        <v>0</v>
      </c>
      <c r="G435" s="5" t="s">
        <v>223</v>
      </c>
      <c r="H435" s="5">
        <f>IF(G435="Hot", 1, 0)</f>
        <v>0</v>
      </c>
      <c r="I435" s="5">
        <v>42.85</v>
      </c>
      <c r="J435">
        <f t="shared" si="11"/>
        <v>2</v>
      </c>
      <c r="K435" s="5" t="s">
        <v>233</v>
      </c>
      <c r="L435" s="6">
        <f>IF(K435="Vegan",1,0)</f>
        <v>0</v>
      </c>
      <c r="M435" s="6">
        <f>IF(K435="Mushroom",1,0)</f>
        <v>1</v>
      </c>
      <c r="N435" s="6">
        <f>IF(K435="Chicken",1,0)</f>
        <v>0</v>
      </c>
      <c r="O435" s="6">
        <f>IF(Y435="Starter",1,0)</f>
        <v>0</v>
      </c>
      <c r="P435" s="6">
        <f>IF(Y435="Main",1,0)</f>
        <v>0</v>
      </c>
      <c r="Q435" s="6">
        <f>IF(Y435="Desert",1,0)</f>
        <v>1</v>
      </c>
      <c r="R435" s="6">
        <f>IF(W435="Delhi",1,0)</f>
        <v>1</v>
      </c>
      <c r="S435" s="6">
        <f>IF(W435="Mumbai",1,0)</f>
        <v>0</v>
      </c>
      <c r="T435" s="6">
        <f>IF(W435="Bangalore",1,0)</f>
        <v>0</v>
      </c>
      <c r="U435" s="5">
        <f t="shared" si="12"/>
        <v>1</v>
      </c>
      <c r="V435" s="5">
        <v>0.05</v>
      </c>
      <c r="W435" s="5" t="s">
        <v>230</v>
      </c>
      <c r="X435" s="7" t="str">
        <f>IF(N435=1, "Chicken", IF(M435=1, "Mushroom", IF(L435=1, "Vegan", "Other")))</f>
        <v>Mushroom</v>
      </c>
      <c r="Y435" s="5" t="s">
        <v>227</v>
      </c>
      <c r="Z435" t="s">
        <v>228</v>
      </c>
      <c r="AA435" t="s">
        <v>230</v>
      </c>
    </row>
    <row r="436" spans="1:27" ht="17" x14ac:dyDescent="0.2">
      <c r="A436" s="4">
        <v>43988</v>
      </c>
      <c r="B436" s="5" t="s">
        <v>195</v>
      </c>
      <c r="C436" s="5">
        <f>MAX($A:$A)-A436</f>
        <v>23</v>
      </c>
      <c r="D436" s="5">
        <v>53</v>
      </c>
      <c r="E436" s="5" t="s">
        <v>221</v>
      </c>
      <c r="F436" s="5">
        <f>IF(E436="M", 1, 0)</f>
        <v>0</v>
      </c>
      <c r="G436" s="5" t="s">
        <v>222</v>
      </c>
      <c r="H436" s="5">
        <f>IF(G436="Hot", 1, 0)</f>
        <v>1</v>
      </c>
      <c r="I436" s="5">
        <v>30.08</v>
      </c>
      <c r="J436">
        <f t="shared" si="11"/>
        <v>1</v>
      </c>
      <c r="K436" s="5" t="s">
        <v>232</v>
      </c>
      <c r="L436" s="6">
        <f>IF(K436="Vegan",1,0)</f>
        <v>0</v>
      </c>
      <c r="M436" s="6">
        <f>IF(K436="Mushroom",1,0)</f>
        <v>0</v>
      </c>
      <c r="N436" s="6">
        <f>IF(K436="Chicken",1,0)</f>
        <v>1</v>
      </c>
      <c r="O436" s="6">
        <f>IF(Y436="Starter",1,0)</f>
        <v>1</v>
      </c>
      <c r="P436" s="6">
        <f>IF(Y436="Main",1,0)</f>
        <v>0</v>
      </c>
      <c r="Q436" s="6">
        <f>IF(Y436="Desert",1,0)</f>
        <v>0</v>
      </c>
      <c r="R436" s="6">
        <f>IF(W436="Delhi",1,0)</f>
        <v>1</v>
      </c>
      <c r="S436" s="6">
        <f>IF(W436="Mumbai",1,0)</f>
        <v>0</v>
      </c>
      <c r="T436" s="6">
        <f>IF(W436="Bangalore",1,0)</f>
        <v>0</v>
      </c>
      <c r="U436" s="5">
        <f t="shared" si="12"/>
        <v>1</v>
      </c>
      <c r="V436" s="5">
        <v>0.05</v>
      </c>
      <c r="W436" s="5" t="s">
        <v>230</v>
      </c>
      <c r="X436" s="7" t="str">
        <f>IF(N436=1, "Chicken", IF(M436=1, "Mushroom", IF(L436=1, "Vegan", "Other")))</f>
        <v>Chicken</v>
      </c>
      <c r="Y436" s="5" t="s">
        <v>225</v>
      </c>
      <c r="Z436" t="s">
        <v>228</v>
      </c>
      <c r="AA436" t="s">
        <v>231</v>
      </c>
    </row>
    <row r="437" spans="1:27" ht="17" x14ac:dyDescent="0.2">
      <c r="A437" s="4">
        <v>43989</v>
      </c>
      <c r="B437" s="5" t="s">
        <v>49</v>
      </c>
      <c r="C437" s="5">
        <f>MAX($A:$A)-A437</f>
        <v>22</v>
      </c>
      <c r="D437" s="5">
        <v>65</v>
      </c>
      <c r="E437" s="5" t="s">
        <v>221</v>
      </c>
      <c r="F437" s="5">
        <f>IF(E437="M", 1, 0)</f>
        <v>0</v>
      </c>
      <c r="G437" s="5" t="s">
        <v>222</v>
      </c>
      <c r="H437" s="5">
        <f>IF(G437="Hot", 1, 0)</f>
        <v>1</v>
      </c>
      <c r="I437" s="5">
        <v>35.119999999999997</v>
      </c>
      <c r="J437">
        <f t="shared" si="11"/>
        <v>1</v>
      </c>
      <c r="K437" s="5" t="s">
        <v>232</v>
      </c>
      <c r="L437" s="6">
        <f>IF(K437="Vegan",1,0)</f>
        <v>0</v>
      </c>
      <c r="M437" s="6">
        <f>IF(K437="Mushroom",1,0)</f>
        <v>0</v>
      </c>
      <c r="N437" s="6">
        <f>IF(K437="Chicken",1,0)</f>
        <v>1</v>
      </c>
      <c r="O437" s="6">
        <f>IF(Y437="Starter",1,0)</f>
        <v>1</v>
      </c>
      <c r="P437" s="6">
        <f>IF(Y437="Main",1,0)</f>
        <v>0</v>
      </c>
      <c r="Q437" s="6">
        <f>IF(Y437="Desert",1,0)</f>
        <v>0</v>
      </c>
      <c r="R437" s="6">
        <f>IF(W437="Delhi",1,0)</f>
        <v>0</v>
      </c>
      <c r="S437" s="6">
        <f>IF(W437="Mumbai",1,0)</f>
        <v>1</v>
      </c>
      <c r="T437" s="6">
        <f>IF(W437="Bangalore",1,0)</f>
        <v>0</v>
      </c>
      <c r="U437" s="5">
        <f t="shared" si="12"/>
        <v>1</v>
      </c>
      <c r="V437" s="5">
        <v>0.05</v>
      </c>
      <c r="W437" s="5" t="s">
        <v>229</v>
      </c>
      <c r="X437" s="7" t="str">
        <f>IF(N437=1, "Chicken", IF(M437=1, "Mushroom", IF(L437=1, "Vegan", "Other")))</f>
        <v>Chicken</v>
      </c>
      <c r="Y437" s="5" t="s">
        <v>225</v>
      </c>
      <c r="Z437" t="s">
        <v>228</v>
      </c>
      <c r="AA437" t="s">
        <v>229</v>
      </c>
    </row>
    <row r="438" spans="1:27" ht="34" x14ac:dyDescent="0.2">
      <c r="A438" s="4">
        <v>43989</v>
      </c>
      <c r="B438" s="5" t="s">
        <v>49</v>
      </c>
      <c r="C438" s="5">
        <f>MAX($A:$A)-A438</f>
        <v>22</v>
      </c>
      <c r="D438" s="5">
        <v>65</v>
      </c>
      <c r="E438" s="5" t="s">
        <v>221</v>
      </c>
      <c r="F438" s="5">
        <f>IF(E438="M", 1, 0)</f>
        <v>0</v>
      </c>
      <c r="G438" s="5" t="s">
        <v>223</v>
      </c>
      <c r="H438" s="5">
        <f>IF(G438="Hot", 1, 0)</f>
        <v>0</v>
      </c>
      <c r="I438" s="5">
        <v>42.85</v>
      </c>
      <c r="J438">
        <f t="shared" si="11"/>
        <v>2</v>
      </c>
      <c r="K438" s="5" t="s">
        <v>233</v>
      </c>
      <c r="L438" s="6">
        <f>IF(K438="Vegan",1,0)</f>
        <v>0</v>
      </c>
      <c r="M438" s="6">
        <f>IF(K438="Mushroom",1,0)</f>
        <v>1</v>
      </c>
      <c r="N438" s="6">
        <f>IF(K438="Chicken",1,0)</f>
        <v>0</v>
      </c>
      <c r="O438" s="6">
        <f>IF(Y438="Starter",1,0)</f>
        <v>0</v>
      </c>
      <c r="P438" s="6">
        <f>IF(Y438="Main",1,0)</f>
        <v>0</v>
      </c>
      <c r="Q438" s="6">
        <f>IF(Y438="Desert",1,0)</f>
        <v>1</v>
      </c>
      <c r="R438" s="6">
        <f>IF(W438="Delhi",1,0)</f>
        <v>0</v>
      </c>
      <c r="S438" s="6">
        <f>IF(W438="Mumbai",1,0)</f>
        <v>1</v>
      </c>
      <c r="T438" s="6">
        <f>IF(W438="Bangalore",1,0)</f>
        <v>0</v>
      </c>
      <c r="U438" s="5">
        <f t="shared" si="12"/>
        <v>1</v>
      </c>
      <c r="V438" s="5">
        <v>0.05</v>
      </c>
      <c r="W438" s="5" t="s">
        <v>229</v>
      </c>
      <c r="X438" s="7" t="str">
        <f>IF(N438=1, "Chicken", IF(M438=1, "Mushroom", IF(L438=1, "Vegan", "Other")))</f>
        <v>Mushroom</v>
      </c>
      <c r="Y438" s="5" t="s">
        <v>227</v>
      </c>
      <c r="Z438" t="s">
        <v>228</v>
      </c>
      <c r="AA438" t="s">
        <v>230</v>
      </c>
    </row>
    <row r="439" spans="1:27" ht="17" x14ac:dyDescent="0.2">
      <c r="A439" s="4">
        <v>43991</v>
      </c>
      <c r="B439" s="5" t="s">
        <v>191</v>
      </c>
      <c r="C439" s="5">
        <f>MAX($A:$A)-A439</f>
        <v>20</v>
      </c>
      <c r="D439" s="5">
        <v>183</v>
      </c>
      <c r="E439" s="5" t="s">
        <v>220</v>
      </c>
      <c r="F439" s="5">
        <f>IF(E439="M", 1, 0)</f>
        <v>1</v>
      </c>
      <c r="G439" s="5" t="s">
        <v>222</v>
      </c>
      <c r="H439" s="5">
        <f>IF(G439="Hot", 1, 0)</f>
        <v>1</v>
      </c>
      <c r="I439" s="5">
        <v>30.08</v>
      </c>
      <c r="J439">
        <f t="shared" si="11"/>
        <v>1</v>
      </c>
      <c r="K439" s="5" t="s">
        <v>232</v>
      </c>
      <c r="L439" s="6">
        <f>IF(K439="Vegan",1,0)</f>
        <v>0</v>
      </c>
      <c r="M439" s="6">
        <f>IF(K439="Mushroom",1,0)</f>
        <v>0</v>
      </c>
      <c r="N439" s="6">
        <f>IF(K439="Chicken",1,0)</f>
        <v>1</v>
      </c>
      <c r="O439" s="6">
        <f>IF(Y439="Starter",1,0)</f>
        <v>1</v>
      </c>
      <c r="P439" s="6">
        <f>IF(Y439="Main",1,0)</f>
        <v>0</v>
      </c>
      <c r="Q439" s="6">
        <f>IF(Y439="Desert",1,0)</f>
        <v>0</v>
      </c>
      <c r="R439" s="6">
        <f>IF(W439="Delhi",1,0)</f>
        <v>0</v>
      </c>
      <c r="S439" s="6">
        <f>IF(W439="Mumbai",1,0)</f>
        <v>1</v>
      </c>
      <c r="T439" s="6">
        <f>IF(W439="Bangalore",1,0)</f>
        <v>0</v>
      </c>
      <c r="U439" s="5">
        <f t="shared" si="12"/>
        <v>1</v>
      </c>
      <c r="V439" s="5">
        <v>0.05</v>
      </c>
      <c r="W439" s="5" t="s">
        <v>229</v>
      </c>
      <c r="X439" s="7" t="str">
        <f>IF(N439=1, "Chicken", IF(M439=1, "Mushroom", IF(L439=1, "Vegan", "Other")))</f>
        <v>Chicken</v>
      </c>
      <c r="Y439" s="5" t="s">
        <v>225</v>
      </c>
      <c r="Z439" t="s">
        <v>228</v>
      </c>
      <c r="AA439" t="s">
        <v>231</v>
      </c>
    </row>
    <row r="440" spans="1:27" ht="17" x14ac:dyDescent="0.2">
      <c r="A440" s="4">
        <v>43991</v>
      </c>
      <c r="B440" s="5" t="s">
        <v>155</v>
      </c>
      <c r="C440" s="5">
        <f>MAX($A:$A)-A440</f>
        <v>20</v>
      </c>
      <c r="D440" s="5">
        <v>903</v>
      </c>
      <c r="E440" s="5" t="s">
        <v>221</v>
      </c>
      <c r="F440" s="5">
        <f>IF(E440="M", 1, 0)</f>
        <v>0</v>
      </c>
      <c r="G440" s="5" t="s">
        <v>222</v>
      </c>
      <c r="H440" s="5">
        <f>IF(G440="Hot", 1, 0)</f>
        <v>1</v>
      </c>
      <c r="I440" s="5">
        <v>30.08</v>
      </c>
      <c r="J440">
        <f t="shared" si="11"/>
        <v>1</v>
      </c>
      <c r="K440" s="5" t="s">
        <v>232</v>
      </c>
      <c r="L440" s="6">
        <f>IF(K440="Vegan",1,0)</f>
        <v>0</v>
      </c>
      <c r="M440" s="6">
        <f>IF(K440="Mushroom",1,0)</f>
        <v>0</v>
      </c>
      <c r="N440" s="6">
        <f>IF(K440="Chicken",1,0)</f>
        <v>1</v>
      </c>
      <c r="O440" s="6">
        <f>IF(Y440="Starter",1,0)</f>
        <v>1</v>
      </c>
      <c r="P440" s="6">
        <f>IF(Y440="Main",1,0)</f>
        <v>0</v>
      </c>
      <c r="Q440" s="6">
        <f>IF(Y440="Desert",1,0)</f>
        <v>0</v>
      </c>
      <c r="R440" s="6">
        <f>IF(W440="Delhi",1,0)</f>
        <v>0</v>
      </c>
      <c r="S440" s="6">
        <f>IF(W440="Mumbai",1,0)</f>
        <v>0</v>
      </c>
      <c r="T440" s="6">
        <f>IF(W440="Bangalore",1,0)</f>
        <v>1</v>
      </c>
      <c r="U440" s="5">
        <f t="shared" si="12"/>
        <v>0</v>
      </c>
      <c r="V440" s="5">
        <v>0.05</v>
      </c>
      <c r="W440" s="5" t="s">
        <v>231</v>
      </c>
      <c r="X440" s="7" t="str">
        <f>IF(N440=1, "Chicken", IF(M440=1, "Mushroom", IF(L440=1, "Vegan", "Other")))</f>
        <v>Chicken</v>
      </c>
      <c r="Y440" s="5" t="s">
        <v>225</v>
      </c>
      <c r="Z440" t="s">
        <v>228</v>
      </c>
      <c r="AA440" t="s">
        <v>229</v>
      </c>
    </row>
    <row r="441" spans="1:27" ht="17" x14ac:dyDescent="0.2">
      <c r="A441" s="4">
        <v>43992</v>
      </c>
      <c r="B441" s="5" t="s">
        <v>29</v>
      </c>
      <c r="C441" s="5">
        <f>MAX($A:$A)-A441</f>
        <v>19</v>
      </c>
      <c r="D441" s="5">
        <v>52</v>
      </c>
      <c r="E441" s="5" t="s">
        <v>220</v>
      </c>
      <c r="F441" s="5">
        <f>IF(E441="M", 1, 0)</f>
        <v>1</v>
      </c>
      <c r="G441" s="5" t="s">
        <v>222</v>
      </c>
      <c r="H441" s="5">
        <f>IF(G441="Hot", 1, 0)</f>
        <v>1</v>
      </c>
      <c r="I441" s="5">
        <v>34.29</v>
      </c>
      <c r="J441">
        <f t="shared" si="11"/>
        <v>1</v>
      </c>
      <c r="K441" s="5" t="s">
        <v>232</v>
      </c>
      <c r="L441" s="6">
        <f>IF(K441="Vegan",1,0)</f>
        <v>0</v>
      </c>
      <c r="M441" s="6">
        <f>IF(K441="Mushroom",1,0)</f>
        <v>0</v>
      </c>
      <c r="N441" s="6">
        <f>IF(K441="Chicken",1,0)</f>
        <v>1</v>
      </c>
      <c r="O441" s="6">
        <f>IF(Y441="Starter",1,0)</f>
        <v>1</v>
      </c>
      <c r="P441" s="6">
        <f>IF(Y441="Main",1,0)</f>
        <v>0</v>
      </c>
      <c r="Q441" s="6">
        <f>IF(Y441="Desert",1,0)</f>
        <v>0</v>
      </c>
      <c r="R441" s="6">
        <f>IF(W441="Delhi",1,0)</f>
        <v>1</v>
      </c>
      <c r="S441" s="6">
        <f>IF(W441="Mumbai",1,0)</f>
        <v>0</v>
      </c>
      <c r="T441" s="6">
        <f>IF(W441="Bangalore",1,0)</f>
        <v>0</v>
      </c>
      <c r="U441" s="5">
        <f t="shared" si="12"/>
        <v>1</v>
      </c>
      <c r="V441" s="5">
        <v>0.05</v>
      </c>
      <c r="W441" s="5" t="s">
        <v>230</v>
      </c>
      <c r="X441" s="7" t="str">
        <f>IF(N441=1, "Chicken", IF(M441=1, "Mushroom", IF(L441=1, "Vegan", "Other")))</f>
        <v>Chicken</v>
      </c>
      <c r="Y441" s="5" t="s">
        <v>225</v>
      </c>
      <c r="Z441" t="s">
        <v>228</v>
      </c>
      <c r="AA441" t="s">
        <v>230</v>
      </c>
    </row>
    <row r="442" spans="1:27" ht="17" x14ac:dyDescent="0.2">
      <c r="A442" s="4">
        <v>43992</v>
      </c>
      <c r="B442" s="5" t="s">
        <v>29</v>
      </c>
      <c r="C442" s="5">
        <f>MAX($A:$A)-A442</f>
        <v>19</v>
      </c>
      <c r="D442" s="5">
        <v>52</v>
      </c>
      <c r="E442" s="5" t="s">
        <v>220</v>
      </c>
      <c r="F442" s="5">
        <f>IF(E442="M", 1, 0)</f>
        <v>1</v>
      </c>
      <c r="G442" s="5" t="s">
        <v>223</v>
      </c>
      <c r="H442" s="5">
        <f>IF(G442="Hot", 1, 0)</f>
        <v>0</v>
      </c>
      <c r="I442" s="5">
        <v>54.01</v>
      </c>
      <c r="J442">
        <f t="shared" si="11"/>
        <v>3</v>
      </c>
      <c r="K442" s="5" t="s">
        <v>224</v>
      </c>
      <c r="L442" s="6">
        <f>IF(K442="Vegan",1,0)</f>
        <v>1</v>
      </c>
      <c r="M442" s="6">
        <f>IF(K442="Mushroom",1,0)</f>
        <v>0</v>
      </c>
      <c r="N442" s="6">
        <f>IF(K442="Chicken",1,0)</f>
        <v>0</v>
      </c>
      <c r="O442" s="6">
        <f>IF(Y442="Starter",1,0)</f>
        <v>1</v>
      </c>
      <c r="P442" s="6">
        <f>IF(Y442="Main",1,0)</f>
        <v>0</v>
      </c>
      <c r="Q442" s="6">
        <f>IF(Y442="Desert",1,0)</f>
        <v>0</v>
      </c>
      <c r="R442" s="6">
        <f>IF(W442="Delhi",1,0)</f>
        <v>0</v>
      </c>
      <c r="S442" s="6">
        <f>IF(W442="Mumbai",1,0)</f>
        <v>0</v>
      </c>
      <c r="T442" s="6">
        <f>IF(W442="Bangalore",1,0)</f>
        <v>1</v>
      </c>
      <c r="U442" s="5">
        <f t="shared" si="12"/>
        <v>1</v>
      </c>
      <c r="V442" s="5">
        <v>0.05</v>
      </c>
      <c r="W442" s="5" t="s">
        <v>231</v>
      </c>
      <c r="X442" s="7" t="str">
        <f>IF(N442=1, "Chicken", IF(M442=1, "Mushroom", IF(L442=1, "Vegan", "Other")))</f>
        <v>Vegan</v>
      </c>
      <c r="Y442" s="5" t="s">
        <v>225</v>
      </c>
      <c r="Z442" t="s">
        <v>228</v>
      </c>
      <c r="AA442" t="s">
        <v>231</v>
      </c>
    </row>
    <row r="443" spans="1:27" ht="17" x14ac:dyDescent="0.2">
      <c r="A443" s="4">
        <v>43992</v>
      </c>
      <c r="B443" s="5" t="s">
        <v>107</v>
      </c>
      <c r="C443" s="5">
        <f>MAX($A:$A)-A443</f>
        <v>19</v>
      </c>
      <c r="D443" s="5">
        <v>65</v>
      </c>
      <c r="E443" s="5" t="s">
        <v>221</v>
      </c>
      <c r="F443" s="5">
        <f>IF(E443="M", 1, 0)</f>
        <v>0</v>
      </c>
      <c r="G443" s="5" t="s">
        <v>223</v>
      </c>
      <c r="H443" s="5">
        <f>IF(G443="Hot", 1, 0)</f>
        <v>0</v>
      </c>
      <c r="I443" s="5">
        <v>48.14</v>
      </c>
      <c r="J443">
        <f t="shared" si="11"/>
        <v>3</v>
      </c>
      <c r="K443" s="5" t="s">
        <v>224</v>
      </c>
      <c r="L443" s="6">
        <f>IF(K443="Vegan",1,0)</f>
        <v>1</v>
      </c>
      <c r="M443" s="6">
        <f>IF(K443="Mushroom",1,0)</f>
        <v>0</v>
      </c>
      <c r="N443" s="6">
        <f>IF(K443="Chicken",1,0)</f>
        <v>0</v>
      </c>
      <c r="O443" s="6">
        <f>IF(Y443="Starter",1,0)</f>
        <v>0</v>
      </c>
      <c r="P443" s="6">
        <f>IF(Y443="Main",1,0)</f>
        <v>1</v>
      </c>
      <c r="Q443" s="6">
        <f>IF(Y443="Desert",1,0)</f>
        <v>0</v>
      </c>
      <c r="R443" s="6">
        <f>IF(W443="Delhi",1,0)</f>
        <v>0</v>
      </c>
      <c r="S443" s="6">
        <f>IF(W443="Mumbai",1,0)</f>
        <v>0</v>
      </c>
      <c r="T443" s="6">
        <f>IF(W443="Bangalore",1,0)</f>
        <v>1</v>
      </c>
      <c r="U443" s="5">
        <f t="shared" si="12"/>
        <v>1</v>
      </c>
      <c r="V443" s="5">
        <v>0.05</v>
      </c>
      <c r="W443" s="5" t="s">
        <v>231</v>
      </c>
      <c r="X443" s="7" t="str">
        <f>IF(N443=1, "Chicken", IF(M443=1, "Mushroom", IF(L443=1, "Vegan", "Other")))</f>
        <v>Vegan</v>
      </c>
      <c r="Y443" s="5" t="s">
        <v>226</v>
      </c>
      <c r="Z443" t="s">
        <v>228</v>
      </c>
      <c r="AA443" t="s">
        <v>229</v>
      </c>
    </row>
    <row r="444" spans="1:27" ht="17" x14ac:dyDescent="0.2">
      <c r="A444" s="4">
        <v>43992</v>
      </c>
      <c r="B444" s="5" t="s">
        <v>29</v>
      </c>
      <c r="C444" s="5">
        <f>MAX($A:$A)-A444</f>
        <v>19</v>
      </c>
      <c r="D444" s="5">
        <v>52</v>
      </c>
      <c r="E444" s="5" t="s">
        <v>220</v>
      </c>
      <c r="F444" s="5">
        <f>IF(E444="M", 1, 0)</f>
        <v>1</v>
      </c>
      <c r="G444" s="5" t="s">
        <v>223</v>
      </c>
      <c r="H444" s="5">
        <f>IF(G444="Hot", 1, 0)</f>
        <v>0</v>
      </c>
      <c r="I444" s="5">
        <v>48.14</v>
      </c>
      <c r="J444">
        <f t="shared" si="11"/>
        <v>3</v>
      </c>
      <c r="K444" s="5" t="s">
        <v>224</v>
      </c>
      <c r="L444" s="6">
        <f>IF(K444="Vegan",1,0)</f>
        <v>1</v>
      </c>
      <c r="M444" s="6">
        <f>IF(K444="Mushroom",1,0)</f>
        <v>0</v>
      </c>
      <c r="N444" s="6">
        <f>IF(K444="Chicken",1,0)</f>
        <v>0</v>
      </c>
      <c r="O444" s="6">
        <f>IF(Y444="Starter",1,0)</f>
        <v>0</v>
      </c>
      <c r="P444" s="6">
        <f>IF(Y444="Main",1,0)</f>
        <v>1</v>
      </c>
      <c r="Q444" s="6">
        <f>IF(Y444="Desert",1,0)</f>
        <v>0</v>
      </c>
      <c r="R444" s="6">
        <f>IF(W444="Delhi",1,0)</f>
        <v>0</v>
      </c>
      <c r="S444" s="6">
        <f>IF(W444="Mumbai",1,0)</f>
        <v>1</v>
      </c>
      <c r="T444" s="6">
        <f>IF(W444="Bangalore",1,0)</f>
        <v>0</v>
      </c>
      <c r="U444" s="5">
        <f t="shared" si="12"/>
        <v>1</v>
      </c>
      <c r="V444" s="5">
        <v>0.05</v>
      </c>
      <c r="W444" s="5" t="s">
        <v>229</v>
      </c>
      <c r="X444" s="7" t="str">
        <f>IF(N444=1, "Chicken", IF(M444=1, "Mushroom", IF(L444=1, "Vegan", "Other")))</f>
        <v>Vegan</v>
      </c>
      <c r="Y444" s="5" t="s">
        <v>226</v>
      </c>
      <c r="Z444" t="s">
        <v>228</v>
      </c>
      <c r="AA444" t="s">
        <v>230</v>
      </c>
    </row>
    <row r="445" spans="1:27" ht="17" x14ac:dyDescent="0.2">
      <c r="A445" s="4">
        <v>43992</v>
      </c>
      <c r="B445" s="5" t="s">
        <v>107</v>
      </c>
      <c r="C445" s="5">
        <f>MAX($A:$A)-A445</f>
        <v>19</v>
      </c>
      <c r="D445" s="5">
        <v>65</v>
      </c>
      <c r="E445" s="5" t="s">
        <v>221</v>
      </c>
      <c r="F445" s="5">
        <f>IF(E445="M", 1, 0)</f>
        <v>0</v>
      </c>
      <c r="G445" s="5" t="s">
        <v>223</v>
      </c>
      <c r="H445" s="5">
        <f>IF(G445="Hot", 1, 0)</f>
        <v>0</v>
      </c>
      <c r="I445" s="5">
        <v>33.950000000000003</v>
      </c>
      <c r="J445">
        <f t="shared" si="11"/>
        <v>3</v>
      </c>
      <c r="K445" s="5" t="s">
        <v>224</v>
      </c>
      <c r="L445" s="6">
        <f>IF(K445="Vegan",1,0)</f>
        <v>1</v>
      </c>
      <c r="M445" s="6">
        <f>IF(K445="Mushroom",1,0)</f>
        <v>0</v>
      </c>
      <c r="N445" s="6">
        <f>IF(K445="Chicken",1,0)</f>
        <v>0</v>
      </c>
      <c r="O445" s="6">
        <f>IF(Y445="Starter",1,0)</f>
        <v>0</v>
      </c>
      <c r="P445" s="6">
        <f>IF(Y445="Main",1,0)</f>
        <v>0</v>
      </c>
      <c r="Q445" s="6">
        <f>IF(Y445="Desert",1,0)</f>
        <v>1</v>
      </c>
      <c r="R445" s="6">
        <f>IF(W445="Delhi",1,0)</f>
        <v>0</v>
      </c>
      <c r="S445" s="6">
        <f>IF(W445="Mumbai",1,0)</f>
        <v>1</v>
      </c>
      <c r="T445" s="6">
        <f>IF(W445="Bangalore",1,0)</f>
        <v>0</v>
      </c>
      <c r="U445" s="5">
        <f t="shared" si="12"/>
        <v>1</v>
      </c>
      <c r="V445" s="5">
        <v>0.05</v>
      </c>
      <c r="W445" s="5" t="s">
        <v>229</v>
      </c>
      <c r="X445" s="7" t="str">
        <f>IF(N445=1, "Chicken", IF(M445=1, "Mushroom", IF(L445=1, "Vegan", "Other")))</f>
        <v>Vegan</v>
      </c>
      <c r="Y445" s="5" t="s">
        <v>227</v>
      </c>
      <c r="Z445" t="s">
        <v>228</v>
      </c>
      <c r="AA445" t="s">
        <v>231</v>
      </c>
    </row>
    <row r="446" spans="1:27" ht="34" x14ac:dyDescent="0.2">
      <c r="A446" s="4">
        <v>43992</v>
      </c>
      <c r="B446" s="5" t="s">
        <v>27</v>
      </c>
      <c r="C446" s="5">
        <f>MAX($A:$A)-A446</f>
        <v>19</v>
      </c>
      <c r="D446" s="5">
        <v>178</v>
      </c>
      <c r="E446" s="5" t="s">
        <v>220</v>
      </c>
      <c r="F446" s="5">
        <f>IF(E446="M", 1, 0)</f>
        <v>1</v>
      </c>
      <c r="G446" s="5" t="s">
        <v>222</v>
      </c>
      <c r="H446" s="5">
        <f>IF(G446="Hot", 1, 0)</f>
        <v>1</v>
      </c>
      <c r="I446" s="5">
        <v>33.08</v>
      </c>
      <c r="J446">
        <f t="shared" si="11"/>
        <v>2</v>
      </c>
      <c r="K446" s="5" t="s">
        <v>233</v>
      </c>
      <c r="L446" s="6">
        <f>IF(K446="Vegan",1,0)</f>
        <v>0</v>
      </c>
      <c r="M446" s="6">
        <f>IF(K446="Mushroom",1,0)</f>
        <v>1</v>
      </c>
      <c r="N446" s="6">
        <f>IF(K446="Chicken",1,0)</f>
        <v>0</v>
      </c>
      <c r="O446" s="6">
        <f>IF(Y446="Starter",1,0)</f>
        <v>0</v>
      </c>
      <c r="P446" s="6">
        <f>IF(Y446="Main",1,0)</f>
        <v>0</v>
      </c>
      <c r="Q446" s="6">
        <f>IF(Y446="Desert",1,0)</f>
        <v>1</v>
      </c>
      <c r="R446" s="6">
        <f>IF(W446="Delhi",1,0)</f>
        <v>0</v>
      </c>
      <c r="S446" s="6">
        <f>IF(W446="Mumbai",1,0)</f>
        <v>0</v>
      </c>
      <c r="T446" s="6">
        <f>IF(W446="Bangalore",1,0)</f>
        <v>1</v>
      </c>
      <c r="U446" s="5">
        <f t="shared" si="12"/>
        <v>1</v>
      </c>
      <c r="V446" s="5">
        <v>0.05</v>
      </c>
      <c r="W446" s="5" t="s">
        <v>231</v>
      </c>
      <c r="X446" s="7" t="str">
        <f>IF(N446=1, "Chicken", IF(M446=1, "Mushroom", IF(L446=1, "Vegan", "Other")))</f>
        <v>Mushroom</v>
      </c>
      <c r="Y446" s="5" t="s">
        <v>227</v>
      </c>
      <c r="Z446" t="s">
        <v>228</v>
      </c>
      <c r="AA446" t="s">
        <v>229</v>
      </c>
    </row>
    <row r="447" spans="1:27" ht="34" x14ac:dyDescent="0.2">
      <c r="A447" s="4">
        <v>43992</v>
      </c>
      <c r="B447" s="5" t="s">
        <v>29</v>
      </c>
      <c r="C447" s="5">
        <f>MAX($A:$A)-A447</f>
        <v>19</v>
      </c>
      <c r="D447" s="5">
        <v>52</v>
      </c>
      <c r="E447" s="5" t="s">
        <v>220</v>
      </c>
      <c r="F447" s="5">
        <f>IF(E447="M", 1, 0)</f>
        <v>1</v>
      </c>
      <c r="G447" s="5" t="s">
        <v>222</v>
      </c>
      <c r="H447" s="5">
        <f>IF(G447="Hot", 1, 0)</f>
        <v>1</v>
      </c>
      <c r="I447" s="5">
        <v>38.729999999999997</v>
      </c>
      <c r="J447">
        <f t="shared" si="11"/>
        <v>2</v>
      </c>
      <c r="K447" s="5" t="s">
        <v>233</v>
      </c>
      <c r="L447" s="6">
        <f>IF(K447="Vegan",1,0)</f>
        <v>0</v>
      </c>
      <c r="M447" s="6">
        <f>IF(K447="Mushroom",1,0)</f>
        <v>1</v>
      </c>
      <c r="N447" s="6">
        <f>IF(K447="Chicken",1,0)</f>
        <v>0</v>
      </c>
      <c r="O447" s="6">
        <f>IF(Y447="Starter",1,0)</f>
        <v>0</v>
      </c>
      <c r="P447" s="6">
        <f>IF(Y447="Main",1,0)</f>
        <v>0</v>
      </c>
      <c r="Q447" s="6">
        <f>IF(Y447="Desert",1,0)</f>
        <v>1</v>
      </c>
      <c r="R447" s="6">
        <f>IF(W447="Delhi",1,0)</f>
        <v>0</v>
      </c>
      <c r="S447" s="6">
        <f>IF(W447="Mumbai",1,0)</f>
        <v>1</v>
      </c>
      <c r="T447" s="6">
        <f>IF(W447="Bangalore",1,0)</f>
        <v>0</v>
      </c>
      <c r="U447" s="5">
        <f t="shared" si="12"/>
        <v>1</v>
      </c>
      <c r="V447" s="5">
        <v>0.05</v>
      </c>
      <c r="W447" s="5" t="s">
        <v>229</v>
      </c>
      <c r="X447" s="7" t="str">
        <f>IF(N447=1, "Chicken", IF(M447=1, "Mushroom", IF(L447=1, "Vegan", "Other")))</f>
        <v>Mushroom</v>
      </c>
      <c r="Y447" s="5" t="s">
        <v>227</v>
      </c>
      <c r="Z447" t="s">
        <v>228</v>
      </c>
      <c r="AA447" t="s">
        <v>230</v>
      </c>
    </row>
    <row r="448" spans="1:27" ht="34" x14ac:dyDescent="0.2">
      <c r="A448" s="4">
        <v>43992</v>
      </c>
      <c r="B448" s="5" t="s">
        <v>27</v>
      </c>
      <c r="C448" s="5">
        <f>MAX($A:$A)-A448</f>
        <v>19</v>
      </c>
      <c r="D448" s="5">
        <v>178</v>
      </c>
      <c r="E448" s="5" t="s">
        <v>220</v>
      </c>
      <c r="F448" s="5">
        <f>IF(E448="M", 1, 0)</f>
        <v>1</v>
      </c>
      <c r="G448" s="5" t="s">
        <v>223</v>
      </c>
      <c r="H448" s="5">
        <f>IF(G448="Hot", 1, 0)</f>
        <v>0</v>
      </c>
      <c r="I448" s="5">
        <v>42.85</v>
      </c>
      <c r="J448">
        <f t="shared" si="11"/>
        <v>2</v>
      </c>
      <c r="K448" s="5" t="s">
        <v>233</v>
      </c>
      <c r="L448" s="6">
        <f>IF(K448="Vegan",1,0)</f>
        <v>0</v>
      </c>
      <c r="M448" s="6">
        <f>IF(K448="Mushroom",1,0)</f>
        <v>1</v>
      </c>
      <c r="N448" s="6">
        <f>IF(K448="Chicken",1,0)</f>
        <v>0</v>
      </c>
      <c r="O448" s="6">
        <f>IF(Y448="Starter",1,0)</f>
        <v>0</v>
      </c>
      <c r="P448" s="6">
        <f>IF(Y448="Main",1,0)</f>
        <v>0</v>
      </c>
      <c r="Q448" s="6">
        <f>IF(Y448="Desert",1,0)</f>
        <v>1</v>
      </c>
      <c r="R448" s="6">
        <f>IF(W448="Delhi",1,0)</f>
        <v>0</v>
      </c>
      <c r="S448" s="6">
        <f>IF(W448="Mumbai",1,0)</f>
        <v>1</v>
      </c>
      <c r="T448" s="6">
        <f>IF(W448="Bangalore",1,0)</f>
        <v>0</v>
      </c>
      <c r="U448" s="5">
        <f t="shared" si="12"/>
        <v>1</v>
      </c>
      <c r="V448" s="5">
        <v>0.05</v>
      </c>
      <c r="W448" s="5" t="s">
        <v>229</v>
      </c>
      <c r="X448" s="7" t="str">
        <f>IF(N448=1, "Chicken", IF(M448=1, "Mushroom", IF(L448=1, "Vegan", "Other")))</f>
        <v>Mushroom</v>
      </c>
      <c r="Y448" s="5" t="s">
        <v>227</v>
      </c>
      <c r="Z448" t="s">
        <v>228</v>
      </c>
      <c r="AA448" t="s">
        <v>231</v>
      </c>
    </row>
    <row r="449" spans="1:27" ht="34" x14ac:dyDescent="0.2">
      <c r="A449" s="4">
        <v>43992</v>
      </c>
      <c r="B449" s="5" t="s">
        <v>107</v>
      </c>
      <c r="C449" s="5">
        <f>MAX($A:$A)-A449</f>
        <v>19</v>
      </c>
      <c r="D449" s="5">
        <v>65</v>
      </c>
      <c r="E449" s="5" t="s">
        <v>221</v>
      </c>
      <c r="F449" s="5">
        <f>IF(E449="M", 1, 0)</f>
        <v>0</v>
      </c>
      <c r="G449" s="5" t="s">
        <v>223</v>
      </c>
      <c r="H449" s="5">
        <f>IF(G449="Hot", 1, 0)</f>
        <v>0</v>
      </c>
      <c r="I449" s="5">
        <v>48.31</v>
      </c>
      <c r="J449">
        <f t="shared" si="11"/>
        <v>2</v>
      </c>
      <c r="K449" s="5" t="s">
        <v>233</v>
      </c>
      <c r="L449" s="6">
        <f>IF(K449="Vegan",1,0)</f>
        <v>0</v>
      </c>
      <c r="M449" s="6">
        <f>IF(K449="Mushroom",1,0)</f>
        <v>1</v>
      </c>
      <c r="N449" s="6">
        <f>IF(K449="Chicken",1,0)</f>
        <v>0</v>
      </c>
      <c r="O449" s="6">
        <f>IF(Y449="Starter",1,0)</f>
        <v>0</v>
      </c>
      <c r="P449" s="6">
        <f>IF(Y449="Main",1,0)</f>
        <v>0</v>
      </c>
      <c r="Q449" s="6">
        <f>IF(Y449="Desert",1,0)</f>
        <v>1</v>
      </c>
      <c r="R449" s="6">
        <f>IF(W449="Delhi",1,0)</f>
        <v>0</v>
      </c>
      <c r="S449" s="6">
        <f>IF(W449="Mumbai",1,0)</f>
        <v>0</v>
      </c>
      <c r="T449" s="6">
        <f>IF(W449="Bangalore",1,0)</f>
        <v>1</v>
      </c>
      <c r="U449" s="5">
        <f t="shared" si="12"/>
        <v>1</v>
      </c>
      <c r="V449" s="5">
        <v>0.05</v>
      </c>
      <c r="W449" s="5" t="s">
        <v>231</v>
      </c>
      <c r="X449" s="7" t="str">
        <f>IF(N449=1, "Chicken", IF(M449=1, "Mushroom", IF(L449=1, "Vegan", "Other")))</f>
        <v>Mushroom</v>
      </c>
      <c r="Y449" s="5" t="s">
        <v>227</v>
      </c>
      <c r="Z449" t="s">
        <v>228</v>
      </c>
      <c r="AA449" t="s">
        <v>229</v>
      </c>
    </row>
    <row r="450" spans="1:27" ht="34" x14ac:dyDescent="0.2">
      <c r="A450" s="4">
        <v>43992</v>
      </c>
      <c r="B450" s="5" t="s">
        <v>27</v>
      </c>
      <c r="C450" s="5">
        <f>MAX($A:$A)-A450</f>
        <v>19</v>
      </c>
      <c r="D450" s="5">
        <v>178</v>
      </c>
      <c r="E450" s="5" t="s">
        <v>220</v>
      </c>
      <c r="F450" s="5">
        <f>IF(E450="M", 1, 0)</f>
        <v>1</v>
      </c>
      <c r="G450" s="5" t="s">
        <v>223</v>
      </c>
      <c r="H450" s="5">
        <f>IF(G450="Hot", 1, 0)</f>
        <v>0</v>
      </c>
      <c r="I450" s="5">
        <v>48.31</v>
      </c>
      <c r="J450">
        <f t="shared" si="11"/>
        <v>2</v>
      </c>
      <c r="K450" s="5" t="s">
        <v>233</v>
      </c>
      <c r="L450" s="6">
        <f>IF(K450="Vegan",1,0)</f>
        <v>0</v>
      </c>
      <c r="M450" s="6">
        <f>IF(K450="Mushroom",1,0)</f>
        <v>1</v>
      </c>
      <c r="N450" s="6">
        <f>IF(K450="Chicken",1,0)</f>
        <v>0</v>
      </c>
      <c r="O450" s="6">
        <f>IF(Y450="Starter",1,0)</f>
        <v>0</v>
      </c>
      <c r="P450" s="6">
        <f>IF(Y450="Main",1,0)</f>
        <v>0</v>
      </c>
      <c r="Q450" s="6">
        <f>IF(Y450="Desert",1,0)</f>
        <v>1</v>
      </c>
      <c r="R450" s="6">
        <f>IF(W450="Delhi",1,0)</f>
        <v>1</v>
      </c>
      <c r="S450" s="6">
        <f>IF(W450="Mumbai",1,0)</f>
        <v>0</v>
      </c>
      <c r="T450" s="6">
        <f>IF(W450="Bangalore",1,0)</f>
        <v>0</v>
      </c>
      <c r="U450" s="5">
        <f t="shared" si="12"/>
        <v>1</v>
      </c>
      <c r="V450" s="5">
        <v>0.05</v>
      </c>
      <c r="W450" s="5" t="s">
        <v>230</v>
      </c>
      <c r="X450" s="7" t="str">
        <f>IF(N450=1, "Chicken", IF(M450=1, "Mushroom", IF(L450=1, "Vegan", "Other")))</f>
        <v>Mushroom</v>
      </c>
      <c r="Y450" s="5" t="s">
        <v>227</v>
      </c>
      <c r="Z450" t="s">
        <v>228</v>
      </c>
      <c r="AA450" t="s">
        <v>230</v>
      </c>
    </row>
    <row r="451" spans="1:27" ht="17" x14ac:dyDescent="0.2">
      <c r="A451" s="4">
        <v>43993</v>
      </c>
      <c r="B451" s="5" t="s">
        <v>140</v>
      </c>
      <c r="C451" s="5">
        <f>MAX($A:$A)-A451</f>
        <v>18</v>
      </c>
      <c r="D451" s="5">
        <v>170</v>
      </c>
      <c r="E451" s="5" t="s">
        <v>221</v>
      </c>
      <c r="F451" s="5">
        <f>IF(E451="M", 1, 0)</f>
        <v>0</v>
      </c>
      <c r="G451" s="5" t="s">
        <v>222</v>
      </c>
      <c r="H451" s="5">
        <f>IF(G451="Hot", 1, 0)</f>
        <v>1</v>
      </c>
      <c r="I451" s="5">
        <v>79.67</v>
      </c>
      <c r="J451">
        <f t="shared" ref="J451:J500" si="13">IF(N451=1,1,IF(M451=1,2,IF(L451=1,3,"")))</f>
        <v>3</v>
      </c>
      <c r="K451" s="5" t="s">
        <v>224</v>
      </c>
      <c r="L451" s="6">
        <f>IF(K451="Vegan",1,0)</f>
        <v>1</v>
      </c>
      <c r="M451" s="6">
        <f>IF(K451="Mushroom",1,0)</f>
        <v>0</v>
      </c>
      <c r="N451" s="6">
        <f>IF(K451="Chicken",1,0)</f>
        <v>0</v>
      </c>
      <c r="O451" s="6">
        <f>IF(Y451="Starter",1,0)</f>
        <v>0</v>
      </c>
      <c r="P451" s="6">
        <f>IF(Y451="Main",1,0)</f>
        <v>0</v>
      </c>
      <c r="Q451" s="6">
        <f>IF(Y451="Desert",1,0)</f>
        <v>1</v>
      </c>
      <c r="R451" s="6">
        <f>IF(W451="Delhi",1,0)</f>
        <v>0</v>
      </c>
      <c r="S451" s="6">
        <f>IF(W451="Mumbai",1,0)</f>
        <v>1</v>
      </c>
      <c r="T451" s="6">
        <f>IF(W451="Bangalore",1,0)</f>
        <v>0</v>
      </c>
      <c r="U451" s="5">
        <f t="shared" ref="U451:U501" si="14">IF(COUNTIF(D:D, D451) &gt; 1, 1, 0)</f>
        <v>1</v>
      </c>
      <c r="V451" s="5">
        <v>0.05</v>
      </c>
      <c r="W451" s="5" t="s">
        <v>229</v>
      </c>
      <c r="X451" s="7" t="str">
        <f>IF(N451=1, "Chicken", IF(M451=1, "Mushroom", IF(L451=1, "Vegan", "Other")))</f>
        <v>Vegan</v>
      </c>
      <c r="Y451" s="5" t="s">
        <v>227</v>
      </c>
      <c r="Z451" t="s">
        <v>228</v>
      </c>
      <c r="AA451" t="s">
        <v>231</v>
      </c>
    </row>
    <row r="452" spans="1:27" ht="34" x14ac:dyDescent="0.2">
      <c r="A452" s="4">
        <v>43993</v>
      </c>
      <c r="B452" s="5" t="s">
        <v>140</v>
      </c>
      <c r="C452" s="5">
        <f>MAX($A:$A)-A452</f>
        <v>18</v>
      </c>
      <c r="D452" s="5">
        <v>170</v>
      </c>
      <c r="E452" s="5" t="s">
        <v>221</v>
      </c>
      <c r="F452" s="5">
        <f>IF(E452="M", 1, 0)</f>
        <v>0</v>
      </c>
      <c r="G452" s="5" t="s">
        <v>222</v>
      </c>
      <c r="H452" s="5">
        <f>IF(G452="Hot", 1, 0)</f>
        <v>1</v>
      </c>
      <c r="I452" s="5">
        <v>43.34</v>
      </c>
      <c r="J452">
        <f t="shared" si="13"/>
        <v>2</v>
      </c>
      <c r="K452" s="5" t="s">
        <v>233</v>
      </c>
      <c r="L452" s="6">
        <f>IF(K452="Vegan",1,0)</f>
        <v>0</v>
      </c>
      <c r="M452" s="6">
        <f>IF(K452="Mushroom",1,0)</f>
        <v>1</v>
      </c>
      <c r="N452" s="6">
        <f>IF(K452="Chicken",1,0)</f>
        <v>0</v>
      </c>
      <c r="O452" s="6">
        <f>IF(Y452="Starter",1,0)</f>
        <v>0</v>
      </c>
      <c r="P452" s="6">
        <f>IF(Y452="Main",1,0)</f>
        <v>0</v>
      </c>
      <c r="Q452" s="6">
        <f>IF(Y452="Desert",1,0)</f>
        <v>1</v>
      </c>
      <c r="R452" s="6">
        <f>IF(W452="Delhi",1,0)</f>
        <v>1</v>
      </c>
      <c r="S452" s="6">
        <f>IF(W452="Mumbai",1,0)</f>
        <v>0</v>
      </c>
      <c r="T452" s="6">
        <f>IF(W452="Bangalore",1,0)</f>
        <v>0</v>
      </c>
      <c r="U452" s="5">
        <f t="shared" si="14"/>
        <v>1</v>
      </c>
      <c r="V452" s="5">
        <v>0.05</v>
      </c>
      <c r="W452" s="5" t="s">
        <v>230</v>
      </c>
      <c r="X452" s="7" t="str">
        <f>IF(N452=1, "Chicken", IF(M452=1, "Mushroom", IF(L452=1, "Vegan", "Other")))</f>
        <v>Mushroom</v>
      </c>
      <c r="Y452" s="5" t="s">
        <v>227</v>
      </c>
      <c r="Z452" t="s">
        <v>228</v>
      </c>
      <c r="AA452" t="s">
        <v>229</v>
      </c>
    </row>
    <row r="453" spans="1:27" ht="17" x14ac:dyDescent="0.2">
      <c r="A453" s="4">
        <v>43994</v>
      </c>
      <c r="B453" s="5" t="s">
        <v>33</v>
      </c>
      <c r="C453" s="5">
        <f>MAX($A:$A)-A453</f>
        <v>17</v>
      </c>
      <c r="D453" s="5">
        <v>140</v>
      </c>
      <c r="E453" s="5" t="s">
        <v>221</v>
      </c>
      <c r="F453" s="5">
        <f>IF(E453="M", 1, 0)</f>
        <v>0</v>
      </c>
      <c r="G453" s="5" t="s">
        <v>222</v>
      </c>
      <c r="H453" s="5">
        <f>IF(G453="Hot", 1, 0)</f>
        <v>1</v>
      </c>
      <c r="I453" s="5">
        <v>34.29</v>
      </c>
      <c r="J453">
        <f t="shared" si="13"/>
        <v>1</v>
      </c>
      <c r="K453" s="5" t="s">
        <v>232</v>
      </c>
      <c r="L453" s="6">
        <f>IF(K453="Vegan",1,0)</f>
        <v>0</v>
      </c>
      <c r="M453" s="6">
        <f>IF(K453="Mushroom",1,0)</f>
        <v>0</v>
      </c>
      <c r="N453" s="6">
        <f>IF(K453="Chicken",1,0)</f>
        <v>1</v>
      </c>
      <c r="O453" s="6">
        <f>IF(Y453="Starter",1,0)</f>
        <v>1</v>
      </c>
      <c r="P453" s="6">
        <f>IF(Y453="Main",1,0)</f>
        <v>0</v>
      </c>
      <c r="Q453" s="6">
        <f>IF(Y453="Desert",1,0)</f>
        <v>0</v>
      </c>
      <c r="R453" s="6">
        <f>IF(W453="Delhi",1,0)</f>
        <v>0</v>
      </c>
      <c r="S453" s="6">
        <f>IF(W453="Mumbai",1,0)</f>
        <v>0</v>
      </c>
      <c r="T453" s="6">
        <f>IF(W453="Bangalore",1,0)</f>
        <v>1</v>
      </c>
      <c r="U453" s="5">
        <f t="shared" si="14"/>
        <v>1</v>
      </c>
      <c r="V453" s="5">
        <v>0.05</v>
      </c>
      <c r="W453" s="5" t="s">
        <v>231</v>
      </c>
      <c r="X453" s="7" t="str">
        <f>IF(N453=1, "Chicken", IF(M453=1, "Mushroom", IF(L453=1, "Vegan", "Other")))</f>
        <v>Chicken</v>
      </c>
      <c r="Y453" s="5" t="s">
        <v>225</v>
      </c>
      <c r="Z453" t="s">
        <v>228</v>
      </c>
      <c r="AA453" t="s">
        <v>230</v>
      </c>
    </row>
    <row r="454" spans="1:27" ht="17" x14ac:dyDescent="0.2">
      <c r="A454" s="4">
        <v>43994</v>
      </c>
      <c r="B454" s="5" t="s">
        <v>33</v>
      </c>
      <c r="C454" s="5">
        <f>MAX($A:$A)-A454</f>
        <v>17</v>
      </c>
      <c r="D454" s="5">
        <v>140</v>
      </c>
      <c r="E454" s="5" t="s">
        <v>221</v>
      </c>
      <c r="F454" s="5">
        <f>IF(E454="M", 1, 0)</f>
        <v>0</v>
      </c>
      <c r="G454" s="5" t="s">
        <v>223</v>
      </c>
      <c r="H454" s="5">
        <f>IF(G454="Hot", 1, 0)</f>
        <v>0</v>
      </c>
      <c r="I454" s="5">
        <v>33.950000000000003</v>
      </c>
      <c r="J454">
        <f t="shared" si="13"/>
        <v>3</v>
      </c>
      <c r="K454" s="5" t="s">
        <v>224</v>
      </c>
      <c r="L454" s="6">
        <f>IF(K454="Vegan",1,0)</f>
        <v>1</v>
      </c>
      <c r="M454" s="6">
        <f>IF(K454="Mushroom",1,0)</f>
        <v>0</v>
      </c>
      <c r="N454" s="6">
        <f>IF(K454="Chicken",1,0)</f>
        <v>0</v>
      </c>
      <c r="O454" s="6">
        <f>IF(Y454="Starter",1,0)</f>
        <v>0</v>
      </c>
      <c r="P454" s="6">
        <f>IF(Y454="Main",1,0)</f>
        <v>0</v>
      </c>
      <c r="Q454" s="6">
        <f>IF(Y454="Desert",1,0)</f>
        <v>1</v>
      </c>
      <c r="R454" s="6">
        <f>IF(W454="Delhi",1,0)</f>
        <v>0</v>
      </c>
      <c r="S454" s="6">
        <f>IF(W454="Mumbai",1,0)</f>
        <v>0</v>
      </c>
      <c r="T454" s="6">
        <f>IF(W454="Bangalore",1,0)</f>
        <v>1</v>
      </c>
      <c r="U454" s="5">
        <f t="shared" si="14"/>
        <v>1</v>
      </c>
      <c r="V454" s="5">
        <v>0.05</v>
      </c>
      <c r="W454" s="5" t="s">
        <v>231</v>
      </c>
      <c r="X454" s="7" t="str">
        <f>IF(N454=1, "Chicken", IF(M454=1, "Mushroom", IF(L454=1, "Vegan", "Other")))</f>
        <v>Vegan</v>
      </c>
      <c r="Y454" s="5" t="s">
        <v>227</v>
      </c>
      <c r="Z454" t="s">
        <v>228</v>
      </c>
      <c r="AA454" t="s">
        <v>231</v>
      </c>
    </row>
    <row r="455" spans="1:27" ht="34" x14ac:dyDescent="0.2">
      <c r="A455" s="4">
        <v>43994</v>
      </c>
      <c r="B455" s="5" t="s">
        <v>33</v>
      </c>
      <c r="C455" s="5">
        <f>MAX($A:$A)-A455</f>
        <v>17</v>
      </c>
      <c r="D455" s="5">
        <v>140</v>
      </c>
      <c r="E455" s="5" t="s">
        <v>221</v>
      </c>
      <c r="F455" s="5">
        <f>IF(E455="M", 1, 0)</f>
        <v>0</v>
      </c>
      <c r="G455" s="5" t="s">
        <v>223</v>
      </c>
      <c r="H455" s="5">
        <f>IF(G455="Hot", 1, 0)</f>
        <v>0</v>
      </c>
      <c r="I455" s="5">
        <v>48.31</v>
      </c>
      <c r="J455">
        <f t="shared" si="13"/>
        <v>2</v>
      </c>
      <c r="K455" s="5" t="s">
        <v>233</v>
      </c>
      <c r="L455" s="6">
        <f>IF(K455="Vegan",1,0)</f>
        <v>0</v>
      </c>
      <c r="M455" s="6">
        <f>IF(K455="Mushroom",1,0)</f>
        <v>1</v>
      </c>
      <c r="N455" s="6">
        <f>IF(K455="Chicken",1,0)</f>
        <v>0</v>
      </c>
      <c r="O455" s="6">
        <f>IF(Y455="Starter",1,0)</f>
        <v>0</v>
      </c>
      <c r="P455" s="6">
        <f>IF(Y455="Main",1,0)</f>
        <v>0</v>
      </c>
      <c r="Q455" s="6">
        <f>IF(Y455="Desert",1,0)</f>
        <v>1</v>
      </c>
      <c r="R455" s="6">
        <f>IF(W455="Delhi",1,0)</f>
        <v>0</v>
      </c>
      <c r="S455" s="6">
        <f>IF(W455="Mumbai",1,0)</f>
        <v>0</v>
      </c>
      <c r="T455" s="6">
        <f>IF(W455="Bangalore",1,0)</f>
        <v>1</v>
      </c>
      <c r="U455" s="5">
        <f t="shared" si="14"/>
        <v>1</v>
      </c>
      <c r="V455" s="5">
        <v>0.05</v>
      </c>
      <c r="W455" s="5" t="s">
        <v>231</v>
      </c>
      <c r="X455" s="7" t="str">
        <f>IF(N455=1, "Chicken", IF(M455=1, "Mushroom", IF(L455=1, "Vegan", "Other")))</f>
        <v>Mushroom</v>
      </c>
      <c r="Y455" s="5" t="s">
        <v>227</v>
      </c>
      <c r="Z455" t="s">
        <v>228</v>
      </c>
      <c r="AA455" t="s">
        <v>229</v>
      </c>
    </row>
    <row r="456" spans="1:27" ht="34" x14ac:dyDescent="0.2">
      <c r="A456" s="4">
        <v>43995</v>
      </c>
      <c r="B456" s="5" t="s">
        <v>164</v>
      </c>
      <c r="C456" s="5">
        <f>MAX($A:$A)-A456</f>
        <v>16</v>
      </c>
      <c r="D456" s="5">
        <v>50</v>
      </c>
      <c r="E456" s="5" t="s">
        <v>221</v>
      </c>
      <c r="F456" s="5">
        <f>IF(E456="M", 1, 0)</f>
        <v>0</v>
      </c>
      <c r="G456" s="5" t="s">
        <v>222</v>
      </c>
      <c r="H456" s="5">
        <f>IF(G456="Hot", 1, 0)</f>
        <v>1</v>
      </c>
      <c r="I456" s="5">
        <v>43.34</v>
      </c>
      <c r="J456">
        <f t="shared" si="13"/>
        <v>2</v>
      </c>
      <c r="K456" s="5" t="s">
        <v>233</v>
      </c>
      <c r="L456" s="6">
        <f>IF(K456="Vegan",1,0)</f>
        <v>0</v>
      </c>
      <c r="M456" s="6">
        <f>IF(K456="Mushroom",1,0)</f>
        <v>1</v>
      </c>
      <c r="N456" s="6">
        <f>IF(K456="Chicken",1,0)</f>
        <v>0</v>
      </c>
      <c r="O456" s="6">
        <f>IF(Y456="Starter",1,0)</f>
        <v>0</v>
      </c>
      <c r="P456" s="6">
        <f>IF(Y456="Main",1,0)</f>
        <v>0</v>
      </c>
      <c r="Q456" s="6">
        <f>IF(Y456="Desert",1,0)</f>
        <v>1</v>
      </c>
      <c r="R456" s="6">
        <f>IF(W456="Delhi",1,0)</f>
        <v>0</v>
      </c>
      <c r="S456" s="6">
        <f>IF(W456="Mumbai",1,0)</f>
        <v>0</v>
      </c>
      <c r="T456" s="6">
        <f>IF(W456="Bangalore",1,0)</f>
        <v>1</v>
      </c>
      <c r="U456" s="5">
        <f t="shared" si="14"/>
        <v>1</v>
      </c>
      <c r="V456" s="5">
        <v>0.05</v>
      </c>
      <c r="W456" s="5" t="s">
        <v>231</v>
      </c>
      <c r="X456" s="7" t="str">
        <f>IF(N456=1, "Chicken", IF(M456=1, "Mushroom", IF(L456=1, "Vegan", "Other")))</f>
        <v>Mushroom</v>
      </c>
      <c r="Y456" s="5" t="s">
        <v>227</v>
      </c>
      <c r="Z456" t="s">
        <v>228</v>
      </c>
      <c r="AA456" t="s">
        <v>230</v>
      </c>
    </row>
    <row r="457" spans="1:27" ht="34" x14ac:dyDescent="0.2">
      <c r="A457" s="4">
        <v>43995</v>
      </c>
      <c r="B457" s="5" t="s">
        <v>164</v>
      </c>
      <c r="C457" s="5">
        <f>MAX($A:$A)-A457</f>
        <v>16</v>
      </c>
      <c r="D457" s="5">
        <v>50</v>
      </c>
      <c r="E457" s="5" t="s">
        <v>221</v>
      </c>
      <c r="F457" s="5">
        <f>IF(E457="M", 1, 0)</f>
        <v>0</v>
      </c>
      <c r="G457" s="5" t="s">
        <v>222</v>
      </c>
      <c r="H457" s="5">
        <f>IF(G457="Hot", 1, 0)</f>
        <v>1</v>
      </c>
      <c r="I457" s="5">
        <v>38.729999999999997</v>
      </c>
      <c r="J457">
        <f t="shared" si="13"/>
        <v>2</v>
      </c>
      <c r="K457" s="5" t="s">
        <v>233</v>
      </c>
      <c r="L457" s="6">
        <f>IF(K457="Vegan",1,0)</f>
        <v>0</v>
      </c>
      <c r="M457" s="6">
        <f>IF(K457="Mushroom",1,0)</f>
        <v>1</v>
      </c>
      <c r="N457" s="6">
        <f>IF(K457="Chicken",1,0)</f>
        <v>0</v>
      </c>
      <c r="O457" s="6">
        <f>IF(Y457="Starter",1,0)</f>
        <v>0</v>
      </c>
      <c r="P457" s="6">
        <f>IF(Y457="Main",1,0)</f>
        <v>0</v>
      </c>
      <c r="Q457" s="6">
        <f>IF(Y457="Desert",1,0)</f>
        <v>1</v>
      </c>
      <c r="R457" s="6">
        <f>IF(W457="Delhi",1,0)</f>
        <v>0</v>
      </c>
      <c r="S457" s="6">
        <f>IF(W457="Mumbai",1,0)</f>
        <v>1</v>
      </c>
      <c r="T457" s="6">
        <f>IF(W457="Bangalore",1,0)</f>
        <v>0</v>
      </c>
      <c r="U457" s="5">
        <f t="shared" si="14"/>
        <v>1</v>
      </c>
      <c r="V457" s="5">
        <v>0.05</v>
      </c>
      <c r="W457" s="5" t="s">
        <v>229</v>
      </c>
      <c r="X457" s="7" t="str">
        <f>IF(N457=1, "Chicken", IF(M457=1, "Mushroom", IF(L457=1, "Vegan", "Other")))</f>
        <v>Mushroom</v>
      </c>
      <c r="Y457" s="5" t="s">
        <v>227</v>
      </c>
      <c r="Z457" t="s">
        <v>228</v>
      </c>
      <c r="AA457" t="s">
        <v>231</v>
      </c>
    </row>
    <row r="458" spans="1:27" ht="17" x14ac:dyDescent="0.2">
      <c r="A458" s="4">
        <v>43996</v>
      </c>
      <c r="B458" s="5" t="s">
        <v>13</v>
      </c>
      <c r="C458" s="5">
        <f>MAX($A:$A)-A458</f>
        <v>15</v>
      </c>
      <c r="D458" s="5">
        <v>181</v>
      </c>
      <c r="E458" s="5" t="s">
        <v>220</v>
      </c>
      <c r="F458" s="5">
        <f>IF(E458="M", 1, 0)</f>
        <v>1</v>
      </c>
      <c r="G458" s="5" t="s">
        <v>222</v>
      </c>
      <c r="H458" s="5">
        <f>IF(G458="Hot", 1, 0)</f>
        <v>1</v>
      </c>
      <c r="I458" s="5">
        <v>34.29</v>
      </c>
      <c r="J458">
        <f t="shared" si="13"/>
        <v>1</v>
      </c>
      <c r="K458" s="5" t="s">
        <v>232</v>
      </c>
      <c r="L458" s="6">
        <f>IF(K458="Vegan",1,0)</f>
        <v>0</v>
      </c>
      <c r="M458" s="6">
        <f>IF(K458="Mushroom",1,0)</f>
        <v>0</v>
      </c>
      <c r="N458" s="6">
        <f>IF(K458="Chicken",1,0)</f>
        <v>1</v>
      </c>
      <c r="O458" s="6">
        <f>IF(Y458="Starter",1,0)</f>
        <v>1</v>
      </c>
      <c r="P458" s="6">
        <f>IF(Y458="Main",1,0)</f>
        <v>0</v>
      </c>
      <c r="Q458" s="6">
        <f>IF(Y458="Desert",1,0)</f>
        <v>0</v>
      </c>
      <c r="R458" s="6">
        <f>IF(W458="Delhi",1,0)</f>
        <v>0</v>
      </c>
      <c r="S458" s="6">
        <f>IF(W458="Mumbai",1,0)</f>
        <v>0</v>
      </c>
      <c r="T458" s="6">
        <f>IF(W458="Bangalore",1,0)</f>
        <v>1</v>
      </c>
      <c r="U458" s="5">
        <f t="shared" si="14"/>
        <v>1</v>
      </c>
      <c r="V458" s="5">
        <v>0.05</v>
      </c>
      <c r="W458" s="5" t="s">
        <v>231</v>
      </c>
      <c r="X458" s="7" t="str">
        <f>IF(N458=1, "Chicken", IF(M458=1, "Mushroom", IF(L458=1, "Vegan", "Other")))</f>
        <v>Chicken</v>
      </c>
      <c r="Y458" s="5" t="s">
        <v>225</v>
      </c>
      <c r="Z458" t="s">
        <v>228</v>
      </c>
      <c r="AA458" t="s">
        <v>229</v>
      </c>
    </row>
    <row r="459" spans="1:27" ht="17" x14ac:dyDescent="0.2">
      <c r="A459" s="4">
        <v>43996</v>
      </c>
      <c r="B459" s="5" t="s">
        <v>13</v>
      </c>
      <c r="C459" s="5">
        <f>MAX($A:$A)-A459</f>
        <v>15</v>
      </c>
      <c r="D459" s="5">
        <v>181</v>
      </c>
      <c r="E459" s="5" t="s">
        <v>220</v>
      </c>
      <c r="F459" s="5">
        <f>IF(E459="M", 1, 0)</f>
        <v>1</v>
      </c>
      <c r="G459" s="5" t="s">
        <v>222</v>
      </c>
      <c r="H459" s="5">
        <f>IF(G459="Hot", 1, 0)</f>
        <v>1</v>
      </c>
      <c r="I459" s="5">
        <v>35.119999999999997</v>
      </c>
      <c r="J459">
        <f t="shared" si="13"/>
        <v>1</v>
      </c>
      <c r="K459" s="5" t="s">
        <v>232</v>
      </c>
      <c r="L459" s="6">
        <f>IF(K459="Vegan",1,0)</f>
        <v>0</v>
      </c>
      <c r="M459" s="6">
        <f>IF(K459="Mushroom",1,0)</f>
        <v>0</v>
      </c>
      <c r="N459" s="6">
        <f>IF(K459="Chicken",1,0)</f>
        <v>1</v>
      </c>
      <c r="O459" s="6">
        <f>IF(Y459="Starter",1,0)</f>
        <v>1</v>
      </c>
      <c r="P459" s="6">
        <f>IF(Y459="Main",1,0)</f>
        <v>0</v>
      </c>
      <c r="Q459" s="6">
        <f>IF(Y459="Desert",1,0)</f>
        <v>0</v>
      </c>
      <c r="R459" s="6">
        <f>IF(W459="Delhi",1,0)</f>
        <v>0</v>
      </c>
      <c r="S459" s="6">
        <f>IF(W459="Mumbai",1,0)</f>
        <v>0</v>
      </c>
      <c r="T459" s="6">
        <f>IF(W459="Bangalore",1,0)</f>
        <v>1</v>
      </c>
      <c r="U459" s="5">
        <f t="shared" si="14"/>
        <v>1</v>
      </c>
      <c r="V459" s="5">
        <v>0.05</v>
      </c>
      <c r="W459" s="5" t="s">
        <v>231</v>
      </c>
      <c r="X459" s="7" t="str">
        <f>IF(N459=1, "Chicken", IF(M459=1, "Mushroom", IF(L459=1, "Vegan", "Other")))</f>
        <v>Chicken</v>
      </c>
      <c r="Y459" s="5" t="s">
        <v>225</v>
      </c>
      <c r="Z459" t="s">
        <v>228</v>
      </c>
      <c r="AA459" t="s">
        <v>230</v>
      </c>
    </row>
    <row r="460" spans="1:27" ht="17" x14ac:dyDescent="0.2">
      <c r="A460" s="4">
        <v>43996</v>
      </c>
      <c r="B460" s="5" t="s">
        <v>13</v>
      </c>
      <c r="C460" s="5">
        <f>MAX($A:$A)-A460</f>
        <v>15</v>
      </c>
      <c r="D460" s="5">
        <v>181</v>
      </c>
      <c r="E460" s="5" t="s">
        <v>220</v>
      </c>
      <c r="F460" s="5">
        <f>IF(E460="M", 1, 0)</f>
        <v>1</v>
      </c>
      <c r="G460" s="5" t="s">
        <v>223</v>
      </c>
      <c r="H460" s="5">
        <f>IF(G460="Hot", 1, 0)</f>
        <v>0</v>
      </c>
      <c r="I460" s="5">
        <v>22.42</v>
      </c>
      <c r="J460">
        <f t="shared" si="13"/>
        <v>3</v>
      </c>
      <c r="K460" s="5" t="s">
        <v>224</v>
      </c>
      <c r="L460" s="6">
        <f>IF(K460="Vegan",1,0)</f>
        <v>1</v>
      </c>
      <c r="M460" s="6">
        <f>IF(K460="Mushroom",1,0)</f>
        <v>0</v>
      </c>
      <c r="N460" s="6">
        <f>IF(K460="Chicken",1,0)</f>
        <v>0</v>
      </c>
      <c r="O460" s="6">
        <f>IF(Y460="Starter",1,0)</f>
        <v>0</v>
      </c>
      <c r="P460" s="6">
        <f>IF(Y460="Main",1,0)</f>
        <v>0</v>
      </c>
      <c r="Q460" s="6">
        <f>IF(Y460="Desert",1,0)</f>
        <v>1</v>
      </c>
      <c r="R460" s="6">
        <f>IF(W460="Delhi",1,0)</f>
        <v>0</v>
      </c>
      <c r="S460" s="6">
        <f>IF(W460="Mumbai",1,0)</f>
        <v>1</v>
      </c>
      <c r="T460" s="6">
        <f>IF(W460="Bangalore",1,0)</f>
        <v>0</v>
      </c>
      <c r="U460" s="5">
        <f t="shared" si="14"/>
        <v>1</v>
      </c>
      <c r="V460" s="5">
        <v>0.05</v>
      </c>
      <c r="W460" s="5" t="s">
        <v>229</v>
      </c>
      <c r="X460" s="7" t="str">
        <f>IF(N460=1, "Chicken", IF(M460=1, "Mushroom", IF(L460=1, "Vegan", "Other")))</f>
        <v>Vegan</v>
      </c>
      <c r="Y460" s="5" t="s">
        <v>227</v>
      </c>
      <c r="Z460" t="s">
        <v>228</v>
      </c>
      <c r="AA460" t="s">
        <v>231</v>
      </c>
    </row>
    <row r="461" spans="1:27" ht="34" x14ac:dyDescent="0.2">
      <c r="A461" s="4">
        <v>43996</v>
      </c>
      <c r="B461" s="5" t="s">
        <v>13</v>
      </c>
      <c r="C461" s="5">
        <f>MAX($A:$A)-A461</f>
        <v>15</v>
      </c>
      <c r="D461" s="5">
        <v>181</v>
      </c>
      <c r="E461" s="5" t="s">
        <v>220</v>
      </c>
      <c r="F461" s="5">
        <f>IF(E461="M", 1, 0)</f>
        <v>1</v>
      </c>
      <c r="G461" s="5" t="s">
        <v>222</v>
      </c>
      <c r="H461" s="5">
        <f>IF(G461="Hot", 1, 0)</f>
        <v>1</v>
      </c>
      <c r="I461" s="5">
        <v>64.13</v>
      </c>
      <c r="J461">
        <f t="shared" si="13"/>
        <v>2</v>
      </c>
      <c r="K461" s="5" t="s">
        <v>233</v>
      </c>
      <c r="L461" s="6">
        <f>IF(K461="Vegan",1,0)</f>
        <v>0</v>
      </c>
      <c r="M461" s="6">
        <f>IF(K461="Mushroom",1,0)</f>
        <v>1</v>
      </c>
      <c r="N461" s="6">
        <f>IF(K461="Chicken",1,0)</f>
        <v>0</v>
      </c>
      <c r="O461" s="6">
        <f>IF(Y461="Starter",1,0)</f>
        <v>0</v>
      </c>
      <c r="P461" s="6">
        <f>IF(Y461="Main",1,0)</f>
        <v>0</v>
      </c>
      <c r="Q461" s="6">
        <f>IF(Y461="Desert",1,0)</f>
        <v>1</v>
      </c>
      <c r="R461" s="6">
        <f>IF(W461="Delhi",1,0)</f>
        <v>0</v>
      </c>
      <c r="S461" s="6">
        <f>IF(W461="Mumbai",1,0)</f>
        <v>1</v>
      </c>
      <c r="T461" s="6">
        <f>IF(W461="Bangalore",1,0)</f>
        <v>0</v>
      </c>
      <c r="U461" s="5">
        <f t="shared" si="14"/>
        <v>1</v>
      </c>
      <c r="V461" s="5">
        <v>0.05</v>
      </c>
      <c r="W461" s="5" t="s">
        <v>229</v>
      </c>
      <c r="X461" s="7" t="str">
        <f>IF(N461=1, "Chicken", IF(M461=1, "Mushroom", IF(L461=1, "Vegan", "Other")))</f>
        <v>Mushroom</v>
      </c>
      <c r="Y461" s="5" t="s">
        <v>227</v>
      </c>
      <c r="Z461" t="s">
        <v>228</v>
      </c>
      <c r="AA461" t="s">
        <v>229</v>
      </c>
    </row>
    <row r="462" spans="1:27" ht="34" x14ac:dyDescent="0.2">
      <c r="A462" s="4">
        <v>43996</v>
      </c>
      <c r="B462" s="5" t="s">
        <v>13</v>
      </c>
      <c r="C462" s="5">
        <f>MAX($A:$A)-A462</f>
        <v>15</v>
      </c>
      <c r="D462" s="5">
        <v>181</v>
      </c>
      <c r="E462" s="5" t="s">
        <v>220</v>
      </c>
      <c r="F462" s="5">
        <f>IF(E462="M", 1, 0)</f>
        <v>1</v>
      </c>
      <c r="G462" s="5" t="s">
        <v>223</v>
      </c>
      <c r="H462" s="5">
        <f>IF(G462="Hot", 1, 0)</f>
        <v>0</v>
      </c>
      <c r="I462" s="5">
        <v>48.31</v>
      </c>
      <c r="J462">
        <f t="shared" si="13"/>
        <v>2</v>
      </c>
      <c r="K462" s="5" t="s">
        <v>233</v>
      </c>
      <c r="L462" s="6">
        <f>IF(K462="Vegan",1,0)</f>
        <v>0</v>
      </c>
      <c r="M462" s="6">
        <f>IF(K462="Mushroom",1,0)</f>
        <v>1</v>
      </c>
      <c r="N462" s="6">
        <f>IF(K462="Chicken",1,0)</f>
        <v>0</v>
      </c>
      <c r="O462" s="6">
        <f>IF(Y462="Starter",1,0)</f>
        <v>0</v>
      </c>
      <c r="P462" s="6">
        <f>IF(Y462="Main",1,0)</f>
        <v>0</v>
      </c>
      <c r="Q462" s="6">
        <f>IF(Y462="Desert",1,0)</f>
        <v>1</v>
      </c>
      <c r="R462" s="6">
        <f>IF(W462="Delhi",1,0)</f>
        <v>0</v>
      </c>
      <c r="S462" s="6">
        <f>IF(W462="Mumbai",1,0)</f>
        <v>1</v>
      </c>
      <c r="T462" s="6">
        <f>IF(W462="Bangalore",1,0)</f>
        <v>0</v>
      </c>
      <c r="U462" s="5">
        <f t="shared" si="14"/>
        <v>1</v>
      </c>
      <c r="V462" s="5">
        <v>0.05</v>
      </c>
      <c r="W462" s="5" t="s">
        <v>229</v>
      </c>
      <c r="X462" s="7" t="str">
        <f>IF(N462=1, "Chicken", IF(M462=1, "Mushroom", IF(L462=1, "Vegan", "Other")))</f>
        <v>Mushroom</v>
      </c>
      <c r="Y462" s="5" t="s">
        <v>227</v>
      </c>
      <c r="Z462" t="s">
        <v>228</v>
      </c>
      <c r="AA462" t="s">
        <v>230</v>
      </c>
    </row>
    <row r="463" spans="1:27" ht="17" x14ac:dyDescent="0.2">
      <c r="A463" s="4">
        <v>43997</v>
      </c>
      <c r="B463" s="5" t="s">
        <v>64</v>
      </c>
      <c r="C463" s="5">
        <f>MAX($A:$A)-A463</f>
        <v>14</v>
      </c>
      <c r="D463" s="5">
        <v>121</v>
      </c>
      <c r="E463" s="5" t="s">
        <v>221</v>
      </c>
      <c r="F463" s="5">
        <f>IF(E463="M", 1, 0)</f>
        <v>0</v>
      </c>
      <c r="G463" s="5" t="s">
        <v>223</v>
      </c>
      <c r="H463" s="5">
        <f>IF(G463="Hot", 1, 0)</f>
        <v>0</v>
      </c>
      <c r="I463" s="5">
        <v>47.27</v>
      </c>
      <c r="J463">
        <f t="shared" si="13"/>
        <v>1</v>
      </c>
      <c r="K463" s="5" t="s">
        <v>232</v>
      </c>
      <c r="L463" s="6">
        <f>IF(K463="Vegan",1,0)</f>
        <v>0</v>
      </c>
      <c r="M463" s="6">
        <f>IF(K463="Mushroom",1,0)</f>
        <v>0</v>
      </c>
      <c r="N463" s="6">
        <f>IF(K463="Chicken",1,0)</f>
        <v>1</v>
      </c>
      <c r="O463" s="6">
        <f>IF(Y463="Starter",1,0)</f>
        <v>1</v>
      </c>
      <c r="P463" s="6">
        <f>IF(Y463="Main",1,0)</f>
        <v>0</v>
      </c>
      <c r="Q463" s="6">
        <f>IF(Y463="Desert",1,0)</f>
        <v>0</v>
      </c>
      <c r="R463" s="6">
        <f>IF(W463="Delhi",1,0)</f>
        <v>0</v>
      </c>
      <c r="S463" s="6">
        <f>IF(W463="Mumbai",1,0)</f>
        <v>1</v>
      </c>
      <c r="T463" s="6">
        <f>IF(W463="Bangalore",1,0)</f>
        <v>0</v>
      </c>
      <c r="U463" s="5">
        <f t="shared" si="14"/>
        <v>1</v>
      </c>
      <c r="V463" s="5">
        <v>0.05</v>
      </c>
      <c r="W463" s="5" t="s">
        <v>229</v>
      </c>
      <c r="X463" s="7" t="str">
        <f>IF(N463=1, "Chicken", IF(M463=1, "Mushroom", IF(L463=1, "Vegan", "Other")))</f>
        <v>Chicken</v>
      </c>
      <c r="Y463" s="5" t="s">
        <v>225</v>
      </c>
      <c r="Z463" t="s">
        <v>228</v>
      </c>
      <c r="AA463" t="s">
        <v>231</v>
      </c>
    </row>
    <row r="464" spans="1:27" ht="17" x14ac:dyDescent="0.2">
      <c r="A464" s="4">
        <v>44000</v>
      </c>
      <c r="B464" s="5" t="s">
        <v>187</v>
      </c>
      <c r="C464" s="5">
        <f>MAX($A:$A)-A464</f>
        <v>11</v>
      </c>
      <c r="D464" s="5">
        <v>126</v>
      </c>
      <c r="E464" s="5" t="s">
        <v>220</v>
      </c>
      <c r="F464" s="5">
        <f>IF(E464="M", 1, 0)</f>
        <v>1</v>
      </c>
      <c r="G464" s="5" t="s">
        <v>222</v>
      </c>
      <c r="H464" s="5">
        <f>IF(G464="Hot", 1, 0)</f>
        <v>1</v>
      </c>
      <c r="I464" s="5">
        <v>30.08</v>
      </c>
      <c r="J464">
        <f t="shared" si="13"/>
        <v>1</v>
      </c>
      <c r="K464" s="5" t="s">
        <v>232</v>
      </c>
      <c r="L464" s="6">
        <f>IF(K464="Vegan",1,0)</f>
        <v>0</v>
      </c>
      <c r="M464" s="6">
        <f>IF(K464="Mushroom",1,0)</f>
        <v>0</v>
      </c>
      <c r="N464" s="6">
        <f>IF(K464="Chicken",1,0)</f>
        <v>1</v>
      </c>
      <c r="O464" s="6">
        <f>IF(Y464="Starter",1,0)</f>
        <v>1</v>
      </c>
      <c r="P464" s="6">
        <f>IF(Y464="Main",1,0)</f>
        <v>0</v>
      </c>
      <c r="Q464" s="6">
        <f>IF(Y464="Desert",1,0)</f>
        <v>0</v>
      </c>
      <c r="R464" s="6">
        <f>IF(W464="Delhi",1,0)</f>
        <v>0</v>
      </c>
      <c r="S464" s="6">
        <f>IF(W464="Mumbai",1,0)</f>
        <v>0</v>
      </c>
      <c r="T464" s="6">
        <f>IF(W464="Bangalore",1,0)</f>
        <v>1</v>
      </c>
      <c r="U464" s="5">
        <f t="shared" si="14"/>
        <v>1</v>
      </c>
      <c r="V464" s="5">
        <v>0.05</v>
      </c>
      <c r="W464" s="5" t="s">
        <v>231</v>
      </c>
      <c r="X464" s="7" t="str">
        <f>IF(N464=1, "Chicken", IF(M464=1, "Mushroom", IF(L464=1, "Vegan", "Other")))</f>
        <v>Chicken</v>
      </c>
      <c r="Y464" s="5" t="s">
        <v>225</v>
      </c>
      <c r="Z464" t="s">
        <v>228</v>
      </c>
      <c r="AA464" t="s">
        <v>229</v>
      </c>
    </row>
    <row r="465" spans="1:27" ht="17" x14ac:dyDescent="0.2">
      <c r="A465" s="4">
        <v>44001</v>
      </c>
      <c r="B465" s="5" t="s">
        <v>77</v>
      </c>
      <c r="C465" s="5">
        <f>MAX($A:$A)-A465</f>
        <v>10</v>
      </c>
      <c r="D465" s="5">
        <v>45</v>
      </c>
      <c r="E465" s="5" t="s">
        <v>220</v>
      </c>
      <c r="F465" s="5">
        <f>IF(E465="M", 1, 0)</f>
        <v>1</v>
      </c>
      <c r="G465" s="5" t="s">
        <v>223</v>
      </c>
      <c r="H465" s="5">
        <f>IF(G465="Hot", 1, 0)</f>
        <v>0</v>
      </c>
      <c r="I465" s="5">
        <v>48.14</v>
      </c>
      <c r="J465">
        <f t="shared" si="13"/>
        <v>3</v>
      </c>
      <c r="K465" s="5" t="s">
        <v>224</v>
      </c>
      <c r="L465" s="6">
        <f>IF(K465="Vegan",1,0)</f>
        <v>1</v>
      </c>
      <c r="M465" s="6">
        <f>IF(K465="Mushroom",1,0)</f>
        <v>0</v>
      </c>
      <c r="N465" s="6">
        <f>IF(K465="Chicken",1,0)</f>
        <v>0</v>
      </c>
      <c r="O465" s="6">
        <f>IF(Y465="Starter",1,0)</f>
        <v>0</v>
      </c>
      <c r="P465" s="6">
        <f>IF(Y465="Main",1,0)</f>
        <v>1</v>
      </c>
      <c r="Q465" s="6">
        <f>IF(Y465="Desert",1,0)</f>
        <v>0</v>
      </c>
      <c r="R465" s="6">
        <f>IF(W465="Delhi",1,0)</f>
        <v>0</v>
      </c>
      <c r="S465" s="6">
        <f>IF(W465="Mumbai",1,0)</f>
        <v>1</v>
      </c>
      <c r="T465" s="6">
        <f>IF(W465="Bangalore",1,0)</f>
        <v>0</v>
      </c>
      <c r="U465" s="5">
        <f t="shared" si="14"/>
        <v>1</v>
      </c>
      <c r="V465" s="5">
        <v>0.05</v>
      </c>
      <c r="W465" s="5" t="s">
        <v>229</v>
      </c>
      <c r="X465" s="7" t="str">
        <f>IF(N465=1, "Chicken", IF(M465=1, "Mushroom", IF(L465=1, "Vegan", "Other")))</f>
        <v>Vegan</v>
      </c>
      <c r="Y465" s="5" t="s">
        <v>226</v>
      </c>
      <c r="Z465" t="s">
        <v>228</v>
      </c>
      <c r="AA465" t="s">
        <v>230</v>
      </c>
    </row>
    <row r="466" spans="1:27" ht="17" x14ac:dyDescent="0.2">
      <c r="A466" s="4">
        <v>44001</v>
      </c>
      <c r="B466" s="5" t="s">
        <v>77</v>
      </c>
      <c r="C466" s="5">
        <f>MAX($A:$A)-A466</f>
        <v>10</v>
      </c>
      <c r="D466" s="5">
        <v>45</v>
      </c>
      <c r="E466" s="5" t="s">
        <v>220</v>
      </c>
      <c r="F466" s="5">
        <f>IF(E466="M", 1, 0)</f>
        <v>1</v>
      </c>
      <c r="G466" s="5" t="s">
        <v>223</v>
      </c>
      <c r="H466" s="5">
        <f>IF(G466="Hot", 1, 0)</f>
        <v>0</v>
      </c>
      <c r="I466" s="5">
        <v>22.42</v>
      </c>
      <c r="J466">
        <f t="shared" si="13"/>
        <v>3</v>
      </c>
      <c r="K466" s="5" t="s">
        <v>224</v>
      </c>
      <c r="L466" s="6">
        <f>IF(K466="Vegan",1,0)</f>
        <v>1</v>
      </c>
      <c r="M466" s="6">
        <f>IF(K466="Mushroom",1,0)</f>
        <v>0</v>
      </c>
      <c r="N466" s="6">
        <f>IF(K466="Chicken",1,0)</f>
        <v>0</v>
      </c>
      <c r="O466" s="6">
        <f>IF(Y466="Starter",1,0)</f>
        <v>0</v>
      </c>
      <c r="P466" s="6">
        <f>IF(Y466="Main",1,0)</f>
        <v>0</v>
      </c>
      <c r="Q466" s="6">
        <f>IF(Y466="Desert",1,0)</f>
        <v>1</v>
      </c>
      <c r="R466" s="6">
        <f>IF(W466="Delhi",1,0)</f>
        <v>0</v>
      </c>
      <c r="S466" s="6">
        <f>IF(W466="Mumbai",1,0)</f>
        <v>1</v>
      </c>
      <c r="T466" s="6">
        <f>IF(W466="Bangalore",1,0)</f>
        <v>0</v>
      </c>
      <c r="U466" s="5">
        <f t="shared" si="14"/>
        <v>1</v>
      </c>
      <c r="V466" s="5">
        <v>0.05</v>
      </c>
      <c r="W466" s="5" t="s">
        <v>229</v>
      </c>
      <c r="X466" s="7" t="str">
        <f>IF(N466=1, "Chicken", IF(M466=1, "Mushroom", IF(L466=1, "Vegan", "Other")))</f>
        <v>Vegan</v>
      </c>
      <c r="Y466" s="5" t="s">
        <v>227</v>
      </c>
      <c r="Z466" t="s">
        <v>228</v>
      </c>
      <c r="AA466" t="s">
        <v>231</v>
      </c>
    </row>
    <row r="467" spans="1:27" ht="17" x14ac:dyDescent="0.2">
      <c r="A467" s="4">
        <v>44001</v>
      </c>
      <c r="B467" s="5" t="s">
        <v>77</v>
      </c>
      <c r="C467" s="5">
        <f>MAX($A:$A)-A467</f>
        <v>10</v>
      </c>
      <c r="D467" s="5">
        <v>45</v>
      </c>
      <c r="E467" s="5" t="s">
        <v>220</v>
      </c>
      <c r="F467" s="5">
        <f>IF(E467="M", 1, 0)</f>
        <v>1</v>
      </c>
      <c r="G467" s="5" t="s">
        <v>223</v>
      </c>
      <c r="H467" s="5">
        <f>IF(G467="Hot", 1, 0)</f>
        <v>0</v>
      </c>
      <c r="I467" s="5">
        <v>22.42</v>
      </c>
      <c r="J467">
        <f t="shared" si="13"/>
        <v>3</v>
      </c>
      <c r="K467" s="5" t="s">
        <v>224</v>
      </c>
      <c r="L467" s="6">
        <f>IF(K467="Vegan",1,0)</f>
        <v>1</v>
      </c>
      <c r="M467" s="6">
        <f>IF(K467="Mushroom",1,0)</f>
        <v>0</v>
      </c>
      <c r="N467" s="6">
        <f>IF(K467="Chicken",1,0)</f>
        <v>0</v>
      </c>
      <c r="O467" s="6">
        <f>IF(Y467="Starter",1,0)</f>
        <v>0</v>
      </c>
      <c r="P467" s="6">
        <f>IF(Y467="Main",1,0)</f>
        <v>0</v>
      </c>
      <c r="Q467" s="6">
        <f>IF(Y467="Desert",1,0)</f>
        <v>1</v>
      </c>
      <c r="R467" s="6">
        <f>IF(W467="Delhi",1,0)</f>
        <v>1</v>
      </c>
      <c r="S467" s="6">
        <f>IF(W467="Mumbai",1,0)</f>
        <v>0</v>
      </c>
      <c r="T467" s="6">
        <f>IF(W467="Bangalore",1,0)</f>
        <v>0</v>
      </c>
      <c r="U467" s="5">
        <f t="shared" si="14"/>
        <v>1</v>
      </c>
      <c r="V467" s="5">
        <v>0.05</v>
      </c>
      <c r="W467" s="5" t="s">
        <v>230</v>
      </c>
      <c r="X467" s="7" t="str">
        <f>IF(N467=1, "Chicken", IF(M467=1, "Mushroom", IF(L467=1, "Vegan", "Other")))</f>
        <v>Vegan</v>
      </c>
      <c r="Y467" s="5" t="s">
        <v>227</v>
      </c>
      <c r="Z467" t="s">
        <v>228</v>
      </c>
      <c r="AA467" t="s">
        <v>229</v>
      </c>
    </row>
    <row r="468" spans="1:27" ht="17" x14ac:dyDescent="0.2">
      <c r="A468" s="4">
        <v>44001</v>
      </c>
      <c r="B468" s="5" t="s">
        <v>77</v>
      </c>
      <c r="C468" s="5">
        <f>MAX($A:$A)-A468</f>
        <v>10</v>
      </c>
      <c r="D468" s="5">
        <v>45</v>
      </c>
      <c r="E468" s="5" t="s">
        <v>220</v>
      </c>
      <c r="F468" s="5">
        <f>IF(E468="M", 1, 0)</f>
        <v>1</v>
      </c>
      <c r="G468" s="5" t="s">
        <v>223</v>
      </c>
      <c r="H468" s="5">
        <f>IF(G468="Hot", 1, 0)</f>
        <v>0</v>
      </c>
      <c r="I468" s="5">
        <v>22.42</v>
      </c>
      <c r="J468">
        <f t="shared" si="13"/>
        <v>3</v>
      </c>
      <c r="K468" s="5" t="s">
        <v>224</v>
      </c>
      <c r="L468" s="6">
        <f>IF(K468="Vegan",1,0)</f>
        <v>1</v>
      </c>
      <c r="M468" s="6">
        <f>IF(K468="Mushroom",1,0)</f>
        <v>0</v>
      </c>
      <c r="N468" s="6">
        <f>IF(K468="Chicken",1,0)</f>
        <v>0</v>
      </c>
      <c r="O468" s="6">
        <f>IF(Y468="Starter",1,0)</f>
        <v>0</v>
      </c>
      <c r="P468" s="6">
        <f>IF(Y468="Main",1,0)</f>
        <v>0</v>
      </c>
      <c r="Q468" s="6">
        <f>IF(Y468="Desert",1,0)</f>
        <v>1</v>
      </c>
      <c r="R468" s="6">
        <f>IF(W468="Delhi",1,0)</f>
        <v>0</v>
      </c>
      <c r="S468" s="6">
        <f>IF(W468="Mumbai",1,0)</f>
        <v>0</v>
      </c>
      <c r="T468" s="6">
        <f>IF(W468="Bangalore",1,0)</f>
        <v>1</v>
      </c>
      <c r="U468" s="5">
        <f t="shared" si="14"/>
        <v>1</v>
      </c>
      <c r="V468" s="5">
        <v>0.05</v>
      </c>
      <c r="W468" s="5" t="s">
        <v>231</v>
      </c>
      <c r="X468" s="7" t="str">
        <f>IF(N468=1, "Chicken", IF(M468=1, "Mushroom", IF(L468=1, "Vegan", "Other")))</f>
        <v>Vegan</v>
      </c>
      <c r="Y468" s="5" t="s">
        <v>227</v>
      </c>
      <c r="Z468" t="s">
        <v>228</v>
      </c>
      <c r="AA468" t="s">
        <v>230</v>
      </c>
    </row>
    <row r="469" spans="1:27" ht="17" x14ac:dyDescent="0.2">
      <c r="A469" s="4">
        <v>44001</v>
      </c>
      <c r="B469" s="5" t="s">
        <v>77</v>
      </c>
      <c r="C469" s="5">
        <f>MAX($A:$A)-A469</f>
        <v>10</v>
      </c>
      <c r="D469" s="5">
        <v>45</v>
      </c>
      <c r="E469" s="5" t="s">
        <v>220</v>
      </c>
      <c r="F469" s="5">
        <f>IF(E469="M", 1, 0)</f>
        <v>1</v>
      </c>
      <c r="G469" s="5" t="s">
        <v>223</v>
      </c>
      <c r="H469" s="5">
        <f>IF(G469="Hot", 1, 0)</f>
        <v>0</v>
      </c>
      <c r="I469" s="5">
        <v>22.42</v>
      </c>
      <c r="J469">
        <f t="shared" si="13"/>
        <v>3</v>
      </c>
      <c r="K469" s="5" t="s">
        <v>224</v>
      </c>
      <c r="L469" s="6">
        <f>IF(K469="Vegan",1,0)</f>
        <v>1</v>
      </c>
      <c r="M469" s="6">
        <f>IF(K469="Mushroom",1,0)</f>
        <v>0</v>
      </c>
      <c r="N469" s="6">
        <f>IF(K469="Chicken",1,0)</f>
        <v>0</v>
      </c>
      <c r="O469" s="6">
        <f>IF(Y469="Starter",1,0)</f>
        <v>0</v>
      </c>
      <c r="P469" s="6">
        <f>IF(Y469="Main",1,0)</f>
        <v>0</v>
      </c>
      <c r="Q469" s="6">
        <f>IF(Y469="Desert",1,0)</f>
        <v>1</v>
      </c>
      <c r="R469" s="6">
        <f>IF(W469="Delhi",1,0)</f>
        <v>0</v>
      </c>
      <c r="S469" s="6">
        <f>IF(W469="Mumbai",1,0)</f>
        <v>1</v>
      </c>
      <c r="T469" s="6">
        <f>IF(W469="Bangalore",1,0)</f>
        <v>0</v>
      </c>
      <c r="U469" s="5">
        <f t="shared" si="14"/>
        <v>1</v>
      </c>
      <c r="V469" s="5">
        <v>0.05</v>
      </c>
      <c r="W469" s="5" t="s">
        <v>229</v>
      </c>
      <c r="X469" s="7" t="str">
        <f>IF(N469=1, "Chicken", IF(M469=1, "Mushroom", IF(L469=1, "Vegan", "Other")))</f>
        <v>Vegan</v>
      </c>
      <c r="Y469" s="5" t="s">
        <v>227</v>
      </c>
      <c r="Z469" t="s">
        <v>228</v>
      </c>
      <c r="AA469" t="s">
        <v>231</v>
      </c>
    </row>
    <row r="470" spans="1:27" ht="34" x14ac:dyDescent="0.2">
      <c r="A470" s="4">
        <v>44002</v>
      </c>
      <c r="B470" s="5" t="s">
        <v>148</v>
      </c>
      <c r="C470" s="5">
        <f>MAX($A:$A)-A470</f>
        <v>9</v>
      </c>
      <c r="D470" s="5">
        <v>184</v>
      </c>
      <c r="E470" s="5" t="s">
        <v>221</v>
      </c>
      <c r="F470" s="5">
        <f>IF(E470="M", 1, 0)</f>
        <v>0</v>
      </c>
      <c r="G470" s="5" t="s">
        <v>222</v>
      </c>
      <c r="H470" s="5">
        <f>IF(G470="Hot", 1, 0)</f>
        <v>1</v>
      </c>
      <c r="I470" s="5">
        <v>64.13</v>
      </c>
      <c r="J470">
        <f t="shared" si="13"/>
        <v>2</v>
      </c>
      <c r="K470" s="5" t="s">
        <v>233</v>
      </c>
      <c r="L470" s="6">
        <f>IF(K470="Vegan",1,0)</f>
        <v>0</v>
      </c>
      <c r="M470" s="6">
        <f>IF(K470="Mushroom",1,0)</f>
        <v>1</v>
      </c>
      <c r="N470" s="6">
        <f>IF(K470="Chicken",1,0)</f>
        <v>0</v>
      </c>
      <c r="O470" s="6">
        <f>IF(Y470="Starter",1,0)</f>
        <v>0</v>
      </c>
      <c r="P470" s="6">
        <f>IF(Y470="Main",1,0)</f>
        <v>0</v>
      </c>
      <c r="Q470" s="6">
        <f>IF(Y470="Desert",1,0)</f>
        <v>1</v>
      </c>
      <c r="R470" s="6">
        <f>IF(W470="Delhi",1,0)</f>
        <v>1</v>
      </c>
      <c r="S470" s="6">
        <f>IF(W470="Mumbai",1,0)</f>
        <v>0</v>
      </c>
      <c r="T470" s="6">
        <f>IF(W470="Bangalore",1,0)</f>
        <v>0</v>
      </c>
      <c r="U470" s="5">
        <f t="shared" si="14"/>
        <v>1</v>
      </c>
      <c r="V470" s="5">
        <v>0.05</v>
      </c>
      <c r="W470" s="5" t="s">
        <v>230</v>
      </c>
      <c r="X470" s="7" t="str">
        <f>IF(N470=1, "Chicken", IF(M470=1, "Mushroom", IF(L470=1, "Vegan", "Other")))</f>
        <v>Mushroom</v>
      </c>
      <c r="Y470" s="5" t="s">
        <v>227</v>
      </c>
      <c r="Z470" t="s">
        <v>228</v>
      </c>
      <c r="AA470" t="s">
        <v>229</v>
      </c>
    </row>
    <row r="471" spans="1:27" ht="34" x14ac:dyDescent="0.2">
      <c r="A471" s="4">
        <v>44002</v>
      </c>
      <c r="B471" s="5" t="s">
        <v>148</v>
      </c>
      <c r="C471" s="5">
        <f>MAX($A:$A)-A471</f>
        <v>9</v>
      </c>
      <c r="D471" s="5">
        <v>184</v>
      </c>
      <c r="E471" s="5" t="s">
        <v>221</v>
      </c>
      <c r="F471" s="5">
        <f>IF(E471="M", 1, 0)</f>
        <v>0</v>
      </c>
      <c r="G471" s="5" t="s">
        <v>222</v>
      </c>
      <c r="H471" s="5">
        <f>IF(G471="Hot", 1, 0)</f>
        <v>1</v>
      </c>
      <c r="I471" s="5">
        <v>33.08</v>
      </c>
      <c r="J471">
        <f t="shared" si="13"/>
        <v>2</v>
      </c>
      <c r="K471" s="5" t="s">
        <v>233</v>
      </c>
      <c r="L471" s="6">
        <f>IF(K471="Vegan",1,0)</f>
        <v>0</v>
      </c>
      <c r="M471" s="6">
        <f>IF(K471="Mushroom",1,0)</f>
        <v>1</v>
      </c>
      <c r="N471" s="6">
        <f>IF(K471="Chicken",1,0)</f>
        <v>0</v>
      </c>
      <c r="O471" s="6">
        <f>IF(Y471="Starter",1,0)</f>
        <v>0</v>
      </c>
      <c r="P471" s="6">
        <f>IF(Y471="Main",1,0)</f>
        <v>0</v>
      </c>
      <c r="Q471" s="6">
        <f>IF(Y471="Desert",1,0)</f>
        <v>1</v>
      </c>
      <c r="R471" s="6">
        <f>IF(W471="Delhi",1,0)</f>
        <v>0</v>
      </c>
      <c r="S471" s="6">
        <f>IF(W471="Mumbai",1,0)</f>
        <v>0</v>
      </c>
      <c r="T471" s="6">
        <f>IF(W471="Bangalore",1,0)</f>
        <v>1</v>
      </c>
      <c r="U471" s="5">
        <f t="shared" si="14"/>
        <v>1</v>
      </c>
      <c r="V471" s="5">
        <v>0.05</v>
      </c>
      <c r="W471" s="5" t="s">
        <v>231</v>
      </c>
      <c r="X471" s="7" t="str">
        <f>IF(N471=1, "Chicken", IF(M471=1, "Mushroom", IF(L471=1, "Vegan", "Other")))</f>
        <v>Mushroom</v>
      </c>
      <c r="Y471" s="5" t="s">
        <v>227</v>
      </c>
      <c r="Z471" t="s">
        <v>228</v>
      </c>
      <c r="AA471" t="s">
        <v>230</v>
      </c>
    </row>
    <row r="472" spans="1:27" ht="34" x14ac:dyDescent="0.2">
      <c r="A472" s="4">
        <v>44002</v>
      </c>
      <c r="B472" s="5" t="s">
        <v>148</v>
      </c>
      <c r="C472" s="5">
        <f>MAX($A:$A)-A472</f>
        <v>9</v>
      </c>
      <c r="D472" s="5">
        <v>184</v>
      </c>
      <c r="E472" s="5" t="s">
        <v>221</v>
      </c>
      <c r="F472" s="5">
        <f>IF(E472="M", 1, 0)</f>
        <v>0</v>
      </c>
      <c r="G472" s="5" t="s">
        <v>222</v>
      </c>
      <c r="H472" s="5">
        <f>IF(G472="Hot", 1, 0)</f>
        <v>1</v>
      </c>
      <c r="I472" s="5">
        <v>38.729999999999997</v>
      </c>
      <c r="J472">
        <f t="shared" si="13"/>
        <v>2</v>
      </c>
      <c r="K472" s="5" t="s">
        <v>233</v>
      </c>
      <c r="L472" s="6">
        <f>IF(K472="Vegan",1,0)</f>
        <v>0</v>
      </c>
      <c r="M472" s="6">
        <f>IF(K472="Mushroom",1,0)</f>
        <v>1</v>
      </c>
      <c r="N472" s="6">
        <f>IF(K472="Chicken",1,0)</f>
        <v>0</v>
      </c>
      <c r="O472" s="6">
        <f>IF(Y472="Starter",1,0)</f>
        <v>0</v>
      </c>
      <c r="P472" s="6">
        <f>IF(Y472="Main",1,0)</f>
        <v>0</v>
      </c>
      <c r="Q472" s="6">
        <f>IF(Y472="Desert",1,0)</f>
        <v>1</v>
      </c>
      <c r="R472" s="6">
        <f>IF(W472="Delhi",1,0)</f>
        <v>0</v>
      </c>
      <c r="S472" s="6">
        <f>IF(W472="Mumbai",1,0)</f>
        <v>1</v>
      </c>
      <c r="T472" s="6">
        <f>IF(W472="Bangalore",1,0)</f>
        <v>0</v>
      </c>
      <c r="U472" s="5">
        <f t="shared" si="14"/>
        <v>1</v>
      </c>
      <c r="V472" s="5">
        <v>0.05</v>
      </c>
      <c r="W472" s="5" t="s">
        <v>229</v>
      </c>
      <c r="X472" s="7" t="str">
        <f>IF(N472=1, "Chicken", IF(M472=1, "Mushroom", IF(L472=1, "Vegan", "Other")))</f>
        <v>Mushroom</v>
      </c>
      <c r="Y472" s="5" t="s">
        <v>227</v>
      </c>
      <c r="Z472" t="s">
        <v>228</v>
      </c>
      <c r="AA472" t="s">
        <v>231</v>
      </c>
    </row>
    <row r="473" spans="1:27" ht="17" x14ac:dyDescent="0.2">
      <c r="A473" s="4">
        <v>44003</v>
      </c>
      <c r="B473" s="5" t="s">
        <v>69</v>
      </c>
      <c r="C473" s="5">
        <f>MAX($A:$A)-A473</f>
        <v>8</v>
      </c>
      <c r="D473" s="5">
        <v>177</v>
      </c>
      <c r="E473" s="5" t="s">
        <v>221</v>
      </c>
      <c r="F473" s="5">
        <f>IF(E473="M", 1, 0)</f>
        <v>0</v>
      </c>
      <c r="G473" s="5" t="s">
        <v>223</v>
      </c>
      <c r="H473" s="5">
        <f>IF(G473="Hot", 1, 0)</f>
        <v>0</v>
      </c>
      <c r="I473" s="5">
        <v>47.27</v>
      </c>
      <c r="J473">
        <f t="shared" si="13"/>
        <v>1</v>
      </c>
      <c r="K473" s="5" t="s">
        <v>232</v>
      </c>
      <c r="L473" s="6">
        <f>IF(K473="Vegan",1,0)</f>
        <v>0</v>
      </c>
      <c r="M473" s="6">
        <f>IF(K473="Mushroom",1,0)</f>
        <v>0</v>
      </c>
      <c r="N473" s="6">
        <f>IF(K473="Chicken",1,0)</f>
        <v>1</v>
      </c>
      <c r="O473" s="6">
        <f>IF(Y473="Starter",1,0)</f>
        <v>1</v>
      </c>
      <c r="P473" s="6">
        <f>IF(Y473="Main",1,0)</f>
        <v>0</v>
      </c>
      <c r="Q473" s="6">
        <f>IF(Y473="Desert",1,0)</f>
        <v>0</v>
      </c>
      <c r="R473" s="6">
        <f>IF(W473="Delhi",1,0)</f>
        <v>0</v>
      </c>
      <c r="S473" s="6">
        <f>IF(W473="Mumbai",1,0)</f>
        <v>1</v>
      </c>
      <c r="T473" s="6">
        <f>IF(W473="Bangalore",1,0)</f>
        <v>0</v>
      </c>
      <c r="U473" s="5">
        <f t="shared" si="14"/>
        <v>1</v>
      </c>
      <c r="V473" s="5">
        <v>0.05</v>
      </c>
      <c r="W473" s="5" t="s">
        <v>229</v>
      </c>
      <c r="X473" s="7" t="str">
        <f>IF(N473=1, "Chicken", IF(M473=1, "Mushroom", IF(L473=1, "Vegan", "Other")))</f>
        <v>Chicken</v>
      </c>
      <c r="Y473" s="5" t="s">
        <v>225</v>
      </c>
      <c r="Z473" t="s">
        <v>228</v>
      </c>
      <c r="AA473" t="s">
        <v>229</v>
      </c>
    </row>
    <row r="474" spans="1:27" ht="17" x14ac:dyDescent="0.2">
      <c r="A474" s="4">
        <v>44003</v>
      </c>
      <c r="B474" s="5" t="s">
        <v>95</v>
      </c>
      <c r="C474" s="5">
        <f>MAX($A:$A)-A474</f>
        <v>8</v>
      </c>
      <c r="D474" s="5">
        <v>160</v>
      </c>
      <c r="E474" s="5" t="s">
        <v>221</v>
      </c>
      <c r="F474" s="5">
        <f>IF(E474="M", 1, 0)</f>
        <v>0</v>
      </c>
      <c r="G474" s="5" t="s">
        <v>223</v>
      </c>
      <c r="H474" s="5">
        <f>IF(G474="Hot", 1, 0)</f>
        <v>0</v>
      </c>
      <c r="I474" s="5">
        <v>54.01</v>
      </c>
      <c r="J474">
        <f t="shared" si="13"/>
        <v>3</v>
      </c>
      <c r="K474" s="5" t="s">
        <v>224</v>
      </c>
      <c r="L474" s="6">
        <f>IF(K474="Vegan",1,0)</f>
        <v>1</v>
      </c>
      <c r="M474" s="6">
        <f>IF(K474="Mushroom",1,0)</f>
        <v>0</v>
      </c>
      <c r="N474" s="6">
        <f>IF(K474="Chicken",1,0)</f>
        <v>0</v>
      </c>
      <c r="O474" s="6">
        <f>IF(Y474="Starter",1,0)</f>
        <v>1</v>
      </c>
      <c r="P474" s="6">
        <f>IF(Y474="Main",1,0)</f>
        <v>0</v>
      </c>
      <c r="Q474" s="6">
        <f>IF(Y474="Desert",1,0)</f>
        <v>0</v>
      </c>
      <c r="R474" s="6">
        <f>IF(W474="Delhi",1,0)</f>
        <v>0</v>
      </c>
      <c r="S474" s="6">
        <f>IF(W474="Mumbai",1,0)</f>
        <v>0</v>
      </c>
      <c r="T474" s="6">
        <f>IF(W474="Bangalore",1,0)</f>
        <v>1</v>
      </c>
      <c r="U474" s="5">
        <f t="shared" si="14"/>
        <v>1</v>
      </c>
      <c r="V474" s="5">
        <v>0.05</v>
      </c>
      <c r="W474" s="5" t="s">
        <v>231</v>
      </c>
      <c r="X474" s="7" t="str">
        <f>IF(N474=1, "Chicken", IF(M474=1, "Mushroom", IF(L474=1, "Vegan", "Other")))</f>
        <v>Vegan</v>
      </c>
      <c r="Y474" s="5" t="s">
        <v>225</v>
      </c>
      <c r="Z474" t="s">
        <v>228</v>
      </c>
      <c r="AA474" t="s">
        <v>230</v>
      </c>
    </row>
    <row r="475" spans="1:27" ht="34" x14ac:dyDescent="0.2">
      <c r="A475" s="4">
        <v>44003</v>
      </c>
      <c r="B475" s="5" t="s">
        <v>95</v>
      </c>
      <c r="C475" s="5">
        <f>MAX($A:$A)-A475</f>
        <v>8</v>
      </c>
      <c r="D475" s="5">
        <v>160</v>
      </c>
      <c r="E475" s="5" t="s">
        <v>221</v>
      </c>
      <c r="F475" s="5">
        <f>IF(E475="M", 1, 0)</f>
        <v>0</v>
      </c>
      <c r="G475" s="5" t="s">
        <v>222</v>
      </c>
      <c r="H475" s="5">
        <f>IF(G475="Hot", 1, 0)</f>
        <v>1</v>
      </c>
      <c r="I475" s="5">
        <v>64.13</v>
      </c>
      <c r="J475">
        <f t="shared" si="13"/>
        <v>2</v>
      </c>
      <c r="K475" s="5" t="s">
        <v>233</v>
      </c>
      <c r="L475" s="6">
        <f>IF(K475="Vegan",1,0)</f>
        <v>0</v>
      </c>
      <c r="M475" s="6">
        <f>IF(K475="Mushroom",1,0)</f>
        <v>1</v>
      </c>
      <c r="N475" s="6">
        <f>IF(K475="Chicken",1,0)</f>
        <v>0</v>
      </c>
      <c r="O475" s="6">
        <f>IF(Y475="Starter",1,0)</f>
        <v>0</v>
      </c>
      <c r="P475" s="6">
        <f>IF(Y475="Main",1,0)</f>
        <v>0</v>
      </c>
      <c r="Q475" s="6">
        <f>IF(Y475="Desert",1,0)</f>
        <v>1</v>
      </c>
      <c r="R475" s="6">
        <f>IF(W475="Delhi",1,0)</f>
        <v>1</v>
      </c>
      <c r="S475" s="6">
        <f>IF(W475="Mumbai",1,0)</f>
        <v>0</v>
      </c>
      <c r="T475" s="6">
        <f>IF(W475="Bangalore",1,0)</f>
        <v>0</v>
      </c>
      <c r="U475" s="5">
        <f t="shared" si="14"/>
        <v>1</v>
      </c>
      <c r="V475" s="5">
        <v>0.05</v>
      </c>
      <c r="W475" s="5" t="s">
        <v>230</v>
      </c>
      <c r="X475" s="7" t="str">
        <f>IF(N475=1, "Chicken", IF(M475=1, "Mushroom", IF(L475=1, "Vegan", "Other")))</f>
        <v>Mushroom</v>
      </c>
      <c r="Y475" s="5" t="s">
        <v>227</v>
      </c>
      <c r="Z475" t="s">
        <v>228</v>
      </c>
      <c r="AA475" t="s">
        <v>231</v>
      </c>
    </row>
    <row r="476" spans="1:27" ht="34" x14ac:dyDescent="0.2">
      <c r="A476" s="4">
        <v>44003</v>
      </c>
      <c r="B476" s="5" t="s">
        <v>95</v>
      </c>
      <c r="C476" s="5">
        <f>MAX($A:$A)-A476</f>
        <v>8</v>
      </c>
      <c r="D476" s="5">
        <v>160</v>
      </c>
      <c r="E476" s="5" t="s">
        <v>221</v>
      </c>
      <c r="F476" s="5">
        <f>IF(E476="M", 1, 0)</f>
        <v>0</v>
      </c>
      <c r="G476" s="5" t="s">
        <v>223</v>
      </c>
      <c r="H476" s="5">
        <f>IF(G476="Hot", 1, 0)</f>
        <v>0</v>
      </c>
      <c r="I476" s="5">
        <v>48.31</v>
      </c>
      <c r="J476">
        <f t="shared" si="13"/>
        <v>2</v>
      </c>
      <c r="K476" s="5" t="s">
        <v>233</v>
      </c>
      <c r="L476" s="6">
        <f>IF(K476="Vegan",1,0)</f>
        <v>0</v>
      </c>
      <c r="M476" s="6">
        <f>IF(K476="Mushroom",1,0)</f>
        <v>1</v>
      </c>
      <c r="N476" s="6">
        <f>IF(K476="Chicken",1,0)</f>
        <v>0</v>
      </c>
      <c r="O476" s="6">
        <f>IF(Y476="Starter",1,0)</f>
        <v>0</v>
      </c>
      <c r="P476" s="6">
        <f>IF(Y476="Main",1,0)</f>
        <v>0</v>
      </c>
      <c r="Q476" s="6">
        <f>IF(Y476="Desert",1,0)</f>
        <v>1</v>
      </c>
      <c r="R476" s="6">
        <f>IF(W476="Delhi",1,0)</f>
        <v>0</v>
      </c>
      <c r="S476" s="6">
        <f>IF(W476="Mumbai",1,0)</f>
        <v>1</v>
      </c>
      <c r="T476" s="6">
        <f>IF(W476="Bangalore",1,0)</f>
        <v>0</v>
      </c>
      <c r="U476" s="5">
        <f t="shared" si="14"/>
        <v>1</v>
      </c>
      <c r="V476" s="5">
        <v>0.05</v>
      </c>
      <c r="W476" s="5" t="s">
        <v>229</v>
      </c>
      <c r="X476" s="7" t="str">
        <f>IF(N476=1, "Chicken", IF(M476=1, "Mushroom", IF(L476=1, "Vegan", "Other")))</f>
        <v>Mushroom</v>
      </c>
      <c r="Y476" s="5" t="s">
        <v>227</v>
      </c>
      <c r="Z476" t="s">
        <v>228</v>
      </c>
      <c r="AA476" t="s">
        <v>229</v>
      </c>
    </row>
    <row r="477" spans="1:27" ht="17" x14ac:dyDescent="0.2">
      <c r="A477" s="4">
        <v>44004</v>
      </c>
      <c r="B477" s="5" t="s">
        <v>78</v>
      </c>
      <c r="C477" s="5">
        <f>MAX($A:$A)-A477</f>
        <v>7</v>
      </c>
      <c r="D477" s="5">
        <v>181</v>
      </c>
      <c r="E477" s="5" t="s">
        <v>220</v>
      </c>
      <c r="F477" s="5">
        <f>IF(E477="M", 1, 0)</f>
        <v>1</v>
      </c>
      <c r="G477" s="5" t="s">
        <v>223</v>
      </c>
      <c r="H477" s="5">
        <f>IF(G477="Hot", 1, 0)</f>
        <v>0</v>
      </c>
      <c r="I477" s="5">
        <v>54.01</v>
      </c>
      <c r="J477">
        <f t="shared" si="13"/>
        <v>3</v>
      </c>
      <c r="K477" s="5" t="s">
        <v>224</v>
      </c>
      <c r="L477" s="6">
        <f>IF(K477="Vegan",1,0)</f>
        <v>1</v>
      </c>
      <c r="M477" s="6">
        <f>IF(K477="Mushroom",1,0)</f>
        <v>0</v>
      </c>
      <c r="N477" s="6">
        <f>IF(K477="Chicken",1,0)</f>
        <v>0</v>
      </c>
      <c r="O477" s="6">
        <f>IF(Y477="Starter",1,0)</f>
        <v>1</v>
      </c>
      <c r="P477" s="6">
        <f>IF(Y477="Main",1,0)</f>
        <v>0</v>
      </c>
      <c r="Q477" s="6">
        <f>IF(Y477="Desert",1,0)</f>
        <v>0</v>
      </c>
      <c r="R477" s="6">
        <f>IF(W477="Delhi",1,0)</f>
        <v>1</v>
      </c>
      <c r="S477" s="6">
        <f>IF(W477="Mumbai",1,0)</f>
        <v>0</v>
      </c>
      <c r="T477" s="6">
        <f>IF(W477="Bangalore",1,0)</f>
        <v>0</v>
      </c>
      <c r="U477" s="5">
        <f t="shared" si="14"/>
        <v>1</v>
      </c>
      <c r="V477" s="5">
        <v>0.05</v>
      </c>
      <c r="W477" s="5" t="s">
        <v>230</v>
      </c>
      <c r="X477" s="7" t="str">
        <f>IF(N477=1, "Chicken", IF(M477=1, "Mushroom", IF(L477=1, "Vegan", "Other")))</f>
        <v>Vegan</v>
      </c>
      <c r="Y477" s="5" t="s">
        <v>225</v>
      </c>
      <c r="Z477" t="s">
        <v>228</v>
      </c>
      <c r="AA477" t="s">
        <v>230</v>
      </c>
    </row>
    <row r="478" spans="1:27" ht="34" x14ac:dyDescent="0.2">
      <c r="A478" s="4">
        <v>44004</v>
      </c>
      <c r="B478" s="5" t="s">
        <v>160</v>
      </c>
      <c r="C478" s="5">
        <f>MAX($A:$A)-A478</f>
        <v>7</v>
      </c>
      <c r="D478" s="5">
        <v>45</v>
      </c>
      <c r="E478" s="5" t="s">
        <v>220</v>
      </c>
      <c r="F478" s="5">
        <f>IF(E478="M", 1, 0)</f>
        <v>1</v>
      </c>
      <c r="G478" s="5" t="s">
        <v>222</v>
      </c>
      <c r="H478" s="5">
        <f>IF(G478="Hot", 1, 0)</f>
        <v>1</v>
      </c>
      <c r="I478" s="5">
        <v>43.34</v>
      </c>
      <c r="J478">
        <f t="shared" si="13"/>
        <v>2</v>
      </c>
      <c r="K478" s="5" t="s">
        <v>233</v>
      </c>
      <c r="L478" s="6">
        <f>IF(K478="Vegan",1,0)</f>
        <v>0</v>
      </c>
      <c r="M478" s="6">
        <f>IF(K478="Mushroom",1,0)</f>
        <v>1</v>
      </c>
      <c r="N478" s="6">
        <f>IF(K478="Chicken",1,0)</f>
        <v>0</v>
      </c>
      <c r="O478" s="6">
        <f>IF(Y478="Starter",1,0)</f>
        <v>0</v>
      </c>
      <c r="P478" s="6">
        <f>IF(Y478="Main",1,0)</f>
        <v>0</v>
      </c>
      <c r="Q478" s="6">
        <f>IF(Y478="Desert",1,0)</f>
        <v>1</v>
      </c>
      <c r="R478" s="6">
        <f>IF(W478="Delhi",1,0)</f>
        <v>0</v>
      </c>
      <c r="S478" s="6">
        <f>IF(W478="Mumbai",1,0)</f>
        <v>0</v>
      </c>
      <c r="T478" s="6">
        <f>IF(W478="Bangalore",1,0)</f>
        <v>1</v>
      </c>
      <c r="U478" s="5">
        <f t="shared" si="14"/>
        <v>1</v>
      </c>
      <c r="V478" s="5">
        <v>0.05</v>
      </c>
      <c r="W478" s="5" t="s">
        <v>231</v>
      </c>
      <c r="X478" s="7" t="str">
        <f>IF(N478=1, "Chicken", IF(M478=1, "Mushroom", IF(L478=1, "Vegan", "Other")))</f>
        <v>Mushroom</v>
      </c>
      <c r="Y478" s="5" t="s">
        <v>227</v>
      </c>
      <c r="Z478" t="s">
        <v>228</v>
      </c>
      <c r="AA478" t="s">
        <v>231</v>
      </c>
    </row>
    <row r="479" spans="1:27" ht="17" x14ac:dyDescent="0.2">
      <c r="A479" s="4">
        <v>44005</v>
      </c>
      <c r="B479" s="5" t="s">
        <v>99</v>
      </c>
      <c r="C479" s="5">
        <f>MAX($A:$A)-A479</f>
        <v>6</v>
      </c>
      <c r="D479" s="5">
        <v>28</v>
      </c>
      <c r="E479" s="5" t="s">
        <v>221</v>
      </c>
      <c r="F479" s="5">
        <f>IF(E479="M", 1, 0)</f>
        <v>0</v>
      </c>
      <c r="G479" s="5" t="s">
        <v>223</v>
      </c>
      <c r="H479" s="5">
        <f>IF(G479="Hot", 1, 0)</f>
        <v>0</v>
      </c>
      <c r="I479" s="5">
        <v>48.14</v>
      </c>
      <c r="J479">
        <f t="shared" si="13"/>
        <v>3</v>
      </c>
      <c r="K479" s="5" t="s">
        <v>224</v>
      </c>
      <c r="L479" s="6">
        <f>IF(K479="Vegan",1,0)</f>
        <v>1</v>
      </c>
      <c r="M479" s="6">
        <f>IF(K479="Mushroom",1,0)</f>
        <v>0</v>
      </c>
      <c r="N479" s="6">
        <f>IF(K479="Chicken",1,0)</f>
        <v>0</v>
      </c>
      <c r="O479" s="6">
        <f>IF(Y479="Starter",1,0)</f>
        <v>0</v>
      </c>
      <c r="P479" s="6">
        <f>IF(Y479="Main",1,0)</f>
        <v>1</v>
      </c>
      <c r="Q479" s="6">
        <f>IF(Y479="Desert",1,0)</f>
        <v>0</v>
      </c>
      <c r="R479" s="6">
        <f>IF(W479="Delhi",1,0)</f>
        <v>0</v>
      </c>
      <c r="S479" s="6">
        <f>IF(W479="Mumbai",1,0)</f>
        <v>0</v>
      </c>
      <c r="T479" s="6">
        <f>IF(W479="Bangalore",1,0)</f>
        <v>1</v>
      </c>
      <c r="U479" s="5">
        <f t="shared" si="14"/>
        <v>1</v>
      </c>
      <c r="V479" s="5">
        <v>0.05</v>
      </c>
      <c r="W479" s="5" t="s">
        <v>231</v>
      </c>
      <c r="X479" s="7" t="str">
        <f>IF(N479=1, "Chicken", IF(M479=1, "Mushroom", IF(L479=1, "Vegan", "Other")))</f>
        <v>Vegan</v>
      </c>
      <c r="Y479" s="5" t="s">
        <v>226</v>
      </c>
      <c r="Z479" t="s">
        <v>228</v>
      </c>
      <c r="AA479" t="s">
        <v>229</v>
      </c>
    </row>
    <row r="480" spans="1:27" ht="17" x14ac:dyDescent="0.2">
      <c r="A480" s="4">
        <v>44006</v>
      </c>
      <c r="B480" s="5" t="s">
        <v>143</v>
      </c>
      <c r="C480" s="5">
        <f>MAX($A:$A)-A480</f>
        <v>5</v>
      </c>
      <c r="D480" s="5">
        <v>60</v>
      </c>
      <c r="E480" s="5" t="s">
        <v>220</v>
      </c>
      <c r="F480" s="5">
        <f>IF(E480="M", 1, 0)</f>
        <v>1</v>
      </c>
      <c r="G480" s="5" t="s">
        <v>222</v>
      </c>
      <c r="H480" s="5">
        <f>IF(G480="Hot", 1, 0)</f>
        <v>1</v>
      </c>
      <c r="I480" s="5">
        <v>79.67</v>
      </c>
      <c r="J480">
        <f t="shared" si="13"/>
        <v>3</v>
      </c>
      <c r="K480" s="5" t="s">
        <v>224</v>
      </c>
      <c r="L480" s="6">
        <f>IF(K480="Vegan",1,0)</f>
        <v>1</v>
      </c>
      <c r="M480" s="6">
        <f>IF(K480="Mushroom",1,0)</f>
        <v>0</v>
      </c>
      <c r="N480" s="6">
        <f>IF(K480="Chicken",1,0)</f>
        <v>0</v>
      </c>
      <c r="O480" s="6">
        <f>IF(Y480="Starter",1,0)</f>
        <v>0</v>
      </c>
      <c r="P480" s="6">
        <f>IF(Y480="Main",1,0)</f>
        <v>0</v>
      </c>
      <c r="Q480" s="6">
        <f>IF(Y480="Desert",1,0)</f>
        <v>1</v>
      </c>
      <c r="R480" s="6">
        <f>IF(W480="Delhi",1,0)</f>
        <v>1</v>
      </c>
      <c r="S480" s="6">
        <f>IF(W480="Mumbai",1,0)</f>
        <v>0</v>
      </c>
      <c r="T480" s="6">
        <f>IF(W480="Bangalore",1,0)</f>
        <v>0</v>
      </c>
      <c r="U480" s="5">
        <f t="shared" si="14"/>
        <v>1</v>
      </c>
      <c r="V480" s="5">
        <v>0.05</v>
      </c>
      <c r="W480" s="5" t="s">
        <v>230</v>
      </c>
      <c r="X480" s="7" t="str">
        <f>IF(N480=1, "Chicken", IF(M480=1, "Mushroom", IF(L480=1, "Vegan", "Other")))</f>
        <v>Vegan</v>
      </c>
      <c r="Y480" s="5" t="s">
        <v>227</v>
      </c>
      <c r="Z480" t="s">
        <v>228</v>
      </c>
      <c r="AA480" t="s">
        <v>230</v>
      </c>
    </row>
    <row r="481" spans="1:27" ht="34" x14ac:dyDescent="0.2">
      <c r="A481" s="4">
        <v>44006</v>
      </c>
      <c r="B481" s="5" t="s">
        <v>143</v>
      </c>
      <c r="C481" s="5">
        <f>MAX($A:$A)-A481</f>
        <v>5</v>
      </c>
      <c r="D481" s="5">
        <v>60</v>
      </c>
      <c r="E481" s="5" t="s">
        <v>220</v>
      </c>
      <c r="F481" s="5">
        <f>IF(E481="M", 1, 0)</f>
        <v>1</v>
      </c>
      <c r="G481" s="5" t="s">
        <v>222</v>
      </c>
      <c r="H481" s="5">
        <f>IF(G481="Hot", 1, 0)</f>
        <v>1</v>
      </c>
      <c r="I481" s="5">
        <v>33.08</v>
      </c>
      <c r="J481">
        <f t="shared" si="13"/>
        <v>2</v>
      </c>
      <c r="K481" s="5" t="s">
        <v>233</v>
      </c>
      <c r="L481" s="6">
        <f>IF(K481="Vegan",1,0)</f>
        <v>0</v>
      </c>
      <c r="M481" s="6">
        <f>IF(K481="Mushroom",1,0)</f>
        <v>1</v>
      </c>
      <c r="N481" s="6">
        <f>IF(K481="Chicken",1,0)</f>
        <v>0</v>
      </c>
      <c r="O481" s="6">
        <f>IF(Y481="Starter",1,0)</f>
        <v>0</v>
      </c>
      <c r="P481" s="6">
        <f>IF(Y481="Main",1,0)</f>
        <v>0</v>
      </c>
      <c r="Q481" s="6">
        <f>IF(Y481="Desert",1,0)</f>
        <v>1</v>
      </c>
      <c r="R481" s="6">
        <f>IF(W481="Delhi",1,0)</f>
        <v>0</v>
      </c>
      <c r="S481" s="6">
        <f>IF(W481="Mumbai",1,0)</f>
        <v>1</v>
      </c>
      <c r="T481" s="6">
        <f>IF(W481="Bangalore",1,0)</f>
        <v>0</v>
      </c>
      <c r="U481" s="5">
        <f t="shared" si="14"/>
        <v>1</v>
      </c>
      <c r="V481" s="5">
        <v>0.05</v>
      </c>
      <c r="W481" s="5" t="s">
        <v>229</v>
      </c>
      <c r="X481" s="7" t="str">
        <f>IF(N481=1, "Chicken", IF(M481=1, "Mushroom", IF(L481=1, "Vegan", "Other")))</f>
        <v>Mushroom</v>
      </c>
      <c r="Y481" s="5" t="s">
        <v>227</v>
      </c>
      <c r="Z481" t="s">
        <v>228</v>
      </c>
      <c r="AA481" t="s">
        <v>231</v>
      </c>
    </row>
    <row r="482" spans="1:27" ht="34" x14ac:dyDescent="0.2">
      <c r="A482" s="4">
        <v>44006</v>
      </c>
      <c r="B482" s="5" t="s">
        <v>143</v>
      </c>
      <c r="C482" s="5">
        <f>MAX($A:$A)-A482</f>
        <v>5</v>
      </c>
      <c r="D482" s="5">
        <v>60</v>
      </c>
      <c r="E482" s="5" t="s">
        <v>220</v>
      </c>
      <c r="F482" s="5">
        <f>IF(E482="M", 1, 0)</f>
        <v>1</v>
      </c>
      <c r="G482" s="5" t="s">
        <v>222</v>
      </c>
      <c r="H482" s="5">
        <f>IF(G482="Hot", 1, 0)</f>
        <v>1</v>
      </c>
      <c r="I482" s="5">
        <v>43.34</v>
      </c>
      <c r="J482">
        <f t="shared" si="13"/>
        <v>2</v>
      </c>
      <c r="K482" s="5" t="s">
        <v>233</v>
      </c>
      <c r="L482" s="6">
        <f>IF(K482="Vegan",1,0)</f>
        <v>0</v>
      </c>
      <c r="M482" s="6">
        <f>IF(K482="Mushroom",1,0)</f>
        <v>1</v>
      </c>
      <c r="N482" s="6">
        <f>IF(K482="Chicken",1,0)</f>
        <v>0</v>
      </c>
      <c r="O482" s="6">
        <f>IF(Y482="Starter",1,0)</f>
        <v>0</v>
      </c>
      <c r="P482" s="6">
        <f>IF(Y482="Main",1,0)</f>
        <v>0</v>
      </c>
      <c r="Q482" s="6">
        <f>IF(Y482="Desert",1,0)</f>
        <v>1</v>
      </c>
      <c r="R482" s="6">
        <f>IF(W482="Delhi",1,0)</f>
        <v>1</v>
      </c>
      <c r="S482" s="6">
        <f>IF(W482="Mumbai",1,0)</f>
        <v>0</v>
      </c>
      <c r="T482" s="6">
        <f>IF(W482="Bangalore",1,0)</f>
        <v>0</v>
      </c>
      <c r="U482" s="5">
        <f t="shared" si="14"/>
        <v>1</v>
      </c>
      <c r="V482" s="5">
        <v>0.05</v>
      </c>
      <c r="W482" s="5" t="s">
        <v>230</v>
      </c>
      <c r="X482" s="7" t="str">
        <f>IF(N482=1, "Chicken", IF(M482=1, "Mushroom", IF(L482=1, "Vegan", "Other")))</f>
        <v>Mushroom</v>
      </c>
      <c r="Y482" s="5" t="s">
        <v>227</v>
      </c>
      <c r="Z482" t="s">
        <v>228</v>
      </c>
      <c r="AA482" t="s">
        <v>229</v>
      </c>
    </row>
    <row r="483" spans="1:27" ht="17" x14ac:dyDescent="0.2">
      <c r="A483" s="4">
        <v>44007</v>
      </c>
      <c r="B483" s="5" t="s">
        <v>110</v>
      </c>
      <c r="C483" s="5">
        <f>MAX($A:$A)-A483</f>
        <v>4</v>
      </c>
      <c r="D483" s="5">
        <v>177</v>
      </c>
      <c r="E483" s="5" t="s">
        <v>221</v>
      </c>
      <c r="F483" s="5">
        <f>IF(E483="M", 1, 0)</f>
        <v>0</v>
      </c>
      <c r="G483" s="5" t="s">
        <v>223</v>
      </c>
      <c r="H483" s="5">
        <f>IF(G483="Hot", 1, 0)</f>
        <v>0</v>
      </c>
      <c r="I483" s="5">
        <v>48.14</v>
      </c>
      <c r="J483">
        <f t="shared" si="13"/>
        <v>3</v>
      </c>
      <c r="K483" s="5" t="s">
        <v>224</v>
      </c>
      <c r="L483" s="6">
        <f>IF(K483="Vegan",1,0)</f>
        <v>1</v>
      </c>
      <c r="M483" s="6">
        <f>IF(K483="Mushroom",1,0)</f>
        <v>0</v>
      </c>
      <c r="N483" s="6">
        <f>IF(K483="Chicken",1,0)</f>
        <v>0</v>
      </c>
      <c r="O483" s="6">
        <f>IF(Y483="Starter",1,0)</f>
        <v>0</v>
      </c>
      <c r="P483" s="6">
        <f>IF(Y483="Main",1,0)</f>
        <v>1</v>
      </c>
      <c r="Q483" s="6">
        <f>IF(Y483="Desert",1,0)</f>
        <v>0</v>
      </c>
      <c r="R483" s="6">
        <f>IF(W483="Delhi",1,0)</f>
        <v>0</v>
      </c>
      <c r="S483" s="6">
        <f>IF(W483="Mumbai",1,0)</f>
        <v>1</v>
      </c>
      <c r="T483" s="6">
        <f>IF(W483="Bangalore",1,0)</f>
        <v>0</v>
      </c>
      <c r="U483" s="5">
        <f t="shared" si="14"/>
        <v>1</v>
      </c>
      <c r="V483" s="5">
        <v>0.05</v>
      </c>
      <c r="W483" s="5" t="s">
        <v>229</v>
      </c>
      <c r="X483" s="7" t="str">
        <f>IF(N483=1, "Chicken", IF(M483=1, "Mushroom", IF(L483=1, "Vegan", "Other")))</f>
        <v>Vegan</v>
      </c>
      <c r="Y483" s="5" t="s">
        <v>226</v>
      </c>
      <c r="Z483" t="s">
        <v>228</v>
      </c>
      <c r="AA483" t="s">
        <v>230</v>
      </c>
    </row>
    <row r="484" spans="1:27" ht="17" x14ac:dyDescent="0.2">
      <c r="A484" s="4">
        <v>44007</v>
      </c>
      <c r="B484" s="5" t="s">
        <v>116</v>
      </c>
      <c r="C484" s="5">
        <f>MAX($A:$A)-A484</f>
        <v>4</v>
      </c>
      <c r="D484" s="5">
        <v>36</v>
      </c>
      <c r="E484" s="5" t="s">
        <v>221</v>
      </c>
      <c r="F484" s="5">
        <f>IF(E484="M", 1, 0)</f>
        <v>0</v>
      </c>
      <c r="G484" s="5" t="s">
        <v>223</v>
      </c>
      <c r="H484" s="5">
        <f>IF(G484="Hot", 1, 0)</f>
        <v>0</v>
      </c>
      <c r="I484" s="5">
        <v>22.42</v>
      </c>
      <c r="J484">
        <f t="shared" si="13"/>
        <v>3</v>
      </c>
      <c r="K484" s="5" t="s">
        <v>224</v>
      </c>
      <c r="L484" s="6">
        <f>IF(K484="Vegan",1,0)</f>
        <v>1</v>
      </c>
      <c r="M484" s="6">
        <f>IF(K484="Mushroom",1,0)</f>
        <v>0</v>
      </c>
      <c r="N484" s="6">
        <f>IF(K484="Chicken",1,0)</f>
        <v>0</v>
      </c>
      <c r="O484" s="6">
        <f>IF(Y484="Starter",1,0)</f>
        <v>0</v>
      </c>
      <c r="P484" s="6">
        <f>IF(Y484="Main",1,0)</f>
        <v>0</v>
      </c>
      <c r="Q484" s="6">
        <f>IF(Y484="Desert",1,0)</f>
        <v>1</v>
      </c>
      <c r="R484" s="6">
        <f>IF(W484="Delhi",1,0)</f>
        <v>1</v>
      </c>
      <c r="S484" s="6">
        <f>IF(W484="Mumbai",1,0)</f>
        <v>0</v>
      </c>
      <c r="T484" s="6">
        <f>IF(W484="Bangalore",1,0)</f>
        <v>0</v>
      </c>
      <c r="U484" s="5">
        <f t="shared" si="14"/>
        <v>1</v>
      </c>
      <c r="V484" s="5">
        <v>0.05</v>
      </c>
      <c r="W484" s="5" t="s">
        <v>230</v>
      </c>
      <c r="X484" s="7" t="str">
        <f>IF(N484=1, "Chicken", IF(M484=1, "Mushroom", IF(L484=1, "Vegan", "Other")))</f>
        <v>Vegan</v>
      </c>
      <c r="Y484" s="5" t="s">
        <v>227</v>
      </c>
      <c r="Z484" t="s">
        <v>228</v>
      </c>
      <c r="AA484" t="s">
        <v>231</v>
      </c>
    </row>
    <row r="485" spans="1:27" ht="34" x14ac:dyDescent="0.2">
      <c r="A485" s="4">
        <v>44007</v>
      </c>
      <c r="B485" s="5" t="s">
        <v>116</v>
      </c>
      <c r="C485" s="5">
        <f>MAX($A:$A)-A485</f>
        <v>4</v>
      </c>
      <c r="D485" s="5">
        <v>36</v>
      </c>
      <c r="E485" s="5" t="s">
        <v>221</v>
      </c>
      <c r="F485" s="5">
        <f>IF(E485="M", 1, 0)</f>
        <v>0</v>
      </c>
      <c r="G485" s="5" t="s">
        <v>222</v>
      </c>
      <c r="H485" s="5">
        <f>IF(G485="Hot", 1, 0)</f>
        <v>1</v>
      </c>
      <c r="I485" s="5">
        <v>64.13</v>
      </c>
      <c r="J485">
        <f t="shared" si="13"/>
        <v>2</v>
      </c>
      <c r="K485" s="5" t="s">
        <v>233</v>
      </c>
      <c r="L485" s="6">
        <f>IF(K485="Vegan",1,0)</f>
        <v>0</v>
      </c>
      <c r="M485" s="6">
        <f>IF(K485="Mushroom",1,0)</f>
        <v>1</v>
      </c>
      <c r="N485" s="6">
        <f>IF(K485="Chicken",1,0)</f>
        <v>0</v>
      </c>
      <c r="O485" s="6">
        <f>IF(Y485="Starter",1,0)</f>
        <v>0</v>
      </c>
      <c r="P485" s="6">
        <f>IF(Y485="Main",1,0)</f>
        <v>0</v>
      </c>
      <c r="Q485" s="6">
        <f>IF(Y485="Desert",1,0)</f>
        <v>1</v>
      </c>
      <c r="R485" s="6">
        <f>IF(W485="Delhi",1,0)</f>
        <v>1</v>
      </c>
      <c r="S485" s="6">
        <f>IF(W485="Mumbai",1,0)</f>
        <v>0</v>
      </c>
      <c r="T485" s="6">
        <f>IF(W485="Bangalore",1,0)</f>
        <v>0</v>
      </c>
      <c r="U485" s="5">
        <f t="shared" si="14"/>
        <v>1</v>
      </c>
      <c r="V485" s="5">
        <v>0.05</v>
      </c>
      <c r="W485" s="5" t="s">
        <v>230</v>
      </c>
      <c r="X485" s="7" t="str">
        <f>IF(N485=1, "Chicken", IF(M485=1, "Mushroom", IF(L485=1, "Vegan", "Other")))</f>
        <v>Mushroom</v>
      </c>
      <c r="Y485" s="5" t="s">
        <v>227</v>
      </c>
      <c r="Z485" t="s">
        <v>228</v>
      </c>
      <c r="AA485" t="s">
        <v>229</v>
      </c>
    </row>
    <row r="486" spans="1:27" ht="34" x14ac:dyDescent="0.2">
      <c r="A486" s="4">
        <v>44007</v>
      </c>
      <c r="B486" s="5" t="s">
        <v>116</v>
      </c>
      <c r="C486" s="5">
        <f>MAX($A:$A)-A486</f>
        <v>4</v>
      </c>
      <c r="D486" s="5">
        <v>36</v>
      </c>
      <c r="E486" s="5" t="s">
        <v>221</v>
      </c>
      <c r="F486" s="5">
        <f>IF(E486="M", 1, 0)</f>
        <v>0</v>
      </c>
      <c r="G486" s="5" t="s">
        <v>222</v>
      </c>
      <c r="H486" s="5">
        <f>IF(G486="Hot", 1, 0)</f>
        <v>1</v>
      </c>
      <c r="I486" s="5">
        <v>64.13</v>
      </c>
      <c r="J486">
        <f t="shared" si="13"/>
        <v>2</v>
      </c>
      <c r="K486" s="5" t="s">
        <v>233</v>
      </c>
      <c r="L486" s="6">
        <f>IF(K486="Vegan",1,0)</f>
        <v>0</v>
      </c>
      <c r="M486" s="6">
        <f>IF(K486="Mushroom",1,0)</f>
        <v>1</v>
      </c>
      <c r="N486" s="6">
        <f>IF(K486="Chicken",1,0)</f>
        <v>0</v>
      </c>
      <c r="O486" s="6">
        <f>IF(Y486="Starter",1,0)</f>
        <v>0</v>
      </c>
      <c r="P486" s="6">
        <f>IF(Y486="Main",1,0)</f>
        <v>0</v>
      </c>
      <c r="Q486" s="6">
        <f>IF(Y486="Desert",1,0)</f>
        <v>1</v>
      </c>
      <c r="R486" s="6">
        <f>IF(W486="Delhi",1,0)</f>
        <v>0</v>
      </c>
      <c r="S486" s="6">
        <f>IF(W486="Mumbai",1,0)</f>
        <v>0</v>
      </c>
      <c r="T486" s="6">
        <f>IF(W486="Bangalore",1,0)</f>
        <v>1</v>
      </c>
      <c r="U486" s="5">
        <f t="shared" si="14"/>
        <v>1</v>
      </c>
      <c r="V486" s="5">
        <v>0.05</v>
      </c>
      <c r="W486" s="5" t="s">
        <v>231</v>
      </c>
      <c r="X486" s="7" t="str">
        <f>IF(N486=1, "Chicken", IF(M486=1, "Mushroom", IF(L486=1, "Vegan", "Other")))</f>
        <v>Mushroom</v>
      </c>
      <c r="Y486" s="5" t="s">
        <v>227</v>
      </c>
      <c r="Z486" t="s">
        <v>228</v>
      </c>
      <c r="AA486" t="s">
        <v>230</v>
      </c>
    </row>
    <row r="487" spans="1:27" ht="34" x14ac:dyDescent="0.2">
      <c r="A487" s="4">
        <v>44007</v>
      </c>
      <c r="B487" s="5" t="s">
        <v>116</v>
      </c>
      <c r="C487" s="5">
        <f>MAX($A:$A)-A487</f>
        <v>4</v>
      </c>
      <c r="D487" s="5">
        <v>36</v>
      </c>
      <c r="E487" s="5" t="s">
        <v>221</v>
      </c>
      <c r="F487" s="5">
        <f>IF(E487="M", 1, 0)</f>
        <v>0</v>
      </c>
      <c r="G487" s="5" t="s">
        <v>222</v>
      </c>
      <c r="H487" s="5">
        <f>IF(G487="Hot", 1, 0)</f>
        <v>1</v>
      </c>
      <c r="I487" s="5">
        <v>38.729999999999997</v>
      </c>
      <c r="J487">
        <f t="shared" si="13"/>
        <v>2</v>
      </c>
      <c r="K487" s="5" t="s">
        <v>233</v>
      </c>
      <c r="L487" s="6">
        <f>IF(K487="Vegan",1,0)</f>
        <v>0</v>
      </c>
      <c r="M487" s="6">
        <f>IF(K487="Mushroom",1,0)</f>
        <v>1</v>
      </c>
      <c r="N487" s="6">
        <f>IF(K487="Chicken",1,0)</f>
        <v>0</v>
      </c>
      <c r="O487" s="6">
        <f>IF(Y487="Starter",1,0)</f>
        <v>0</v>
      </c>
      <c r="P487" s="6">
        <f>IF(Y487="Main",1,0)</f>
        <v>0</v>
      </c>
      <c r="Q487" s="6">
        <f>IF(Y487="Desert",1,0)</f>
        <v>1</v>
      </c>
      <c r="R487" s="6">
        <f>IF(W487="Delhi",1,0)</f>
        <v>0</v>
      </c>
      <c r="S487" s="6">
        <f>IF(W487="Mumbai",1,0)</f>
        <v>0</v>
      </c>
      <c r="T487" s="6">
        <f>IF(W487="Bangalore",1,0)</f>
        <v>1</v>
      </c>
      <c r="U487" s="5">
        <f t="shared" si="14"/>
        <v>1</v>
      </c>
      <c r="V487" s="5">
        <v>0.05</v>
      </c>
      <c r="W487" s="5" t="s">
        <v>231</v>
      </c>
      <c r="X487" s="7" t="str">
        <f>IF(N487=1, "Chicken", IF(M487=1, "Mushroom", IF(L487=1, "Vegan", "Other")))</f>
        <v>Mushroom</v>
      </c>
      <c r="Y487" s="5" t="s">
        <v>227</v>
      </c>
      <c r="Z487" t="s">
        <v>228</v>
      </c>
      <c r="AA487" t="s">
        <v>231</v>
      </c>
    </row>
    <row r="488" spans="1:27" ht="34" x14ac:dyDescent="0.2">
      <c r="A488" s="4">
        <v>44007</v>
      </c>
      <c r="B488" s="5" t="s">
        <v>110</v>
      </c>
      <c r="C488" s="5">
        <f>MAX($A:$A)-A488</f>
        <v>4</v>
      </c>
      <c r="D488" s="5">
        <v>177</v>
      </c>
      <c r="E488" s="5" t="s">
        <v>221</v>
      </c>
      <c r="F488" s="5">
        <f>IF(E488="M", 1, 0)</f>
        <v>0</v>
      </c>
      <c r="G488" s="5" t="s">
        <v>223</v>
      </c>
      <c r="H488" s="5">
        <f>IF(G488="Hot", 1, 0)</f>
        <v>0</v>
      </c>
      <c r="I488" s="5">
        <v>42.85</v>
      </c>
      <c r="J488">
        <f t="shared" si="13"/>
        <v>2</v>
      </c>
      <c r="K488" s="5" t="s">
        <v>233</v>
      </c>
      <c r="L488" s="6">
        <f>IF(K488="Vegan",1,0)</f>
        <v>0</v>
      </c>
      <c r="M488" s="6">
        <f>IF(K488="Mushroom",1,0)</f>
        <v>1</v>
      </c>
      <c r="N488" s="6">
        <f>IF(K488="Chicken",1,0)</f>
        <v>0</v>
      </c>
      <c r="O488" s="6">
        <f>IF(Y488="Starter",1,0)</f>
        <v>0</v>
      </c>
      <c r="P488" s="6">
        <f>IF(Y488="Main",1,0)</f>
        <v>0</v>
      </c>
      <c r="Q488" s="6">
        <f>IF(Y488="Desert",1,0)</f>
        <v>1</v>
      </c>
      <c r="R488" s="6">
        <f>IF(W488="Delhi",1,0)</f>
        <v>1</v>
      </c>
      <c r="S488" s="6">
        <f>IF(W488="Mumbai",1,0)</f>
        <v>0</v>
      </c>
      <c r="T488" s="6">
        <f>IF(W488="Bangalore",1,0)</f>
        <v>0</v>
      </c>
      <c r="U488" s="5">
        <f t="shared" si="14"/>
        <v>1</v>
      </c>
      <c r="V488" s="5">
        <v>0.05</v>
      </c>
      <c r="W488" s="5" t="s">
        <v>230</v>
      </c>
      <c r="X488" s="7" t="str">
        <f>IF(N488=1, "Chicken", IF(M488=1, "Mushroom", IF(L488=1, "Vegan", "Other")))</f>
        <v>Mushroom</v>
      </c>
      <c r="Y488" s="5" t="s">
        <v>227</v>
      </c>
      <c r="Z488" t="s">
        <v>228</v>
      </c>
      <c r="AA488" t="s">
        <v>229</v>
      </c>
    </row>
    <row r="489" spans="1:27" ht="34" x14ac:dyDescent="0.2">
      <c r="A489" s="4">
        <v>44007</v>
      </c>
      <c r="B489" s="5" t="s">
        <v>116</v>
      </c>
      <c r="C489" s="5">
        <f>MAX($A:$A)-A489</f>
        <v>4</v>
      </c>
      <c r="D489" s="5">
        <v>36</v>
      </c>
      <c r="E489" s="5" t="s">
        <v>221</v>
      </c>
      <c r="F489" s="5">
        <f>IF(E489="M", 1, 0)</f>
        <v>0</v>
      </c>
      <c r="G489" s="5" t="s">
        <v>223</v>
      </c>
      <c r="H489" s="5">
        <f>IF(G489="Hot", 1, 0)</f>
        <v>0</v>
      </c>
      <c r="I489" s="5">
        <v>48.31</v>
      </c>
      <c r="J489">
        <f t="shared" si="13"/>
        <v>2</v>
      </c>
      <c r="K489" s="5" t="s">
        <v>233</v>
      </c>
      <c r="L489" s="6">
        <f>IF(K489="Vegan",1,0)</f>
        <v>0</v>
      </c>
      <c r="M489" s="6">
        <f>IF(K489="Mushroom",1,0)</f>
        <v>1</v>
      </c>
      <c r="N489" s="6">
        <f>IF(K489="Chicken",1,0)</f>
        <v>0</v>
      </c>
      <c r="O489" s="6">
        <f>IF(Y489="Starter",1,0)</f>
        <v>0</v>
      </c>
      <c r="P489" s="6">
        <f>IF(Y489="Main",1,0)</f>
        <v>0</v>
      </c>
      <c r="Q489" s="6">
        <f>IF(Y489="Desert",1,0)</f>
        <v>1</v>
      </c>
      <c r="R489" s="6">
        <f>IF(W489="Delhi",1,0)</f>
        <v>0</v>
      </c>
      <c r="S489" s="6">
        <f>IF(W489="Mumbai",1,0)</f>
        <v>1</v>
      </c>
      <c r="T489" s="6">
        <f>IF(W489="Bangalore",1,0)</f>
        <v>0</v>
      </c>
      <c r="U489" s="5">
        <f t="shared" si="14"/>
        <v>1</v>
      </c>
      <c r="V489" s="5">
        <v>0.05</v>
      </c>
      <c r="W489" s="5" t="s">
        <v>229</v>
      </c>
      <c r="X489" s="7" t="str">
        <f>IF(N489=1, "Chicken", IF(M489=1, "Mushroom", IF(L489=1, "Vegan", "Other")))</f>
        <v>Mushroom</v>
      </c>
      <c r="Y489" s="5" t="s">
        <v>227</v>
      </c>
      <c r="Z489" t="s">
        <v>228</v>
      </c>
      <c r="AA489" t="s">
        <v>230</v>
      </c>
    </row>
    <row r="490" spans="1:27" ht="17" x14ac:dyDescent="0.2">
      <c r="A490" s="4">
        <v>44007</v>
      </c>
      <c r="B490" s="5" t="s">
        <v>184</v>
      </c>
      <c r="C490" s="5">
        <f>MAX($A:$A)-A490</f>
        <v>4</v>
      </c>
      <c r="D490" s="5">
        <v>181</v>
      </c>
      <c r="E490" s="5" t="s">
        <v>220</v>
      </c>
      <c r="F490" s="5">
        <f>IF(E490="M", 1, 0)</f>
        <v>1</v>
      </c>
      <c r="G490" s="5" t="s">
        <v>222</v>
      </c>
      <c r="H490" s="5">
        <f>IF(G490="Hot", 1, 0)</f>
        <v>1</v>
      </c>
      <c r="I490" s="5">
        <v>30.08</v>
      </c>
      <c r="J490">
        <f t="shared" si="13"/>
        <v>1</v>
      </c>
      <c r="K490" s="5" t="s">
        <v>232</v>
      </c>
      <c r="L490" s="6">
        <f>IF(K490="Vegan",1,0)</f>
        <v>0</v>
      </c>
      <c r="M490" s="6">
        <f>IF(K490="Mushroom",1,0)</f>
        <v>0</v>
      </c>
      <c r="N490" s="6">
        <f>IF(K490="Chicken",1,0)</f>
        <v>1</v>
      </c>
      <c r="O490" s="6">
        <f>IF(Y490="Starter",1,0)</f>
        <v>1</v>
      </c>
      <c r="P490" s="6">
        <f>IF(Y490="Main",1,0)</f>
        <v>0</v>
      </c>
      <c r="Q490" s="6">
        <f>IF(Y490="Desert",1,0)</f>
        <v>0</v>
      </c>
      <c r="R490" s="6">
        <f>IF(W490="Delhi",1,0)</f>
        <v>0</v>
      </c>
      <c r="S490" s="6">
        <f>IF(W490="Mumbai",1,0)</f>
        <v>0</v>
      </c>
      <c r="T490" s="6">
        <f>IF(W490="Bangalore",1,0)</f>
        <v>1</v>
      </c>
      <c r="U490" s="5">
        <f t="shared" si="14"/>
        <v>1</v>
      </c>
      <c r="V490" s="5">
        <v>0.05</v>
      </c>
      <c r="W490" s="5" t="s">
        <v>231</v>
      </c>
      <c r="X490" s="7" t="str">
        <f>IF(N490=1, "Chicken", IF(M490=1, "Mushroom", IF(L490=1, "Vegan", "Other")))</f>
        <v>Chicken</v>
      </c>
      <c r="Y490" s="5" t="s">
        <v>225</v>
      </c>
      <c r="Z490" t="s">
        <v>228</v>
      </c>
      <c r="AA490" t="s">
        <v>231</v>
      </c>
    </row>
    <row r="491" spans="1:27" ht="17" x14ac:dyDescent="0.2">
      <c r="A491" s="4">
        <v>44008</v>
      </c>
      <c r="B491" s="5" t="s">
        <v>77</v>
      </c>
      <c r="C491" s="5">
        <f>MAX($A:$A)-A491</f>
        <v>3</v>
      </c>
      <c r="D491" s="5">
        <v>39</v>
      </c>
      <c r="E491" s="5" t="s">
        <v>220</v>
      </c>
      <c r="F491" s="5">
        <f>IF(E491="M", 1, 0)</f>
        <v>1</v>
      </c>
      <c r="G491" s="5" t="s">
        <v>223</v>
      </c>
      <c r="H491" s="5">
        <f>IF(G491="Hot", 1, 0)</f>
        <v>0</v>
      </c>
      <c r="I491" s="5">
        <v>54.01</v>
      </c>
      <c r="J491">
        <f t="shared" si="13"/>
        <v>3</v>
      </c>
      <c r="K491" s="5" t="s">
        <v>224</v>
      </c>
      <c r="L491" s="6">
        <f>IF(K491="Vegan",1,0)</f>
        <v>1</v>
      </c>
      <c r="M491" s="6">
        <f>IF(K491="Mushroom",1,0)</f>
        <v>0</v>
      </c>
      <c r="N491" s="6">
        <f>IF(K491="Chicken",1,0)</f>
        <v>0</v>
      </c>
      <c r="O491" s="6">
        <f>IF(Y491="Starter",1,0)</f>
        <v>1</v>
      </c>
      <c r="P491" s="6">
        <f>IF(Y491="Main",1,0)</f>
        <v>0</v>
      </c>
      <c r="Q491" s="6">
        <f>IF(Y491="Desert",1,0)</f>
        <v>0</v>
      </c>
      <c r="R491" s="6">
        <f>IF(W491="Delhi",1,0)</f>
        <v>0</v>
      </c>
      <c r="S491" s="6">
        <f>IF(W491="Mumbai",1,0)</f>
        <v>1</v>
      </c>
      <c r="T491" s="6">
        <f>IF(W491="Bangalore",1,0)</f>
        <v>0</v>
      </c>
      <c r="U491" s="5">
        <f t="shared" si="14"/>
        <v>1</v>
      </c>
      <c r="V491" s="5">
        <v>0.05</v>
      </c>
      <c r="W491" s="5" t="s">
        <v>229</v>
      </c>
      <c r="X491" s="7" t="str">
        <f>IF(N491=1, "Chicken", IF(M491=1, "Mushroom", IF(L491=1, "Vegan", "Other")))</f>
        <v>Vegan</v>
      </c>
      <c r="Y491" s="5" t="s">
        <v>225</v>
      </c>
      <c r="Z491" t="s">
        <v>228</v>
      </c>
      <c r="AA491" t="s">
        <v>229</v>
      </c>
    </row>
    <row r="492" spans="1:27" ht="34" x14ac:dyDescent="0.2">
      <c r="A492" s="4">
        <v>44008</v>
      </c>
      <c r="B492" s="5" t="s">
        <v>142</v>
      </c>
      <c r="C492" s="5">
        <f>MAX($A:$A)-A492</f>
        <v>3</v>
      </c>
      <c r="D492" s="5">
        <v>3633</v>
      </c>
      <c r="E492" s="5" t="s">
        <v>221</v>
      </c>
      <c r="F492" s="5">
        <f>IF(E492="M", 1, 0)</f>
        <v>0</v>
      </c>
      <c r="G492" s="5" t="s">
        <v>222</v>
      </c>
      <c r="H492" s="5">
        <f>IF(G492="Hot", 1, 0)</f>
        <v>1</v>
      </c>
      <c r="I492" s="5">
        <v>64.13</v>
      </c>
      <c r="J492">
        <f t="shared" si="13"/>
        <v>2</v>
      </c>
      <c r="K492" s="5" t="s">
        <v>233</v>
      </c>
      <c r="L492" s="6">
        <f>IF(K492="Vegan",1,0)</f>
        <v>0</v>
      </c>
      <c r="M492" s="6">
        <f>IF(K492="Mushroom",1,0)</f>
        <v>1</v>
      </c>
      <c r="N492" s="6">
        <f>IF(K492="Chicken",1,0)</f>
        <v>0</v>
      </c>
      <c r="O492" s="6">
        <f>IF(Y492="Starter",1,0)</f>
        <v>0</v>
      </c>
      <c r="P492" s="6">
        <f>IF(Y492="Main",1,0)</f>
        <v>0</v>
      </c>
      <c r="Q492" s="6">
        <f>IF(Y492="Desert",1,0)</f>
        <v>1</v>
      </c>
      <c r="R492" s="6">
        <f>IF(W492="Delhi",1,0)</f>
        <v>0</v>
      </c>
      <c r="S492" s="6">
        <f>IF(W492="Mumbai",1,0)</f>
        <v>1</v>
      </c>
      <c r="T492" s="6">
        <f>IF(W492="Bangalore",1,0)</f>
        <v>0</v>
      </c>
      <c r="U492" s="5">
        <f t="shared" si="14"/>
        <v>0</v>
      </c>
      <c r="V492" s="5">
        <v>0.05</v>
      </c>
      <c r="W492" s="5" t="s">
        <v>229</v>
      </c>
      <c r="X492" s="7" t="str">
        <f>IF(N492=1, "Chicken", IF(M492=1, "Mushroom", IF(L492=1, "Vegan", "Other")))</f>
        <v>Mushroom</v>
      </c>
      <c r="Y492" s="5" t="s">
        <v>227</v>
      </c>
      <c r="Z492" t="s">
        <v>228</v>
      </c>
      <c r="AA492" t="s">
        <v>230</v>
      </c>
    </row>
    <row r="493" spans="1:27" ht="34" x14ac:dyDescent="0.2">
      <c r="A493" s="4">
        <v>44008</v>
      </c>
      <c r="B493" s="5" t="s">
        <v>142</v>
      </c>
      <c r="C493" s="5">
        <f>MAX($A:$A)-A493</f>
        <v>3</v>
      </c>
      <c r="D493" s="5">
        <v>366</v>
      </c>
      <c r="E493" s="5" t="s">
        <v>221</v>
      </c>
      <c r="F493" s="5">
        <f>IF(E493="M", 1, 0)</f>
        <v>0</v>
      </c>
      <c r="G493" s="5" t="s">
        <v>222</v>
      </c>
      <c r="H493" s="5">
        <f>IF(G493="Hot", 1, 0)</f>
        <v>1</v>
      </c>
      <c r="I493" s="5">
        <v>33.08</v>
      </c>
      <c r="J493">
        <f t="shared" si="13"/>
        <v>2</v>
      </c>
      <c r="K493" s="5" t="s">
        <v>233</v>
      </c>
      <c r="L493" s="6">
        <f>IF(K493="Vegan",1,0)</f>
        <v>0</v>
      </c>
      <c r="M493" s="6">
        <f>IF(K493="Mushroom",1,0)</f>
        <v>1</v>
      </c>
      <c r="N493" s="6">
        <f>IF(K493="Chicken",1,0)</f>
        <v>0</v>
      </c>
      <c r="O493" s="6">
        <f>IF(Y493="Starter",1,0)</f>
        <v>0</v>
      </c>
      <c r="P493" s="6">
        <f>IF(Y493="Main",1,0)</f>
        <v>0</v>
      </c>
      <c r="Q493" s="6">
        <f>IF(Y493="Desert",1,0)</f>
        <v>1</v>
      </c>
      <c r="R493" s="6">
        <f>IF(W493="Delhi",1,0)</f>
        <v>0</v>
      </c>
      <c r="S493" s="6">
        <f>IF(W493="Mumbai",1,0)</f>
        <v>1</v>
      </c>
      <c r="T493" s="6">
        <f>IF(W493="Bangalore",1,0)</f>
        <v>0</v>
      </c>
      <c r="U493" s="5">
        <f t="shared" si="14"/>
        <v>0</v>
      </c>
      <c r="V493" s="5">
        <v>0.05</v>
      </c>
      <c r="W493" s="5" t="s">
        <v>229</v>
      </c>
      <c r="X493" s="7" t="str">
        <f>IF(N493=1, "Chicken", IF(M493=1, "Mushroom", IF(L493=1, "Vegan", "Other")))</f>
        <v>Mushroom</v>
      </c>
      <c r="Y493" s="5" t="s">
        <v>227</v>
      </c>
      <c r="Z493" t="s">
        <v>228</v>
      </c>
      <c r="AA493" t="s">
        <v>231</v>
      </c>
    </row>
    <row r="494" spans="1:27" ht="17" x14ac:dyDescent="0.2">
      <c r="A494" s="4">
        <v>44009</v>
      </c>
      <c r="B494" s="5" t="s">
        <v>120</v>
      </c>
      <c r="C494" s="5">
        <f>MAX($A:$A)-A494</f>
        <v>2</v>
      </c>
      <c r="D494" s="5">
        <v>56</v>
      </c>
      <c r="E494" s="5" t="s">
        <v>221</v>
      </c>
      <c r="F494" s="5">
        <f>IF(E494="M", 1, 0)</f>
        <v>0</v>
      </c>
      <c r="G494" s="5" t="s">
        <v>223</v>
      </c>
      <c r="H494" s="5">
        <f>IF(G494="Hot", 1, 0)</f>
        <v>0</v>
      </c>
      <c r="I494" s="5">
        <v>22.42</v>
      </c>
      <c r="J494">
        <f t="shared" si="13"/>
        <v>3</v>
      </c>
      <c r="K494" s="5" t="s">
        <v>224</v>
      </c>
      <c r="L494" s="6">
        <f>IF(K494="Vegan",1,0)</f>
        <v>1</v>
      </c>
      <c r="M494" s="6">
        <f>IF(K494="Mushroom",1,0)</f>
        <v>0</v>
      </c>
      <c r="N494" s="6">
        <f>IF(K494="Chicken",1,0)</f>
        <v>0</v>
      </c>
      <c r="O494" s="6">
        <f>IF(Y494="Starter",1,0)</f>
        <v>0</v>
      </c>
      <c r="P494" s="6">
        <f>IF(Y494="Main",1,0)</f>
        <v>0</v>
      </c>
      <c r="Q494" s="6">
        <f>IF(Y494="Desert",1,0)</f>
        <v>1</v>
      </c>
      <c r="R494" s="6">
        <f>IF(W494="Delhi",1,0)</f>
        <v>1</v>
      </c>
      <c r="S494" s="6">
        <f>IF(W494="Mumbai",1,0)</f>
        <v>0</v>
      </c>
      <c r="T494" s="6">
        <f>IF(W494="Bangalore",1,0)</f>
        <v>0</v>
      </c>
      <c r="U494" s="5">
        <f t="shared" si="14"/>
        <v>1</v>
      </c>
      <c r="V494" s="5">
        <v>0.05</v>
      </c>
      <c r="W494" s="5" t="s">
        <v>230</v>
      </c>
      <c r="X494" s="7" t="str">
        <f>IF(N494=1, "Chicken", IF(M494=1, "Mushroom", IF(L494=1, "Vegan", "Other")))</f>
        <v>Vegan</v>
      </c>
      <c r="Y494" s="5" t="s">
        <v>227</v>
      </c>
      <c r="Z494" t="s">
        <v>228</v>
      </c>
      <c r="AA494" t="s">
        <v>229</v>
      </c>
    </row>
    <row r="495" spans="1:27" ht="17" x14ac:dyDescent="0.2">
      <c r="A495" s="4">
        <v>44009</v>
      </c>
      <c r="B495" s="5" t="s">
        <v>65</v>
      </c>
      <c r="C495" s="5">
        <f>MAX($A:$A)-A495</f>
        <v>2</v>
      </c>
      <c r="D495" s="5">
        <v>174</v>
      </c>
      <c r="E495" s="5" t="s">
        <v>221</v>
      </c>
      <c r="F495" s="5">
        <f>IF(E495="M", 1, 0)</f>
        <v>0</v>
      </c>
      <c r="G495" s="5" t="s">
        <v>222</v>
      </c>
      <c r="H495" s="5">
        <f>IF(G495="Hot", 1, 0)</f>
        <v>1</v>
      </c>
      <c r="I495" s="5">
        <v>30.08</v>
      </c>
      <c r="J495">
        <f t="shared" si="13"/>
        <v>1</v>
      </c>
      <c r="K495" s="5" t="s">
        <v>232</v>
      </c>
      <c r="L495" s="6">
        <f>IF(K495="Vegan",1,0)</f>
        <v>0</v>
      </c>
      <c r="M495" s="6">
        <f>IF(K495="Mushroom",1,0)</f>
        <v>0</v>
      </c>
      <c r="N495" s="6">
        <f>IF(K495="Chicken",1,0)</f>
        <v>1</v>
      </c>
      <c r="O495" s="6">
        <f>IF(Y495="Starter",1,0)</f>
        <v>1</v>
      </c>
      <c r="P495" s="6">
        <f>IF(Y495="Main",1,0)</f>
        <v>0</v>
      </c>
      <c r="Q495" s="6">
        <f>IF(Y495="Desert",1,0)</f>
        <v>0</v>
      </c>
      <c r="R495" s="6">
        <f>IF(W495="Delhi",1,0)</f>
        <v>0</v>
      </c>
      <c r="S495" s="6">
        <f>IF(W495="Mumbai",1,0)</f>
        <v>0</v>
      </c>
      <c r="T495" s="6">
        <f>IF(W495="Bangalore",1,0)</f>
        <v>1</v>
      </c>
      <c r="U495" s="5">
        <f t="shared" si="14"/>
        <v>1</v>
      </c>
      <c r="V495" s="5">
        <v>0.05</v>
      </c>
      <c r="W495" s="5" t="s">
        <v>231</v>
      </c>
      <c r="X495" s="7" t="str">
        <f>IF(N495=1, "Chicken", IF(M495=1, "Mushroom", IF(L495=1, "Vegan", "Other")))</f>
        <v>Chicken</v>
      </c>
      <c r="Y495" s="5" t="s">
        <v>225</v>
      </c>
      <c r="Z495" t="s">
        <v>228</v>
      </c>
      <c r="AA495" t="s">
        <v>230</v>
      </c>
    </row>
    <row r="496" spans="1:27" ht="17" x14ac:dyDescent="0.2">
      <c r="A496" s="4">
        <v>44011</v>
      </c>
      <c r="B496" s="5" t="s">
        <v>44</v>
      </c>
      <c r="C496" s="5">
        <f>MAX($A:$A)-A496</f>
        <v>0</v>
      </c>
      <c r="D496" s="5">
        <v>9</v>
      </c>
      <c r="E496" s="5" t="s">
        <v>220</v>
      </c>
      <c r="F496" s="5">
        <f>IF(E496="M", 1, 0)</f>
        <v>1</v>
      </c>
      <c r="G496" s="5" t="s">
        <v>222</v>
      </c>
      <c r="H496" s="5">
        <f>IF(G496="Hot", 1, 0)</f>
        <v>1</v>
      </c>
      <c r="I496" s="5">
        <v>35.119999999999997</v>
      </c>
      <c r="J496">
        <f t="shared" si="13"/>
        <v>1</v>
      </c>
      <c r="K496" s="5" t="s">
        <v>232</v>
      </c>
      <c r="L496" s="6">
        <f>IF(K496="Vegan",1,0)</f>
        <v>0</v>
      </c>
      <c r="M496" s="6">
        <f>IF(K496="Mushroom",1,0)</f>
        <v>0</v>
      </c>
      <c r="N496" s="6">
        <f>IF(K496="Chicken",1,0)</f>
        <v>1</v>
      </c>
      <c r="O496" s="6">
        <f>IF(Y496="Starter",1,0)</f>
        <v>1</v>
      </c>
      <c r="P496" s="6">
        <f>IF(Y496="Main",1,0)</f>
        <v>0</v>
      </c>
      <c r="Q496" s="6">
        <f>IF(Y496="Desert",1,0)</f>
        <v>0</v>
      </c>
      <c r="R496" s="6">
        <f>IF(W496="Delhi",1,0)</f>
        <v>0</v>
      </c>
      <c r="S496" s="6">
        <f>IF(W496="Mumbai",1,0)</f>
        <v>1</v>
      </c>
      <c r="T496" s="6">
        <f>IF(W496="Bangalore",1,0)</f>
        <v>0</v>
      </c>
      <c r="U496" s="5">
        <f t="shared" si="14"/>
        <v>0</v>
      </c>
      <c r="V496" s="5">
        <v>0.05</v>
      </c>
      <c r="W496" s="5" t="s">
        <v>229</v>
      </c>
      <c r="X496" s="7" t="str">
        <f>IF(N496=1, "Chicken", IF(M496=1, "Mushroom", IF(L496=1, "Vegan", "Other")))</f>
        <v>Chicken</v>
      </c>
      <c r="Y496" s="5" t="s">
        <v>225</v>
      </c>
      <c r="Z496" t="s">
        <v>228</v>
      </c>
      <c r="AA496" t="s">
        <v>231</v>
      </c>
    </row>
    <row r="497" spans="1:27" ht="17" x14ac:dyDescent="0.2">
      <c r="A497" s="4">
        <v>44011</v>
      </c>
      <c r="B497" s="5" t="s">
        <v>44</v>
      </c>
      <c r="C497" s="5">
        <f>MAX($A:$A)-A497</f>
        <v>0</v>
      </c>
      <c r="D497" s="5">
        <v>9733</v>
      </c>
      <c r="E497" s="5" t="s">
        <v>220</v>
      </c>
      <c r="F497" s="5">
        <f>IF(E497="M", 1, 0)</f>
        <v>1</v>
      </c>
      <c r="G497" s="5" t="s">
        <v>223</v>
      </c>
      <c r="H497" s="5">
        <f>IF(G497="Hot", 1, 0)</f>
        <v>0</v>
      </c>
      <c r="I497" s="5">
        <v>54.01</v>
      </c>
      <c r="J497">
        <f t="shared" si="13"/>
        <v>3</v>
      </c>
      <c r="K497" s="5" t="s">
        <v>224</v>
      </c>
      <c r="L497" s="6">
        <f>IF(K497="Vegan",1,0)</f>
        <v>1</v>
      </c>
      <c r="M497" s="6">
        <f>IF(K497="Mushroom",1,0)</f>
        <v>0</v>
      </c>
      <c r="N497" s="6">
        <f>IF(K497="Chicken",1,0)</f>
        <v>0</v>
      </c>
      <c r="O497" s="6">
        <f>IF(Y497="Starter",1,0)</f>
        <v>1</v>
      </c>
      <c r="P497" s="6">
        <f>IF(Y497="Main",1,0)</f>
        <v>0</v>
      </c>
      <c r="Q497" s="6">
        <f>IF(Y497="Desert",1,0)</f>
        <v>0</v>
      </c>
      <c r="R497" s="6">
        <f>IF(W497="Delhi",1,0)</f>
        <v>0</v>
      </c>
      <c r="S497" s="6">
        <f>IF(W497="Mumbai",1,0)</f>
        <v>1</v>
      </c>
      <c r="T497" s="6">
        <f>IF(W497="Bangalore",1,0)</f>
        <v>0</v>
      </c>
      <c r="U497" s="5">
        <f t="shared" si="14"/>
        <v>0</v>
      </c>
      <c r="V497" s="5">
        <v>0.05</v>
      </c>
      <c r="W497" s="5" t="s">
        <v>229</v>
      </c>
      <c r="X497" s="7" t="str">
        <f>IF(N497=1, "Chicken", IF(M497=1, "Mushroom", IF(L497=1, "Vegan", "Other")))</f>
        <v>Vegan</v>
      </c>
      <c r="Y497" s="5" t="s">
        <v>225</v>
      </c>
      <c r="Z497" t="s">
        <v>228</v>
      </c>
      <c r="AA497" t="s">
        <v>229</v>
      </c>
    </row>
    <row r="498" spans="1:27" ht="34" x14ac:dyDescent="0.2">
      <c r="A498" s="4">
        <v>44011</v>
      </c>
      <c r="B498" s="5" t="s">
        <v>44</v>
      </c>
      <c r="C498" s="5">
        <f>MAX($A:$A)-A498</f>
        <v>0</v>
      </c>
      <c r="D498" s="5">
        <v>97</v>
      </c>
      <c r="E498" s="5" t="s">
        <v>220</v>
      </c>
      <c r="F498" s="5">
        <f>IF(E498="M", 1, 0)</f>
        <v>1</v>
      </c>
      <c r="G498" s="5" t="s">
        <v>222</v>
      </c>
      <c r="H498" s="5">
        <f>IF(G498="Hot", 1, 0)</f>
        <v>1</v>
      </c>
      <c r="I498" s="5">
        <v>64.13</v>
      </c>
      <c r="J498">
        <f t="shared" si="13"/>
        <v>2</v>
      </c>
      <c r="K498" s="5" t="s">
        <v>233</v>
      </c>
      <c r="L498" s="6">
        <f>IF(K498="Vegan",1,0)</f>
        <v>0</v>
      </c>
      <c r="M498" s="6">
        <f>IF(K498="Mushroom",1,0)</f>
        <v>1</v>
      </c>
      <c r="N498" s="6">
        <f>IF(K498="Chicken",1,0)</f>
        <v>0</v>
      </c>
      <c r="O498" s="6">
        <f>IF(Y498="Starter",1,0)</f>
        <v>0</v>
      </c>
      <c r="P498" s="6">
        <f>IF(Y498="Main",1,0)</f>
        <v>0</v>
      </c>
      <c r="Q498" s="6">
        <f>IF(Y498="Desert",1,0)</f>
        <v>1</v>
      </c>
      <c r="R498" s="6">
        <f>IF(W498="Delhi",1,0)</f>
        <v>0</v>
      </c>
      <c r="S498" s="6">
        <f>IF(W498="Mumbai",1,0)</f>
        <v>0</v>
      </c>
      <c r="T498" s="6">
        <f>IF(W498="Bangalore",1,0)</f>
        <v>1</v>
      </c>
      <c r="U498" s="5">
        <f t="shared" si="14"/>
        <v>1</v>
      </c>
      <c r="V498" s="5">
        <v>0.05</v>
      </c>
      <c r="W498" s="5" t="s">
        <v>231</v>
      </c>
      <c r="X498" s="7" t="str">
        <f>IF(N498=1, "Chicken", IF(M498=1, "Mushroom", IF(L498=1, "Vegan", "Other")))</f>
        <v>Mushroom</v>
      </c>
      <c r="Y498" s="5" t="s">
        <v>227</v>
      </c>
      <c r="Z498" t="s">
        <v>228</v>
      </c>
      <c r="AA498" t="s">
        <v>230</v>
      </c>
    </row>
    <row r="499" spans="1:27" ht="34" x14ac:dyDescent="0.2">
      <c r="A499" s="4">
        <v>44011</v>
      </c>
      <c r="B499" s="5" t="s">
        <v>44</v>
      </c>
      <c r="C499" s="5">
        <f>MAX($A:$A)-A499</f>
        <v>0</v>
      </c>
      <c r="D499" s="5">
        <v>971</v>
      </c>
      <c r="E499" s="5" t="s">
        <v>220</v>
      </c>
      <c r="F499" s="5">
        <f>IF(E499="M", 1, 0)</f>
        <v>1</v>
      </c>
      <c r="G499" s="5" t="s">
        <v>222</v>
      </c>
      <c r="H499" s="5">
        <f>IF(G499="Hot", 1, 0)</f>
        <v>1</v>
      </c>
      <c r="I499" s="5">
        <v>64.13</v>
      </c>
      <c r="J499">
        <f t="shared" si="13"/>
        <v>2</v>
      </c>
      <c r="K499" s="5" t="s">
        <v>233</v>
      </c>
      <c r="L499" s="6">
        <f>IF(K499="Vegan",1,0)</f>
        <v>0</v>
      </c>
      <c r="M499" s="6">
        <f>IF(K499="Mushroom",1,0)</f>
        <v>1</v>
      </c>
      <c r="N499" s="6">
        <f>IF(K499="Chicken",1,0)</f>
        <v>0</v>
      </c>
      <c r="O499" s="6">
        <f>IF(Y499="Starter",1,0)</f>
        <v>0</v>
      </c>
      <c r="P499" s="6">
        <f>IF(Y499="Main",1,0)</f>
        <v>0</v>
      </c>
      <c r="Q499" s="6">
        <f>IF(Y499="Desert",1,0)</f>
        <v>1</v>
      </c>
      <c r="R499" s="6">
        <f>IF(W499="Delhi",1,0)</f>
        <v>0</v>
      </c>
      <c r="S499" s="6">
        <f>IF(W499="Mumbai",1,0)</f>
        <v>1</v>
      </c>
      <c r="T499" s="6">
        <f>IF(W499="Bangalore",1,0)</f>
        <v>0</v>
      </c>
      <c r="U499" s="5">
        <f t="shared" si="14"/>
        <v>0</v>
      </c>
      <c r="V499" s="5">
        <v>0.05</v>
      </c>
      <c r="W499" s="5" t="s">
        <v>229</v>
      </c>
      <c r="X499" s="7" t="str">
        <f>IF(N499=1, "Chicken", IF(M499=1, "Mushroom", IF(L499=1, "Vegan", "Other")))</f>
        <v>Mushroom</v>
      </c>
      <c r="Y499" s="5" t="s">
        <v>227</v>
      </c>
      <c r="Z499" t="s">
        <v>228</v>
      </c>
      <c r="AA499" t="s">
        <v>231</v>
      </c>
    </row>
    <row r="500" spans="1:27" ht="34" x14ac:dyDescent="0.2">
      <c r="A500" s="4">
        <v>44011</v>
      </c>
      <c r="B500" s="5" t="s">
        <v>179</v>
      </c>
      <c r="C500" s="5">
        <f>MAX($A:$A)-A500</f>
        <v>0</v>
      </c>
      <c r="D500" s="5">
        <v>68</v>
      </c>
      <c r="E500" s="5" t="s">
        <v>220</v>
      </c>
      <c r="F500" s="5">
        <f>IF(E500="M", 1, 0)</f>
        <v>1</v>
      </c>
      <c r="G500" s="5" t="s">
        <v>223</v>
      </c>
      <c r="H500" s="5">
        <f>IF(G500="Hot", 1, 0)</f>
        <v>0</v>
      </c>
      <c r="I500" s="5">
        <v>48.31</v>
      </c>
      <c r="J500">
        <f t="shared" si="13"/>
        <v>2</v>
      </c>
      <c r="K500" s="5" t="s">
        <v>233</v>
      </c>
      <c r="L500" s="6">
        <f>IF(K500="Vegan",1,0)</f>
        <v>0</v>
      </c>
      <c r="M500" s="6">
        <f>IF(K500="Mushroom",1,0)</f>
        <v>1</v>
      </c>
      <c r="N500" s="6">
        <f>IF(K500="Chicken",1,0)</f>
        <v>0</v>
      </c>
      <c r="O500" s="6">
        <f>IF(Y500="Starter",1,0)</f>
        <v>0</v>
      </c>
      <c r="P500" s="6">
        <f>IF(Y500="Main",1,0)</f>
        <v>0</v>
      </c>
      <c r="Q500" s="6">
        <f>IF(Y500="Desert",1,0)</f>
        <v>1</v>
      </c>
      <c r="R500" s="6">
        <f>IF(W500="Delhi",1,0)</f>
        <v>1</v>
      </c>
      <c r="S500" s="6">
        <f>IF(W500="Mumbai",1,0)</f>
        <v>0</v>
      </c>
      <c r="T500" s="6">
        <f>IF(W500="Bangalore",1,0)</f>
        <v>0</v>
      </c>
      <c r="U500" s="5">
        <f t="shared" si="14"/>
        <v>1</v>
      </c>
      <c r="V500" s="5">
        <v>0.05</v>
      </c>
      <c r="W500" s="5" t="s">
        <v>230</v>
      </c>
      <c r="X500" s="7" t="str">
        <f>IF(N500=1, "Chicken", IF(M500=1, "Mushroom", IF(L500=1, "Vegan", "Other")))</f>
        <v>Mushroom</v>
      </c>
      <c r="Y500" s="5" t="s">
        <v>227</v>
      </c>
      <c r="Z500" t="s">
        <v>228</v>
      </c>
      <c r="AA500" t="s">
        <v>229</v>
      </c>
    </row>
    <row r="501" spans="1:27" ht="17" x14ac:dyDescent="0.2">
      <c r="A501" s="4">
        <v>44011</v>
      </c>
      <c r="B501" s="5" t="s">
        <v>189</v>
      </c>
      <c r="C501" s="5">
        <f>MAX($A:$A)-A501</f>
        <v>0</v>
      </c>
      <c r="D501" s="5">
        <v>137</v>
      </c>
      <c r="E501" s="5" t="s">
        <v>220</v>
      </c>
      <c r="F501" s="5">
        <f>IF(E501="M", 1, 0)</f>
        <v>1</v>
      </c>
      <c r="G501" s="5" t="s">
        <v>222</v>
      </c>
      <c r="H501" s="5">
        <f>IF(G501="Hot", 1, 0)</f>
        <v>1</v>
      </c>
      <c r="I501" s="5">
        <v>30.08</v>
      </c>
      <c r="J501">
        <f>IF(N501=1,1,IF(M501=1,2,IF(L501=1,3,"")))</f>
        <v>1</v>
      </c>
      <c r="K501" s="5" t="s">
        <v>232</v>
      </c>
      <c r="L501" s="6">
        <f>IF(K501="Vegan",1,0)</f>
        <v>0</v>
      </c>
      <c r="M501" s="6">
        <f>IF(K501="Mushroom",1,0)</f>
        <v>0</v>
      </c>
      <c r="N501" s="6">
        <f>IF(K501="Chicken",1,0)</f>
        <v>1</v>
      </c>
      <c r="O501" s="6">
        <f>IF(Y501="Starter",1,0)</f>
        <v>1</v>
      </c>
      <c r="P501" s="6">
        <f>IF(Y501="Main",1,0)</f>
        <v>0</v>
      </c>
      <c r="Q501" s="6">
        <f>IF(Y501="Desert",1,0)</f>
        <v>0</v>
      </c>
      <c r="R501" s="6">
        <f>IF(W501="Delhi",1,0)</f>
        <v>1</v>
      </c>
      <c r="S501" s="6">
        <f>IF(W501="Mumbai",1,0)</f>
        <v>0</v>
      </c>
      <c r="T501" s="6">
        <f>IF(W501="Bangalore",1,0)</f>
        <v>0</v>
      </c>
      <c r="U501" s="5">
        <f t="shared" si="14"/>
        <v>1</v>
      </c>
      <c r="V501" s="5">
        <v>0.05</v>
      </c>
      <c r="W501" s="5" t="s">
        <v>230</v>
      </c>
      <c r="X501" s="7" t="str">
        <f>IF(N501=1, "Chicken", IF(M501=1, "Mushroom", IF(L501=1, "Vegan", "Other")))</f>
        <v>Chicken</v>
      </c>
      <c r="Y501" s="5" t="s">
        <v>225</v>
      </c>
      <c r="Z501" t="s">
        <v>228</v>
      </c>
      <c r="AA50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Suhasini Das</cp:lastModifiedBy>
  <dcterms:created xsi:type="dcterms:W3CDTF">2025-06-29T21:35:11Z</dcterms:created>
  <dcterms:modified xsi:type="dcterms:W3CDTF">2025-06-30T12:46:16Z</dcterms:modified>
</cp:coreProperties>
</file>