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G:\Courses\Hadi E-Learning (Data Analytics with Tableau and Power BI)\Tasks\Excel\Quiz Excel\"/>
    </mc:Choice>
  </mc:AlternateContent>
  <xr:revisionPtr revIDLastSave="0" documentId="13_ncr:1_{EBF3B8E4-D3B7-4CFF-8083-25F9FC809690}" xr6:coauthVersionLast="47" xr6:coauthVersionMax="47" xr10:uidLastSave="{00000000-0000-0000-0000-000000000000}"/>
  <bookViews>
    <workbookView xWindow="-120" yWindow="-120" windowWidth="24240" windowHeight="13140" activeTab="3" xr2:uid="{00000000-000D-0000-FFFF-FFFF00000000}"/>
  </bookViews>
  <sheets>
    <sheet name="INSTRUCTIONS" sheetId="1" r:id="rId1"/>
    <sheet name="Data" sheetId="3" r:id="rId2"/>
    <sheet name="Pivot Tables" sheetId="4" r:id="rId3"/>
    <sheet name="Dashboard" sheetId="2" r:id="rId4"/>
  </sheets>
  <definedNames>
    <definedName name="_xlchart.v1.0" hidden="1">'Pivot Tables'!$O$3:$O$10</definedName>
    <definedName name="_xlchart.v1.1" hidden="1">'Pivot Tables'!$P$2</definedName>
    <definedName name="_xlchart.v1.2" hidden="1">'Pivot Tables'!$P$3:$P$10</definedName>
    <definedName name="_xlchart.v1.3" hidden="1">'Pivot Tables'!$O$3:$O$10</definedName>
    <definedName name="_xlchart.v1.4" hidden="1">'Pivot Tables'!$P$2</definedName>
    <definedName name="_xlchart.v1.5" hidden="1">'Pivot Tables'!$P$3:$P$10</definedName>
    <definedName name="_xlcn.WorksheetConnection_deliveries.csvA1N180791">Data!$A$1:$O$18079</definedName>
    <definedName name="Slicer_Month">#N/A</definedName>
    <definedName name="Slicer_Quarter">#N/A</definedName>
    <definedName name="Slicer_Region">#N/A</definedName>
  </definedNames>
  <calcPr calcId="191029"/>
  <extLst>
    <ext xmlns:x14="http://schemas.microsoft.com/office/spreadsheetml/2009/9/main" uri="{876F7934-8845-4945-9796-88D515C7AA90}">
      <x14:pivotCaches>
        <pivotCache cacheId="0" r:id="rId5"/>
      </x14:pivotCaches>
    </ex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4" l="1"/>
  <c r="E15" i="4" s="1"/>
  <c r="E11" i="4"/>
  <c r="E12" i="4" s="1"/>
  <c r="F9" i="4"/>
  <c r="F10" i="4" s="1"/>
  <c r="E5" i="4"/>
  <c r="E4" i="4"/>
  <c r="E3" i="4"/>
</calcChain>
</file>

<file path=xl/sharedStrings.xml><?xml version="1.0" encoding="utf-8"?>
<sst xmlns="http://schemas.openxmlformats.org/spreadsheetml/2006/main" count="175" uniqueCount="43">
  <si>
    <t>Click "File"</t>
  </si>
  <si>
    <t>c</t>
  </si>
  <si>
    <t>then Choose "Download"</t>
  </si>
  <si>
    <t>to Microsoft Excel</t>
  </si>
  <si>
    <t xml:space="preserve"> </t>
  </si>
  <si>
    <t>Month</t>
  </si>
  <si>
    <t>Region</t>
  </si>
  <si>
    <t>Sales</t>
  </si>
  <si>
    <t>Profit</t>
  </si>
  <si>
    <t>Target Sales</t>
  </si>
  <si>
    <t>Customers</t>
  </si>
  <si>
    <t>Quarter</t>
  </si>
  <si>
    <t>Sales Completion Rate</t>
  </si>
  <si>
    <t>Profit Completion Rate</t>
  </si>
  <si>
    <t>Customer Completion Rate</t>
  </si>
  <si>
    <t>Argentina</t>
  </si>
  <si>
    <t>Quarter 1</t>
  </si>
  <si>
    <t>Brazil</t>
  </si>
  <si>
    <t>Chicaco</t>
  </si>
  <si>
    <t>Chile</t>
  </si>
  <si>
    <t>Columbia</t>
  </si>
  <si>
    <t>Los Angeles</t>
  </si>
  <si>
    <t>Peru</t>
  </si>
  <si>
    <t>Quarter 2</t>
  </si>
  <si>
    <t>Quarter 3</t>
  </si>
  <si>
    <t>Values</t>
  </si>
  <si>
    <t>Headers</t>
  </si>
  <si>
    <t>Row Labels</t>
  </si>
  <si>
    <t xml:space="preserve">Sales </t>
  </si>
  <si>
    <t xml:space="preserve">Target Sales </t>
  </si>
  <si>
    <t>Sum of Customers</t>
  </si>
  <si>
    <t>Sum of Profit</t>
  </si>
  <si>
    <t>Sum of Sales</t>
  </si>
  <si>
    <t>Average of Sales Completion Rate</t>
  </si>
  <si>
    <t>Sales Completion</t>
  </si>
  <si>
    <t>Sales Incompletion</t>
  </si>
  <si>
    <t>Grand Total</t>
  </si>
  <si>
    <t>Average of Profit Completion Rate</t>
  </si>
  <si>
    <t>Profit Completion</t>
  </si>
  <si>
    <t>Profit Incompletion</t>
  </si>
  <si>
    <t>Average of Customer Completion Rate</t>
  </si>
  <si>
    <t>Customer Completion</t>
  </si>
  <si>
    <t>Customer Incompletion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</si>
</sst>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_-;\-* #,##0_-;_-* &quot;-&quot;??_-;_-@"/>
    <numFmt numFmtId="165" formatCode="\$* #,##0_-;\-* #,##0_-;_-* &quot;-&quot;??_-;_-@"/>
  </numFmts>
  <fonts count="8" x14ac:knownFonts="1">
    <font>
      <sz val="12"/>
      <color theme="1"/>
      <name val="Calibri"/>
      <scheme val="minor"/>
    </font>
    <font>
      <sz val="12"/>
      <color theme="0"/>
      <name val="Calibri"/>
      <family val="2"/>
    </font>
    <font>
      <b/>
      <sz val="28"/>
      <color rgb="FF000000"/>
      <name val="Calibri"/>
      <family val="2"/>
    </font>
    <font>
      <sz val="12"/>
      <color rgb="FFFFFFFF"/>
      <name val="Calibri"/>
      <family val="2"/>
    </font>
    <font>
      <b/>
      <sz val="22"/>
      <color rgb="FF000000"/>
      <name val="Calibri"/>
      <family val="2"/>
    </font>
    <font>
      <sz val="12"/>
      <color theme="1"/>
      <name val="Calibri"/>
      <family val="2"/>
    </font>
    <font>
      <sz val="12"/>
      <color theme="1"/>
      <name val="Calibri"/>
      <family val="2"/>
    </font>
    <font>
      <b/>
      <sz val="12"/>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18" fontId="1" fillId="0" borderId="0" xfId="0" applyNumberFormat="1" applyFont="1" applyAlignment="1">
      <alignment horizontal="right"/>
    </xf>
    <xf numFmtId="0" fontId="5" fillId="0" borderId="0" xfId="0" applyFont="1"/>
    <xf numFmtId="17" fontId="6" fillId="0" borderId="0" xfId="0" applyNumberFormat="1" applyFont="1"/>
    <xf numFmtId="164" fontId="6" fillId="0" borderId="0" xfId="0" applyNumberFormat="1" applyFont="1"/>
    <xf numFmtId="9" fontId="6" fillId="0" borderId="0" xfId="0" applyNumberFormat="1" applyFont="1"/>
    <xf numFmtId="1" fontId="6" fillId="0" borderId="0" xfId="0" applyNumberFormat="1" applyFont="1"/>
    <xf numFmtId="0" fontId="7" fillId="0" borderId="1" xfId="0" applyFont="1" applyBorder="1"/>
    <xf numFmtId="0" fontId="5" fillId="0" borderId="1" xfId="0" applyFont="1" applyBorder="1"/>
    <xf numFmtId="0" fontId="6" fillId="0" borderId="1" xfId="0" applyFont="1" applyBorder="1"/>
    <xf numFmtId="0" fontId="6" fillId="0" borderId="1" xfId="0" applyFont="1" applyBorder="1" applyAlignment="1">
      <alignment horizontal="left"/>
    </xf>
    <xf numFmtId="164" fontId="6" fillId="0" borderId="1" xfId="0" applyNumberFormat="1" applyFont="1" applyBorder="1"/>
    <xf numFmtId="165" fontId="6" fillId="0" borderId="1" xfId="0" applyNumberFormat="1" applyFont="1" applyBorder="1"/>
    <xf numFmtId="17" fontId="6" fillId="0" borderId="1" xfId="0" applyNumberFormat="1" applyFont="1" applyBorder="1" applyAlignment="1">
      <alignment horizontal="left"/>
    </xf>
    <xf numFmtId="9" fontId="6" fillId="0" borderId="1" xfId="0" applyNumberFormat="1" applyFont="1" applyBorder="1"/>
  </cellXfs>
  <cellStyles count="1">
    <cellStyle name="Normal" xfId="0" builtinId="0"/>
  </cellStyles>
  <dxfs count="3">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2">
    <tableStyle name="Data-style" pivot="0" count="3" xr9:uid="{00000000-0011-0000-FFFF-FFFF00000000}">
      <tableStyleElement type="headerRow" dxfId="2"/>
      <tableStyleElement type="firstRowStripe" dxfId="1"/>
      <tableStyleElement type="secondRowStripe" dxfId="0"/>
    </tableStyle>
    <tableStyle name="Invisible" pivot="0" table="0" count="0" xr9:uid="{79C373A5-4104-4E60-BB72-3B87850BDFB0}"/>
  </tableStyles>
  <colors>
    <mruColors>
      <color rgb="FFFFFFFF"/>
      <color rgb="FFD8E3F0"/>
      <color rgb="FF123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solidFill>
              </a:rPr>
              <a:t>Chart Title</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372-493C-B0E7-E54E8194A5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372-493C-B0E7-E54E8194A555}"/>
              </c:ext>
            </c:extLst>
          </c:dPt>
          <c:dLbls>
            <c:dLbl>
              <c:idx val="0"/>
              <c:layout>
                <c:manualLayout>
                  <c:x val="0.21666666666666667"/>
                  <c:y val="4.6296296296296294E-3"/>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1372-493C-B0E7-E54E8194A555}"/>
                </c:ext>
              </c:extLst>
            </c:dLbl>
            <c:dLbl>
              <c:idx val="1"/>
              <c:layout>
                <c:manualLayout>
                  <c:x val="-0.23651268591426072"/>
                  <c:y val="3.2407407407407406E-2"/>
                </c:manualLayout>
              </c:layout>
              <c:showLegendKey val="1"/>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1372-493C-B0E7-E54E8194A555}"/>
                </c:ext>
              </c:extLst>
            </c:dLbl>
            <c:spPr>
              <a:solidFill>
                <a:srgbClr val="FFFFFF"/>
              </a:solidFill>
              <a:ln>
                <a:solidFill>
                  <a:srgbClr val="000000">
                    <a:lumMod val="25000"/>
                    <a:lumOff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1"/>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Tables'!$E$9:$E$10</c:f>
              <c:strCache>
                <c:ptCount val="2"/>
                <c:pt idx="0">
                  <c:v>Sales Completion</c:v>
                </c:pt>
                <c:pt idx="1">
                  <c:v>Sales Incompletion</c:v>
                </c:pt>
              </c:strCache>
            </c:strRef>
          </c:cat>
          <c:val>
            <c:numRef>
              <c:f>'Pivot Tables'!$F$9:$F$10</c:f>
              <c:numCache>
                <c:formatCode>0%</c:formatCode>
                <c:ptCount val="2"/>
                <c:pt idx="0">
                  <c:v>0.85555555555555574</c:v>
                </c:pt>
                <c:pt idx="1">
                  <c:v>0.14444444444444426</c:v>
                </c:pt>
              </c:numCache>
            </c:numRef>
          </c:val>
          <c:extLst>
            <c:ext xmlns:c16="http://schemas.microsoft.com/office/drawing/2014/chart" uri="{C3380CC4-5D6E-409C-BE32-E72D297353CC}">
              <c16:uniqueId val="{00000004-1372-493C-B0E7-E54E8194A55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solidFill>
              </a:rPr>
              <a:t>Chart Title</a:t>
            </a:r>
          </a:p>
        </c:rich>
      </c:tx>
      <c:layout>
        <c:manualLayout>
          <c:xMode val="edge"/>
          <c:yMode val="edge"/>
          <c:x val="0.37395640623038601"/>
          <c:y val="9.20681053543831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4C-4C61-862A-D95881C6EE8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4C-4C61-862A-D95881C6EE8D}"/>
              </c:ext>
            </c:extLst>
          </c:dPt>
          <c:dLbls>
            <c:dLbl>
              <c:idx val="0"/>
              <c:layout>
                <c:manualLayout>
                  <c:x val="0.20833333333333343"/>
                  <c:y val="-8.4875562720133283E-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C4C-4C61-862A-D95881C6EE8D}"/>
                </c:ext>
              </c:extLst>
            </c:dLbl>
            <c:dLbl>
              <c:idx val="1"/>
              <c:layout>
                <c:manualLayout>
                  <c:x val="-0.30277777777777781"/>
                  <c:y val="0.11111111111111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4C-4C61-862A-D95881C6EE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Tables'!$D$11:$D$12</c:f>
              <c:strCache>
                <c:ptCount val="2"/>
                <c:pt idx="0">
                  <c:v>Profit Completion</c:v>
                </c:pt>
                <c:pt idx="1">
                  <c:v>Profit Incompletion</c:v>
                </c:pt>
              </c:strCache>
            </c:strRef>
          </c:cat>
          <c:val>
            <c:numRef>
              <c:f>'Pivot Tables'!$E$11:$E$12</c:f>
              <c:numCache>
                <c:formatCode>0%</c:formatCode>
                <c:ptCount val="2"/>
                <c:pt idx="0">
                  <c:v>0.85492063492063519</c:v>
                </c:pt>
                <c:pt idx="1">
                  <c:v>0.14507936507936481</c:v>
                </c:pt>
              </c:numCache>
            </c:numRef>
          </c:val>
          <c:extLst>
            <c:ext xmlns:c16="http://schemas.microsoft.com/office/drawing/2014/chart" uri="{C3380CC4-5D6E-409C-BE32-E72D297353CC}">
              <c16:uniqueId val="{00000004-CC4C-4C61-862A-D95881C6EE8D}"/>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2"/>
                </a:solidFill>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02-4C8A-9C7F-C10D68A488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02-4C8A-9C7F-C10D68A48800}"/>
              </c:ext>
            </c:extLst>
          </c:dPt>
          <c:dLbls>
            <c:dLbl>
              <c:idx val="0"/>
              <c:layout>
                <c:manualLayout>
                  <c:x val="0.211111111111111"/>
                  <c:y val="-6.48148148148148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02-4C8A-9C7F-C10D68A48800}"/>
                </c:ext>
              </c:extLst>
            </c:dLbl>
            <c:dLbl>
              <c:idx val="1"/>
              <c:layout>
                <c:manualLayout>
                  <c:x val="-0.30833333333333335"/>
                  <c:y val="0.120370370370370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02-4C8A-9C7F-C10D68A488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Tables'!$D$14:$D$15</c:f>
              <c:strCache>
                <c:ptCount val="2"/>
                <c:pt idx="0">
                  <c:v>Customer Completion</c:v>
                </c:pt>
                <c:pt idx="1">
                  <c:v>Customer Incompletion</c:v>
                </c:pt>
              </c:strCache>
            </c:strRef>
          </c:cat>
          <c:val>
            <c:numRef>
              <c:f>'Pivot Tables'!$E$14:$E$15</c:f>
              <c:numCache>
                <c:formatCode>0%</c:formatCode>
                <c:ptCount val="2"/>
                <c:pt idx="0">
                  <c:v>0.8447619047619046</c:v>
                </c:pt>
                <c:pt idx="1">
                  <c:v>0.1552380952380954</c:v>
                </c:pt>
              </c:numCache>
            </c:numRef>
          </c:val>
          <c:extLst>
            <c:ext xmlns:c16="http://schemas.microsoft.com/office/drawing/2014/chart" uri="{C3380CC4-5D6E-409C-BE32-E72D297353CC}">
              <c16:uniqueId val="{00000004-9902-4C8A-9C7F-C10D68A4880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solidFill>
                  <a:schemeClr val="bg1"/>
                </a:solidFill>
              </a:rPr>
              <a:t>Chart Title</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'Pivot Tables'!$I$2</c:f>
              <c:strCache>
                <c:ptCount val="1"/>
                <c:pt idx="0">
                  <c:v>Sales </c:v>
                </c:pt>
              </c:strCache>
            </c:strRef>
          </c:tx>
          <c:spPr>
            <a:solidFill>
              <a:schemeClr val="accent4">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'Pivot Tables'!$I$3:$I$12</c:f>
              <c:numCache>
                <c:formatCode>_-* #,##0_-;\-* #,##0_-;_-* "-"??_-;_-@</c:formatCode>
                <c:ptCount val="10"/>
                <c:pt idx="0">
                  <c:v>30000</c:v>
                </c:pt>
                <c:pt idx="1">
                  <c:v>45000</c:v>
                </c:pt>
                <c:pt idx="2">
                  <c:v>60000</c:v>
                </c:pt>
                <c:pt idx="3">
                  <c:v>54999.999999999993</c:v>
                </c:pt>
                <c:pt idx="4">
                  <c:v>80000.000000000015</c:v>
                </c:pt>
                <c:pt idx="5">
                  <c:v>100000.00000000001</c:v>
                </c:pt>
                <c:pt idx="6">
                  <c:v>129940.69999999998</c:v>
                </c:pt>
                <c:pt idx="7">
                  <c:v>130000.00000000003</c:v>
                </c:pt>
                <c:pt idx="8">
                  <c:v>125000</c:v>
                </c:pt>
                <c:pt idx="9">
                  <c:v>754940.7</c:v>
                </c:pt>
              </c:numCache>
            </c:numRef>
          </c:val>
          <c:extLst>
            <c:ext xmlns:c16="http://schemas.microsoft.com/office/drawing/2014/chart" uri="{C3380CC4-5D6E-409C-BE32-E72D297353CC}">
              <c16:uniqueId val="{00000000-E76F-4A0A-AA4E-D6389ADE79FB}"/>
            </c:ext>
          </c:extLst>
        </c:ser>
        <c:ser>
          <c:idx val="1"/>
          <c:order val="1"/>
          <c:tx>
            <c:strRef>
              <c:f>'Pivot Tables'!$J$2</c:f>
              <c:strCache>
                <c:ptCount val="1"/>
                <c:pt idx="0">
                  <c:v>Target Sales </c:v>
                </c:pt>
              </c:strCache>
            </c:strRef>
          </c:tx>
          <c:spPr>
            <a:solidFill>
              <a:schemeClr val="accent4">
                <a:tint val="77000"/>
              </a:schemeClr>
            </a:solidFill>
            <a:ln>
              <a:noFill/>
            </a:ln>
            <a:effectLst/>
          </c:spPr>
          <c:invertIfNegative val="0"/>
          <c:dLbls>
            <c:dLbl>
              <c:idx val="0"/>
              <c:layout>
                <c:manualLayout>
                  <c:x val="-8.3333333333333332E-3"/>
                  <c:y val="-8.333333333333332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76F-4A0A-AA4E-D6389ADE79FB}"/>
                </c:ext>
              </c:extLst>
            </c:dLbl>
            <c:dLbl>
              <c:idx val="1"/>
              <c:layout>
                <c:manualLayout>
                  <c:x val="-8.3333333333333332E-3"/>
                  <c:y val="-9.72222222222223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76F-4A0A-AA4E-D6389ADE79FB}"/>
                </c:ext>
              </c:extLst>
            </c:dLbl>
            <c:dLbl>
              <c:idx val="2"/>
              <c:layout>
                <c:manualLayout>
                  <c:x val="-1.3888888888888914E-2"/>
                  <c:y val="-8.796296296296296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76F-4A0A-AA4E-D6389ADE79FB}"/>
                </c:ext>
              </c:extLst>
            </c:dLbl>
            <c:dLbl>
              <c:idx val="3"/>
              <c:layout>
                <c:manualLayout>
                  <c:x val="-2.2222222222222272E-2"/>
                  <c:y val="-0.111111111111111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76F-4A0A-AA4E-D6389ADE79FB}"/>
                </c:ext>
              </c:extLst>
            </c:dLbl>
            <c:dLbl>
              <c:idx val="4"/>
              <c:layout>
                <c:manualLayout>
                  <c:x val="-2.2222222222222223E-2"/>
                  <c:y val="-0.166666666666666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76F-4A0A-AA4E-D6389ADE79FB}"/>
                </c:ext>
              </c:extLst>
            </c:dLbl>
            <c:dLbl>
              <c:idx val="5"/>
              <c:layout>
                <c:manualLayout>
                  <c:x val="-1.6666666666666666E-2"/>
                  <c:y val="-0.1342592592592593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76F-4A0A-AA4E-D6389ADE79FB}"/>
                </c:ext>
              </c:extLst>
            </c:dLbl>
            <c:dLbl>
              <c:idx val="6"/>
              <c:layout>
                <c:manualLayout>
                  <c:x val="-1.6666666666666666E-2"/>
                  <c:y val="-0.1388888888888889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76F-4A0A-AA4E-D6389ADE79FB}"/>
                </c:ext>
              </c:extLst>
            </c:dLbl>
            <c:dLbl>
              <c:idx val="7"/>
              <c:layout>
                <c:manualLayout>
                  <c:x val="-1.388888888888899E-2"/>
                  <c:y val="-0.1944444444444444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76F-4A0A-AA4E-D6389ADE79FB}"/>
                </c:ext>
              </c:extLst>
            </c:dLbl>
            <c:dLbl>
              <c:idx val="8"/>
              <c:layout>
                <c:manualLayout>
                  <c:x val="-1.6666666666666767E-2"/>
                  <c:y val="-0.1666666666666666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76F-4A0A-AA4E-D6389ADE79FB}"/>
                </c:ext>
              </c:extLst>
            </c:dLbl>
            <c:dLbl>
              <c:idx val="9"/>
              <c:layout>
                <c:manualLayout>
                  <c:x val="-1.1944444226734394E-2"/>
                  <c:y val="-0.17837035705371501"/>
                </c:manualLayout>
              </c:layout>
              <c:tx>
                <c:rich>
                  <a:bodyPr/>
                  <a:lstStyle/>
                  <a:p>
                    <a:fld id="{BA5B2791-5EF3-4609-8369-A580606AA890}" type="VALUE">
                      <a:rPr lang="en-US">
                        <a:solidFill>
                          <a:schemeClr val="accent6">
                            <a:lumMod val="50000"/>
                          </a:schemeClr>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A-E76F-4A0A-AA4E-D6389ADE79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'Pivot Tables'!$J$3:$J$12</c:f>
              <c:numCache>
                <c:formatCode>_-* #,##0_-;\-* #,##0_-;_-* "-"??_-;_-@</c:formatCode>
                <c:ptCount val="10"/>
                <c:pt idx="0">
                  <c:v>20000.000000000004</c:v>
                </c:pt>
                <c:pt idx="1">
                  <c:v>10000.000000000002</c:v>
                </c:pt>
                <c:pt idx="2">
                  <c:v>10000.000000000002</c:v>
                </c:pt>
                <c:pt idx="3">
                  <c:v>40000.000000000007</c:v>
                </c:pt>
                <c:pt idx="4">
                  <c:v>20000.000000000004</c:v>
                </c:pt>
                <c:pt idx="5">
                  <c:v>5999.9999999999991</c:v>
                </c:pt>
                <c:pt idx="6">
                  <c:v>5000.0000000000009</c:v>
                </c:pt>
                <c:pt idx="7">
                  <c:v>5000.0000000000009</c:v>
                </c:pt>
                <c:pt idx="8">
                  <c:v>2000.0000000000002</c:v>
                </c:pt>
                <c:pt idx="9">
                  <c:v>118000.00000000001</c:v>
                </c:pt>
              </c:numCache>
            </c:numRef>
          </c:val>
          <c:extLst>
            <c:ext xmlns:c16="http://schemas.microsoft.com/office/drawing/2014/chart" uri="{C3380CC4-5D6E-409C-BE32-E72D297353CC}">
              <c16:uniqueId val="{0000000B-E76F-4A0A-AA4E-D6389ADE79FB}"/>
            </c:ext>
          </c:extLst>
        </c:ser>
        <c:dLbls>
          <c:dLblPos val="ctr"/>
          <c:showLegendKey val="0"/>
          <c:showVal val="1"/>
          <c:showCatName val="0"/>
          <c:showSerName val="0"/>
          <c:showPercent val="0"/>
          <c:showBubbleSize val="0"/>
        </c:dLbls>
        <c:gapWidth val="79"/>
        <c:overlap val="100"/>
        <c:axId val="597847144"/>
        <c:axId val="597847864"/>
      </c:barChart>
      <c:catAx>
        <c:axId val="597847144"/>
        <c:scaling>
          <c:orientation val="minMax"/>
        </c:scaling>
        <c:delete val="1"/>
        <c:axPos val="b"/>
        <c:majorTickMark val="none"/>
        <c:minorTickMark val="none"/>
        <c:tickLblPos val="nextTo"/>
        <c:crossAx val="597847864"/>
        <c:crosses val="autoZero"/>
        <c:auto val="1"/>
        <c:lblAlgn val="ctr"/>
        <c:lblOffset val="100"/>
        <c:noMultiLvlLbl val="0"/>
      </c:catAx>
      <c:valAx>
        <c:axId val="597847864"/>
        <c:scaling>
          <c:orientation val="minMax"/>
        </c:scaling>
        <c:delete val="1"/>
        <c:axPos val="l"/>
        <c:numFmt formatCode="_-* #,##0_-;\-* #,##0_-;_-* &quot;-&quot;??_-;_-@" sourceLinked="1"/>
        <c:majorTickMark val="none"/>
        <c:minorTickMark val="none"/>
        <c:tickLblPos val="nextTo"/>
        <c:crossAx val="597847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rPr>
              <a:t>Sum of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4017665333605949E-3"/>
          <c:y val="1.5644142092007195E-3"/>
          <c:w val="0.94033428177765399"/>
          <c:h val="0.69138557967118486"/>
        </c:manualLayout>
      </c:layout>
      <c:lineChart>
        <c:grouping val="standard"/>
        <c:varyColors val="0"/>
        <c:ser>
          <c:idx val="0"/>
          <c:order val="0"/>
          <c:tx>
            <c:strRef>
              <c:f>'Pivot Tables'!$M$2</c:f>
              <c:strCache>
                <c:ptCount val="1"/>
                <c:pt idx="0">
                  <c:v>Sum of Customers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Tables'!$L$3:$L$12</c:f>
              <c:strCache>
                <c:ptCount val="10"/>
                <c:pt idx="0">
                  <c:v>Jan-23</c:v>
                </c:pt>
                <c:pt idx="1">
                  <c:v>Feb-23</c:v>
                </c:pt>
                <c:pt idx="2">
                  <c:v>Mar-23</c:v>
                </c:pt>
                <c:pt idx="3">
                  <c:v>Apr-23</c:v>
                </c:pt>
                <c:pt idx="4">
                  <c:v>May-23</c:v>
                </c:pt>
                <c:pt idx="5">
                  <c:v>Jun-23</c:v>
                </c:pt>
                <c:pt idx="6">
                  <c:v>Jul-23</c:v>
                </c:pt>
                <c:pt idx="7">
                  <c:v>Aug-23</c:v>
                </c:pt>
                <c:pt idx="8">
                  <c:v>Sep-23</c:v>
                </c:pt>
                <c:pt idx="9">
                  <c:v>Grand Total</c:v>
                </c:pt>
              </c:strCache>
            </c:strRef>
          </c:cat>
          <c:val>
            <c:numRef>
              <c:f>'Pivot Tables'!$M$3:$M$12</c:f>
              <c:numCache>
                <c:formatCode>_-* #,##0_-;\-* #,##0_-;_-* "-"??_-;_-@</c:formatCode>
                <c:ptCount val="10"/>
                <c:pt idx="0">
                  <c:v>300</c:v>
                </c:pt>
                <c:pt idx="1">
                  <c:v>310</c:v>
                </c:pt>
                <c:pt idx="2">
                  <c:v>300</c:v>
                </c:pt>
                <c:pt idx="3">
                  <c:v>700</c:v>
                </c:pt>
                <c:pt idx="4">
                  <c:v>650</c:v>
                </c:pt>
                <c:pt idx="5">
                  <c:v>1600</c:v>
                </c:pt>
                <c:pt idx="6">
                  <c:v>1800</c:v>
                </c:pt>
                <c:pt idx="7">
                  <c:v>1700</c:v>
                </c:pt>
                <c:pt idx="8">
                  <c:v>2000</c:v>
                </c:pt>
                <c:pt idx="9">
                  <c:v>9360</c:v>
                </c:pt>
              </c:numCache>
            </c:numRef>
          </c:val>
          <c:smooth val="0"/>
          <c:extLst>
            <c:ext xmlns:c16="http://schemas.microsoft.com/office/drawing/2014/chart" uri="{C3380CC4-5D6E-409C-BE32-E72D297353CC}">
              <c16:uniqueId val="{00000000-232F-4900-B0F8-DFB9160EB839}"/>
            </c:ext>
          </c:extLst>
        </c:ser>
        <c:dLbls>
          <c:dLblPos val="t"/>
          <c:showLegendKey val="0"/>
          <c:showVal val="1"/>
          <c:showCatName val="0"/>
          <c:showSerName val="0"/>
          <c:showPercent val="0"/>
          <c:showBubbleSize val="0"/>
        </c:dLbls>
        <c:marker val="1"/>
        <c:smooth val="0"/>
        <c:axId val="871359728"/>
        <c:axId val="871361528"/>
      </c:lineChart>
      <c:catAx>
        <c:axId val="871359728"/>
        <c:scaling>
          <c:orientation val="minMax"/>
        </c:scaling>
        <c:delete val="1"/>
        <c:axPos val="b"/>
        <c:numFmt formatCode="General" sourceLinked="1"/>
        <c:majorTickMark val="none"/>
        <c:minorTickMark val="none"/>
        <c:tickLblPos val="nextTo"/>
        <c:crossAx val="871361528"/>
        <c:crosses val="autoZero"/>
        <c:auto val="1"/>
        <c:lblAlgn val="ctr"/>
        <c:lblOffset val="100"/>
        <c:noMultiLvlLbl val="0"/>
      </c:catAx>
      <c:valAx>
        <c:axId val="871361528"/>
        <c:scaling>
          <c:orientation val="minMax"/>
        </c:scaling>
        <c:delete val="1"/>
        <c:axPos val="l"/>
        <c:numFmt formatCode="_-* #,##0_-;\-* #,##0_-;_-* &quot;-&quot;??_-;_-@" sourceLinked="1"/>
        <c:majorTickMark val="none"/>
        <c:minorTickMark val="none"/>
        <c:tickLblPos val="nextTo"/>
        <c:crossAx val="87135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plotArea>
      <cx:plotAreaRegion>
        <cx:series layoutId="clusteredColumn" uniqueId="{22B1100B-26D6-4904-921E-6BC5E4269B70}">
          <cx:tx>
            <cx:txData>
              <cx:f>_xlchart.v1.1</cx:f>
              <cx:v>Sum of Profit</cx:v>
            </cx:txData>
          </cx:tx>
          <cx:dataId val="0"/>
          <cx:layoutPr>
            <cx:aggregation/>
          </cx:layoutPr>
          <cx:axisId val="1"/>
        </cx:series>
        <cx:series layoutId="paretoLine" ownerIdx="0" uniqueId="{77DD0570-D5D1-445D-BA8C-80AF6A4C6D73}">
          <cx:axisId val="2"/>
        </cx:series>
      </cx:plotAreaRegion>
      <cx:axis id="0">
        <cx:catScaling gapWidth="0"/>
        <cx:tickLabels/>
      </cx:axis>
      <cx:axis id="1" hidden="1">
        <cx:valScaling/>
        <cx:tickLabels/>
      </cx:axis>
      <cx:axis id="2" hidden="1">
        <cx:valScaling max="1" min="0"/>
        <cx:units unit="percentage"/>
        <cx:tickLabels/>
      </cx:axis>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plotArea>
      <cx:plotAreaRegion>
        <cx:series layoutId="clusteredColumn" uniqueId="{22B1100B-26D6-4904-921E-6BC5E4269B70}">
          <cx:tx>
            <cx:txData>
              <cx:f>_xlchart.v1.4</cx:f>
              <cx:v>Sum of Profit</cx:v>
            </cx:txData>
          </cx:tx>
          <cx:dataId val="0"/>
          <cx:layoutPr>
            <cx:aggregation/>
          </cx:layoutPr>
          <cx:axisId val="1"/>
        </cx:series>
        <cx:series layoutId="paretoLine" ownerIdx="0" uniqueId="{77DD0570-D5D1-445D-BA8C-80AF6A4C6D73}">
          <cx:axisId val="2"/>
        </cx:series>
      </cx:plotAreaRegion>
      <cx:axis id="0">
        <cx:catScaling gapWidth="0"/>
        <cx:tickLabels/>
      </cx:axis>
      <cx:axis id="1" hidden="1">
        <cx:valScaling/>
        <cx:tickLabels/>
      </cx:axis>
      <cx:axis id="2" hidden="1">
        <cx:valScaling max="1" min="0"/>
        <cx:units unit="percentage"/>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hart" Target="../charts/chart3.xml"/><Relationship Id="rId7" Type="http://schemas.openxmlformats.org/officeDocument/2006/relationships/image" Target="../media/image3.png"/><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2.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3</xdr:col>
      <xdr:colOff>219075</xdr:colOff>
      <xdr:row>0</xdr:row>
      <xdr:rowOff>95250</xdr:rowOff>
    </xdr:from>
    <xdr:ext cx="1333500" cy="542925"/>
    <xdr:sp macro="" textlink="">
      <xdr:nvSpPr>
        <xdr:cNvPr id="3" name="Shape 3">
          <a:extLst>
            <a:ext uri="{FF2B5EF4-FFF2-40B4-BE49-F238E27FC236}">
              <a16:creationId xmlns:a16="http://schemas.microsoft.com/office/drawing/2014/main" id="{00000000-0008-0000-0000-000003000000}"/>
            </a:ext>
          </a:extLst>
        </xdr:cNvPr>
        <xdr:cNvSpPr/>
      </xdr:nvSpPr>
      <xdr:spPr>
        <a:xfrm>
          <a:off x="4693538" y="3522825"/>
          <a:ext cx="1304925" cy="514350"/>
        </a:xfrm>
        <a:prstGeom prst="rightArrow">
          <a:avLst>
            <a:gd name="adj1" fmla="val 50000"/>
            <a:gd name="adj2" fmla="val 50000"/>
          </a:avLst>
        </a:prstGeom>
        <a:solidFill>
          <a:srgbClr val="00FF00"/>
        </a:solid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SzPts val="1400"/>
            <a:buFont typeface="Arial"/>
            <a:buNone/>
          </a:pPr>
          <a:endParaRPr sz="1400"/>
        </a:p>
      </xdr:txBody>
    </xdr:sp>
    <xdr:clientData fLocksWithSheet="0"/>
  </xdr:oneCellAnchor>
  <xdr:oneCellAnchor>
    <xdr:from>
      <xdr:col>3</xdr:col>
      <xdr:colOff>238125</xdr:colOff>
      <xdr:row>10</xdr:row>
      <xdr:rowOff>47625</xdr:rowOff>
    </xdr:from>
    <xdr:ext cx="1295400" cy="1876425"/>
    <xdr:sp macro="" textlink="">
      <xdr:nvSpPr>
        <xdr:cNvPr id="4" name="Shape 4">
          <a:extLst>
            <a:ext uri="{FF2B5EF4-FFF2-40B4-BE49-F238E27FC236}">
              <a16:creationId xmlns:a16="http://schemas.microsoft.com/office/drawing/2014/main" id="{00000000-0008-0000-0000-000004000000}"/>
            </a:ext>
          </a:extLst>
        </xdr:cNvPr>
        <xdr:cNvSpPr/>
      </xdr:nvSpPr>
      <xdr:spPr>
        <a:xfrm rot="5400000">
          <a:off x="4422075" y="3146588"/>
          <a:ext cx="1847850" cy="1266825"/>
        </a:xfrm>
        <a:prstGeom prst="bentUpArrow">
          <a:avLst>
            <a:gd name="adj1" fmla="val 25000"/>
            <a:gd name="adj2" fmla="val 25000"/>
            <a:gd name="adj3" fmla="val 25000"/>
          </a:avLst>
        </a:prstGeom>
        <a:solidFill>
          <a:srgbClr val="00FF00"/>
        </a:solidFill>
        <a:ln w="2857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SzPts val="1400"/>
            <a:buFont typeface="Arial"/>
            <a:buNone/>
          </a:pPr>
          <a:endParaRPr sz="1400"/>
        </a:p>
      </xdr:txBody>
    </xdr:sp>
    <xdr:clientData fLocksWithSheet="0"/>
  </xdr:oneCellAnchor>
  <xdr:oneCellAnchor>
    <xdr:from>
      <xdr:col>5</xdr:col>
      <xdr:colOff>57150</xdr:colOff>
      <xdr:row>0</xdr:row>
      <xdr:rowOff>0</xdr:rowOff>
    </xdr:from>
    <xdr:ext cx="4143375" cy="552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57150</xdr:colOff>
      <xdr:row>3</xdr:row>
      <xdr:rowOff>57150</xdr:rowOff>
    </xdr:from>
    <xdr:ext cx="6038850" cy="3267075"/>
    <xdr:pic>
      <xdr:nvPicPr>
        <xdr:cNvPr id="5" name="image2.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4</xdr:col>
      <xdr:colOff>185737</xdr:colOff>
      <xdr:row>6</xdr:row>
      <xdr:rowOff>133350</xdr:rowOff>
    </xdr:from>
    <xdr:to>
      <xdr:col>10</xdr:col>
      <xdr:colOff>395287</xdr:colOff>
      <xdr:row>20</xdr:row>
      <xdr:rowOff>133350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4A9BE8F7-F354-1EC8-847E-1D4130B48A3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91112" y="13239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143982</xdr:colOff>
      <xdr:row>37</xdr:row>
      <xdr:rowOff>193732</xdr:rowOff>
    </xdr:to>
    <xdr:sp macro="" textlink="">
      <xdr:nvSpPr>
        <xdr:cNvPr id="3" name="Rectangle 2">
          <a:extLst>
            <a:ext uri="{FF2B5EF4-FFF2-40B4-BE49-F238E27FC236}">
              <a16:creationId xmlns:a16="http://schemas.microsoft.com/office/drawing/2014/main" id="{54E37ECE-A526-C4E1-B5FF-31DCF87D1155}"/>
            </a:ext>
          </a:extLst>
        </xdr:cNvPr>
        <xdr:cNvSpPr/>
      </xdr:nvSpPr>
      <xdr:spPr>
        <a:xfrm>
          <a:off x="0" y="0"/>
          <a:ext cx="18906017" cy="7348558"/>
        </a:xfrm>
        <a:prstGeom prst="rect">
          <a:avLst/>
        </a:prstGeom>
        <a:solidFill>
          <a:srgbClr val="12372A">
            <a:alpha val="98824"/>
          </a:srgb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619125</xdr:colOff>
      <xdr:row>0</xdr:row>
      <xdr:rowOff>38101</xdr:rowOff>
    </xdr:from>
    <xdr:to>
      <xdr:col>17</xdr:col>
      <xdr:colOff>830669</xdr:colOff>
      <xdr:row>33</xdr:row>
      <xdr:rowOff>77529</xdr:rowOff>
    </xdr:to>
    <xdr:sp macro="" textlink="">
      <xdr:nvSpPr>
        <xdr:cNvPr id="4" name="Rectangle 3">
          <a:extLst>
            <a:ext uri="{FF2B5EF4-FFF2-40B4-BE49-F238E27FC236}">
              <a16:creationId xmlns:a16="http://schemas.microsoft.com/office/drawing/2014/main" id="{8638168B-2390-99F1-6CD4-5E0514F10FB5}"/>
            </a:ext>
          </a:extLst>
        </xdr:cNvPr>
        <xdr:cNvSpPr/>
      </xdr:nvSpPr>
      <xdr:spPr>
        <a:xfrm>
          <a:off x="2324765" y="38101"/>
          <a:ext cx="13003840" cy="6396812"/>
        </a:xfrm>
        <a:prstGeom prst="rect">
          <a:avLst/>
        </a:prstGeom>
        <a:solidFill>
          <a:srgbClr val="D8E3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850081</xdr:colOff>
      <xdr:row>0</xdr:row>
      <xdr:rowOff>119567</xdr:rowOff>
    </xdr:from>
    <xdr:to>
      <xdr:col>17</xdr:col>
      <xdr:colOff>653459</xdr:colOff>
      <xdr:row>4</xdr:row>
      <xdr:rowOff>77527</xdr:rowOff>
    </xdr:to>
    <xdr:sp macro="" textlink="">
      <xdr:nvSpPr>
        <xdr:cNvPr id="5" name="Rectangle: Rounded Corners 4">
          <a:extLst>
            <a:ext uri="{FF2B5EF4-FFF2-40B4-BE49-F238E27FC236}">
              <a16:creationId xmlns:a16="http://schemas.microsoft.com/office/drawing/2014/main" id="{0035FE35-EE6C-C986-4935-C4BE84B65378}"/>
            </a:ext>
          </a:extLst>
        </xdr:cNvPr>
        <xdr:cNvSpPr/>
      </xdr:nvSpPr>
      <xdr:spPr>
        <a:xfrm>
          <a:off x="2555721" y="119567"/>
          <a:ext cx="12595674" cy="711100"/>
        </a:xfrm>
        <a:prstGeom prst="roundRect">
          <a:avLst/>
        </a:prstGeom>
        <a:solidFill>
          <a:srgbClr val="0070C0"/>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3600">
              <a:solidFill>
                <a:schemeClr val="bg1"/>
              </a:solidFill>
              <a:effectLst/>
              <a:latin typeface="Algerian" panose="04020705040A02060702" pitchFamily="82" charset="0"/>
              <a:ea typeface="+mn-ea"/>
              <a:cs typeface="+mn-cs"/>
            </a:rPr>
            <a:t>EXCEL DASHBOARD  2024 BY</a:t>
          </a:r>
          <a:r>
            <a:rPr lang="en-US" sz="3600" baseline="0">
              <a:solidFill>
                <a:schemeClr val="bg1"/>
              </a:solidFill>
              <a:effectLst/>
              <a:latin typeface="Algerian" panose="04020705040A02060702" pitchFamily="82" charset="0"/>
              <a:ea typeface="+mn-ea"/>
              <a:cs typeface="+mn-cs"/>
            </a:rPr>
            <a:t> SUHAIL AHMED</a:t>
          </a:r>
          <a:endParaRPr lang="en-US" sz="3600">
            <a:solidFill>
              <a:schemeClr val="bg1"/>
            </a:solidFill>
            <a:effectLst/>
            <a:latin typeface="Algerian" panose="04020705040A02060702" pitchFamily="82" charset="0"/>
          </a:endParaRPr>
        </a:p>
        <a:p>
          <a:pPr algn="ctr"/>
          <a:endParaRPr lang="en-US" sz="3600">
            <a:solidFill>
              <a:schemeClr val="tx1"/>
            </a:solidFill>
            <a:latin typeface="Algerian" panose="04020705040A02060702" pitchFamily="82" charset="0"/>
          </a:endParaRPr>
        </a:p>
      </xdr:txBody>
    </xdr:sp>
    <xdr:clientData/>
  </xdr:twoCellAnchor>
  <xdr:twoCellAnchor>
    <xdr:from>
      <xdr:col>3</xdr:col>
      <xdr:colOff>33228</xdr:colOff>
      <xdr:row>5</xdr:row>
      <xdr:rowOff>7346</xdr:rowOff>
    </xdr:from>
    <xdr:to>
      <xdr:col>7</xdr:col>
      <xdr:colOff>586651</xdr:colOff>
      <xdr:row>14</xdr:row>
      <xdr:rowOff>29059</xdr:rowOff>
    </xdr:to>
    <xdr:sp macro="" textlink="">
      <xdr:nvSpPr>
        <xdr:cNvPr id="6" name="Rectangle: Rounded Corners 5">
          <a:extLst>
            <a:ext uri="{FF2B5EF4-FFF2-40B4-BE49-F238E27FC236}">
              <a16:creationId xmlns:a16="http://schemas.microsoft.com/office/drawing/2014/main" id="{C75FB33D-4D88-4563-877B-FC44FD5F86DF}"/>
            </a:ext>
          </a:extLst>
        </xdr:cNvPr>
        <xdr:cNvSpPr/>
      </xdr:nvSpPr>
      <xdr:spPr>
        <a:xfrm>
          <a:off x="2591687" y="948770"/>
          <a:ext cx="3964702" cy="1716277"/>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753140</xdr:colOff>
      <xdr:row>5</xdr:row>
      <xdr:rowOff>38509</xdr:rowOff>
    </xdr:from>
    <xdr:to>
      <xdr:col>12</xdr:col>
      <xdr:colOff>732892</xdr:colOff>
      <xdr:row>14</xdr:row>
      <xdr:rowOff>40968</xdr:rowOff>
    </xdr:to>
    <xdr:sp macro="" textlink="">
      <xdr:nvSpPr>
        <xdr:cNvPr id="7" name="Rectangle: Rounded Corners 6">
          <a:extLst>
            <a:ext uri="{FF2B5EF4-FFF2-40B4-BE49-F238E27FC236}">
              <a16:creationId xmlns:a16="http://schemas.microsoft.com/office/drawing/2014/main" id="{289C63BC-501D-4054-8041-1F3455C46048}"/>
            </a:ext>
          </a:extLst>
        </xdr:cNvPr>
        <xdr:cNvSpPr/>
      </xdr:nvSpPr>
      <xdr:spPr>
        <a:xfrm>
          <a:off x="6722878" y="979933"/>
          <a:ext cx="4243851" cy="1697023"/>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11076</xdr:colOff>
      <xdr:row>5</xdr:row>
      <xdr:rowOff>15128</xdr:rowOff>
    </xdr:from>
    <xdr:to>
      <xdr:col>17</xdr:col>
      <xdr:colOff>653027</xdr:colOff>
      <xdr:row>13</xdr:row>
      <xdr:rowOff>186617</xdr:rowOff>
    </xdr:to>
    <xdr:sp macro="" textlink="">
      <xdr:nvSpPr>
        <xdr:cNvPr id="8" name="Rectangle: Rounded Corners 7">
          <a:extLst>
            <a:ext uri="{FF2B5EF4-FFF2-40B4-BE49-F238E27FC236}">
              <a16:creationId xmlns:a16="http://schemas.microsoft.com/office/drawing/2014/main" id="{6FD21801-A343-427A-82CC-2D5D0AE814D1}"/>
            </a:ext>
          </a:extLst>
        </xdr:cNvPr>
        <xdr:cNvSpPr/>
      </xdr:nvSpPr>
      <xdr:spPr>
        <a:xfrm>
          <a:off x="11097733" y="956552"/>
          <a:ext cx="4053230" cy="1677768"/>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48751</xdr:colOff>
      <xdr:row>15</xdr:row>
      <xdr:rowOff>10241</xdr:rowOff>
    </xdr:from>
    <xdr:to>
      <xdr:col>10</xdr:col>
      <xdr:colOff>788628</xdr:colOff>
      <xdr:row>31</xdr:row>
      <xdr:rowOff>177208</xdr:rowOff>
    </xdr:to>
    <xdr:sp macro="" textlink="">
      <xdr:nvSpPr>
        <xdr:cNvPr id="9" name="Rectangle: Rounded Corners 8">
          <a:extLst>
            <a:ext uri="{FF2B5EF4-FFF2-40B4-BE49-F238E27FC236}">
              <a16:creationId xmlns:a16="http://schemas.microsoft.com/office/drawing/2014/main" id="{BE7355C3-8934-44C2-9071-868E4B25DAFA}"/>
            </a:ext>
          </a:extLst>
        </xdr:cNvPr>
        <xdr:cNvSpPr/>
      </xdr:nvSpPr>
      <xdr:spPr>
        <a:xfrm>
          <a:off x="2607210" y="2834514"/>
          <a:ext cx="6709616" cy="3301357"/>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61452</xdr:colOff>
      <xdr:row>14</xdr:row>
      <xdr:rowOff>174112</xdr:rowOff>
    </xdr:from>
    <xdr:to>
      <xdr:col>17</xdr:col>
      <xdr:colOff>587006</xdr:colOff>
      <xdr:row>23</xdr:row>
      <xdr:rowOff>77529</xdr:rowOff>
    </xdr:to>
    <xdr:sp macro="" textlink="">
      <xdr:nvSpPr>
        <xdr:cNvPr id="10" name="Rectangle: Rounded Corners 9">
          <a:extLst>
            <a:ext uri="{FF2B5EF4-FFF2-40B4-BE49-F238E27FC236}">
              <a16:creationId xmlns:a16="http://schemas.microsoft.com/office/drawing/2014/main" id="{23F45F6E-E828-400B-9FF6-F12FEFFCA4D4}"/>
            </a:ext>
          </a:extLst>
        </xdr:cNvPr>
        <xdr:cNvSpPr/>
      </xdr:nvSpPr>
      <xdr:spPr>
        <a:xfrm>
          <a:off x="9442469" y="2810100"/>
          <a:ext cx="5642473" cy="1631208"/>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17588</xdr:colOff>
      <xdr:row>24</xdr:row>
      <xdr:rowOff>13418</xdr:rowOff>
    </xdr:from>
    <xdr:to>
      <xdr:col>17</xdr:col>
      <xdr:colOff>620233</xdr:colOff>
      <xdr:row>32</xdr:row>
      <xdr:rowOff>77528</xdr:rowOff>
    </xdr:to>
    <xdr:sp macro="" textlink="">
      <xdr:nvSpPr>
        <xdr:cNvPr id="11" name="Rectangle: Rounded Corners 10">
          <a:extLst>
            <a:ext uri="{FF2B5EF4-FFF2-40B4-BE49-F238E27FC236}">
              <a16:creationId xmlns:a16="http://schemas.microsoft.com/office/drawing/2014/main" id="{6A8EB77F-0D52-4D1F-A9FF-9EBD90B48F13}"/>
            </a:ext>
          </a:extLst>
        </xdr:cNvPr>
        <xdr:cNvSpPr/>
      </xdr:nvSpPr>
      <xdr:spPr>
        <a:xfrm>
          <a:off x="9398605" y="4576558"/>
          <a:ext cx="5719564" cy="1658993"/>
        </a:xfrm>
        <a:prstGeom prst="roundRect">
          <a:avLst/>
        </a:prstGeom>
        <a:solidFill>
          <a:srgbClr val="FFFFFF"/>
        </a:solidFill>
        <a:ln>
          <a:solidFill>
            <a:srgbClr val="FFFFF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54588</xdr:colOff>
      <xdr:row>0</xdr:row>
      <xdr:rowOff>51210</xdr:rowOff>
    </xdr:from>
    <xdr:to>
      <xdr:col>2</xdr:col>
      <xdr:colOff>501854</xdr:colOff>
      <xdr:row>17</xdr:row>
      <xdr:rowOff>10242</xdr:rowOff>
    </xdr:to>
    <xdr:sp macro="" textlink="">
      <xdr:nvSpPr>
        <xdr:cNvPr id="12" name="Rectangle 11">
          <a:extLst>
            <a:ext uri="{FF2B5EF4-FFF2-40B4-BE49-F238E27FC236}">
              <a16:creationId xmlns:a16="http://schemas.microsoft.com/office/drawing/2014/main" id="{9720E60C-066B-412C-BD66-C3F6CFA93AE8}"/>
            </a:ext>
          </a:extLst>
        </xdr:cNvPr>
        <xdr:cNvSpPr/>
      </xdr:nvSpPr>
      <xdr:spPr>
        <a:xfrm>
          <a:off x="54588" y="51210"/>
          <a:ext cx="2167911" cy="3267177"/>
        </a:xfrm>
        <a:prstGeom prst="rect">
          <a:avLst/>
        </a:prstGeom>
        <a:solidFill>
          <a:srgbClr val="D8E3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143387</xdr:colOff>
      <xdr:row>0</xdr:row>
      <xdr:rowOff>122903</xdr:rowOff>
    </xdr:from>
    <xdr:to>
      <xdr:col>2</xdr:col>
      <xdr:colOff>409678</xdr:colOff>
      <xdr:row>16</xdr:row>
      <xdr:rowOff>92178</xdr:rowOff>
    </xdr:to>
    <mc:AlternateContent xmlns:mc="http://schemas.openxmlformats.org/markup-compatibility/2006" xmlns:a14="http://schemas.microsoft.com/office/drawing/2010/main">
      <mc:Choice Requires="a14">
        <xdr:graphicFrame macro="">
          <xdr:nvGraphicFramePr>
            <xdr:cNvPr id="13" name="Month 1">
              <a:extLst>
                <a:ext uri="{FF2B5EF4-FFF2-40B4-BE49-F238E27FC236}">
                  <a16:creationId xmlns:a16="http://schemas.microsoft.com/office/drawing/2014/main" id="{E78AB0A7-D592-43A5-B2B5-4DE44A4D654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43387" y="122903"/>
              <a:ext cx="1971931" cy="29818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32875</xdr:colOff>
      <xdr:row>17</xdr:row>
      <xdr:rowOff>60222</xdr:rowOff>
    </xdr:from>
    <xdr:to>
      <xdr:col>2</xdr:col>
      <xdr:colOff>501855</xdr:colOff>
      <xdr:row>26</xdr:row>
      <xdr:rowOff>155058</xdr:rowOff>
    </xdr:to>
    <xdr:sp macro="" textlink="">
      <xdr:nvSpPr>
        <xdr:cNvPr id="14" name="Rectangle 13">
          <a:extLst>
            <a:ext uri="{FF2B5EF4-FFF2-40B4-BE49-F238E27FC236}">
              <a16:creationId xmlns:a16="http://schemas.microsoft.com/office/drawing/2014/main" id="{26785C2C-F7F3-408F-9261-21D534A21251}"/>
            </a:ext>
          </a:extLst>
        </xdr:cNvPr>
        <xdr:cNvSpPr/>
      </xdr:nvSpPr>
      <xdr:spPr>
        <a:xfrm>
          <a:off x="32875" y="3261065"/>
          <a:ext cx="2174620" cy="1855853"/>
        </a:xfrm>
        <a:prstGeom prst="rect">
          <a:avLst/>
        </a:prstGeom>
        <a:solidFill>
          <a:srgbClr val="D8E3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125052</xdr:colOff>
      <xdr:row>17</xdr:row>
      <xdr:rowOff>101192</xdr:rowOff>
    </xdr:from>
    <xdr:to>
      <xdr:col>2</xdr:col>
      <xdr:colOff>454097</xdr:colOff>
      <xdr:row>26</xdr:row>
      <xdr:rowOff>0</xdr:rowOff>
    </xdr:to>
    <mc:AlternateContent xmlns:mc="http://schemas.openxmlformats.org/markup-compatibility/2006" xmlns:a14="http://schemas.microsoft.com/office/drawing/2010/main">
      <mc:Choice Requires="a14">
        <xdr:graphicFrame macro="">
          <xdr:nvGraphicFramePr>
            <xdr:cNvPr id="15" name="Region 2">
              <a:extLst>
                <a:ext uri="{FF2B5EF4-FFF2-40B4-BE49-F238E27FC236}">
                  <a16:creationId xmlns:a16="http://schemas.microsoft.com/office/drawing/2014/main" id="{57BAC12A-5482-4093-A46A-003C644B5316}"/>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125052" y="3302035"/>
              <a:ext cx="2034685" cy="1659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41293</xdr:colOff>
      <xdr:row>27</xdr:row>
      <xdr:rowOff>13261</xdr:rowOff>
    </xdr:from>
    <xdr:to>
      <xdr:col>2</xdr:col>
      <xdr:colOff>443023</xdr:colOff>
      <xdr:row>35</xdr:row>
      <xdr:rowOff>44302</xdr:rowOff>
    </xdr:to>
    <xdr:sp macro="" textlink="">
      <xdr:nvSpPr>
        <xdr:cNvPr id="16" name="Rectangle 15">
          <a:extLst>
            <a:ext uri="{FF2B5EF4-FFF2-40B4-BE49-F238E27FC236}">
              <a16:creationId xmlns:a16="http://schemas.microsoft.com/office/drawing/2014/main" id="{A493E8A5-CD1B-436D-8B55-7B1F016A6C11}"/>
            </a:ext>
          </a:extLst>
        </xdr:cNvPr>
        <xdr:cNvSpPr/>
      </xdr:nvSpPr>
      <xdr:spPr>
        <a:xfrm>
          <a:off x="41293" y="5174482"/>
          <a:ext cx="2107370" cy="1625925"/>
        </a:xfrm>
        <a:prstGeom prst="rect">
          <a:avLst/>
        </a:prstGeom>
        <a:solidFill>
          <a:srgbClr val="D8E3F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74519</xdr:colOff>
      <xdr:row>27</xdr:row>
      <xdr:rowOff>57563</xdr:rowOff>
    </xdr:from>
    <xdr:to>
      <xdr:col>2</xdr:col>
      <xdr:colOff>321191</xdr:colOff>
      <xdr:row>34</xdr:row>
      <xdr:rowOff>157465</xdr:rowOff>
    </xdr:to>
    <mc:AlternateContent xmlns:mc="http://schemas.openxmlformats.org/markup-compatibility/2006" xmlns:a14="http://schemas.microsoft.com/office/drawing/2010/main">
      <mc:Choice Requires="a14">
        <xdr:graphicFrame macro="">
          <xdr:nvGraphicFramePr>
            <xdr:cNvPr id="17" name="Quarter 1">
              <a:extLst>
                <a:ext uri="{FF2B5EF4-FFF2-40B4-BE49-F238E27FC236}">
                  <a16:creationId xmlns:a16="http://schemas.microsoft.com/office/drawing/2014/main" id="{96E6D564-8394-4691-A58A-797C3BABCAD1}"/>
                </a:ext>
              </a:extLst>
            </xdr:cNvPr>
            <xdr:cNvGraphicFramePr/>
          </xdr:nvGraphicFramePr>
          <xdr:xfrm>
            <a:off x="0" y="0"/>
            <a:ext cx="0" cy="0"/>
          </xdr:xfrm>
          <a:graphic>
            <a:graphicData uri="http://schemas.microsoft.com/office/drawing/2010/slicer">
              <sle:slicer xmlns:sle="http://schemas.microsoft.com/office/drawing/2010/slicer" name="Quarter 1"/>
            </a:graphicData>
          </a:graphic>
        </xdr:graphicFrame>
      </mc:Choice>
      <mc:Fallback xmlns="">
        <xdr:sp macro="" textlink="">
          <xdr:nvSpPr>
            <xdr:cNvPr id="0" name=""/>
            <xdr:cNvSpPr>
              <a:spLocks noTextEdit="1"/>
            </xdr:cNvSpPr>
          </xdr:nvSpPr>
          <xdr:spPr>
            <a:xfrm>
              <a:off x="74519" y="5218784"/>
              <a:ext cx="1952312"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110757</xdr:colOff>
      <xdr:row>5</xdr:row>
      <xdr:rowOff>55378</xdr:rowOff>
    </xdr:from>
    <xdr:to>
      <xdr:col>7</xdr:col>
      <xdr:colOff>542704</xdr:colOff>
      <xdr:row>13</xdr:row>
      <xdr:rowOff>77530</xdr:rowOff>
    </xdr:to>
    <xdr:graphicFrame macro="">
      <xdr:nvGraphicFramePr>
        <xdr:cNvPr id="19" name="Chart 18">
          <a:extLst>
            <a:ext uri="{FF2B5EF4-FFF2-40B4-BE49-F238E27FC236}">
              <a16:creationId xmlns:a16="http://schemas.microsoft.com/office/drawing/2014/main" id="{6B316711-1986-4C83-AE04-6C5BC88F7B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808519</xdr:colOff>
      <xdr:row>5</xdr:row>
      <xdr:rowOff>55379</xdr:rowOff>
    </xdr:from>
    <xdr:to>
      <xdr:col>12</xdr:col>
      <xdr:colOff>598082</xdr:colOff>
      <xdr:row>13</xdr:row>
      <xdr:rowOff>132908</xdr:rowOff>
    </xdr:to>
    <xdr:graphicFrame macro="">
      <xdr:nvGraphicFramePr>
        <xdr:cNvPr id="20" name="Chart 19">
          <a:extLst>
            <a:ext uri="{FF2B5EF4-FFF2-40B4-BE49-F238E27FC236}">
              <a16:creationId xmlns:a16="http://schemas.microsoft.com/office/drawing/2014/main" id="{74732234-F6D6-4470-8BC5-CAB14AC95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166134</xdr:colOff>
      <xdr:row>5</xdr:row>
      <xdr:rowOff>121832</xdr:rowOff>
    </xdr:from>
    <xdr:to>
      <xdr:col>17</xdr:col>
      <xdr:colOff>564854</xdr:colOff>
      <xdr:row>13</xdr:row>
      <xdr:rowOff>66454</xdr:rowOff>
    </xdr:to>
    <xdr:graphicFrame macro="">
      <xdr:nvGraphicFramePr>
        <xdr:cNvPr id="21" name="Chart 20">
          <a:extLst>
            <a:ext uri="{FF2B5EF4-FFF2-40B4-BE49-F238E27FC236}">
              <a16:creationId xmlns:a16="http://schemas.microsoft.com/office/drawing/2014/main" id="{306C23B8-0AEC-4DAF-AB46-5D0CF3EAD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3</xdr:col>
      <xdr:colOff>321192</xdr:colOff>
      <xdr:row>5</xdr:row>
      <xdr:rowOff>110755</xdr:rowOff>
    </xdr:from>
    <xdr:ext cx="584134" cy="343343"/>
    <xdr:sp macro="" textlink="">
      <xdr:nvSpPr>
        <xdr:cNvPr id="22" name="TextBox 21">
          <a:extLst>
            <a:ext uri="{FF2B5EF4-FFF2-40B4-BE49-F238E27FC236}">
              <a16:creationId xmlns:a16="http://schemas.microsoft.com/office/drawing/2014/main" id="{84DCC197-7074-B266-8CC9-62C9128D5DC1}"/>
            </a:ext>
          </a:extLst>
        </xdr:cNvPr>
        <xdr:cNvSpPr txBox="1"/>
      </xdr:nvSpPr>
      <xdr:spPr>
        <a:xfrm>
          <a:off x="2879651" y="1052179"/>
          <a:ext cx="584134"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chemeClr val="tx1"/>
              </a:solidFill>
              <a:effectLst/>
              <a:latin typeface="+mn-lt"/>
              <a:ea typeface="+mn-ea"/>
              <a:cs typeface="+mn-cs"/>
            </a:rPr>
            <a:t>SALE</a:t>
          </a:r>
          <a:endParaRPr lang="en-US" sz="2000">
            <a:effectLst/>
          </a:endParaRPr>
        </a:p>
      </xdr:txBody>
    </xdr:sp>
    <xdr:clientData/>
  </xdr:oneCellAnchor>
  <xdr:oneCellAnchor>
    <xdr:from>
      <xdr:col>4</xdr:col>
      <xdr:colOff>263154</xdr:colOff>
      <xdr:row>5</xdr:row>
      <xdr:rowOff>74870</xdr:rowOff>
    </xdr:from>
    <xdr:ext cx="1165595" cy="343343"/>
    <xdr:sp macro="" textlink="">
      <xdr:nvSpPr>
        <xdr:cNvPr id="24" name="TextBox 23">
          <a:extLst>
            <a:ext uri="{FF2B5EF4-FFF2-40B4-BE49-F238E27FC236}">
              <a16:creationId xmlns:a16="http://schemas.microsoft.com/office/drawing/2014/main" id="{114E18DE-30D3-4646-80E3-53174955FE46}"/>
            </a:ext>
          </a:extLst>
        </xdr:cNvPr>
        <xdr:cNvSpPr txBox="1"/>
      </xdr:nvSpPr>
      <xdr:spPr>
        <a:xfrm>
          <a:off x="3674433" y="1016294"/>
          <a:ext cx="1165595"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chemeClr val="tx1"/>
              </a:solidFill>
              <a:effectLst/>
              <a:latin typeface="+mn-lt"/>
              <a:ea typeface="+mn-ea"/>
              <a:cs typeface="+mn-cs"/>
            </a:rPr>
            <a:t>$ 754, 941</a:t>
          </a:r>
          <a:endParaRPr lang="en-US" sz="2000">
            <a:effectLst/>
          </a:endParaRPr>
        </a:p>
      </xdr:txBody>
    </xdr:sp>
    <xdr:clientData/>
  </xdr:oneCellAnchor>
  <xdr:oneCellAnchor>
    <xdr:from>
      <xdr:col>8</xdr:col>
      <xdr:colOff>238345</xdr:colOff>
      <xdr:row>5</xdr:row>
      <xdr:rowOff>72212</xdr:rowOff>
    </xdr:from>
    <xdr:ext cx="802759" cy="343343"/>
    <xdr:sp macro="" textlink="">
      <xdr:nvSpPr>
        <xdr:cNvPr id="25" name="TextBox 24">
          <a:extLst>
            <a:ext uri="{FF2B5EF4-FFF2-40B4-BE49-F238E27FC236}">
              <a16:creationId xmlns:a16="http://schemas.microsoft.com/office/drawing/2014/main" id="{3BA6DE60-7622-49A1-BDCF-B853FED60B70}"/>
            </a:ext>
          </a:extLst>
        </xdr:cNvPr>
        <xdr:cNvSpPr txBox="1"/>
      </xdr:nvSpPr>
      <xdr:spPr>
        <a:xfrm>
          <a:off x="7060903" y="1013636"/>
          <a:ext cx="802759"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chemeClr val="tx1"/>
              </a:solidFill>
              <a:effectLst/>
              <a:latin typeface="+mn-lt"/>
              <a:ea typeface="+mn-ea"/>
              <a:cs typeface="+mn-cs"/>
            </a:rPr>
            <a:t>Profit</a:t>
          </a:r>
          <a:endParaRPr lang="en-US" sz="2000">
            <a:effectLst/>
          </a:endParaRPr>
        </a:p>
      </xdr:txBody>
    </xdr:sp>
    <xdr:clientData/>
  </xdr:oneCellAnchor>
  <xdr:oneCellAnchor>
    <xdr:from>
      <xdr:col>13</xdr:col>
      <xdr:colOff>346443</xdr:colOff>
      <xdr:row>5</xdr:row>
      <xdr:rowOff>47403</xdr:rowOff>
    </xdr:from>
    <xdr:ext cx="1957277" cy="343343"/>
    <xdr:sp macro="" textlink="">
      <xdr:nvSpPr>
        <xdr:cNvPr id="26" name="TextBox 25">
          <a:extLst>
            <a:ext uri="{FF2B5EF4-FFF2-40B4-BE49-F238E27FC236}">
              <a16:creationId xmlns:a16="http://schemas.microsoft.com/office/drawing/2014/main" id="{8BE65768-55CA-4254-9D0D-2A99223A639D}"/>
            </a:ext>
          </a:extLst>
        </xdr:cNvPr>
        <xdr:cNvSpPr txBox="1"/>
      </xdr:nvSpPr>
      <xdr:spPr>
        <a:xfrm>
          <a:off x="11433100" y="988827"/>
          <a:ext cx="1957277"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chemeClr val="tx1"/>
              </a:solidFill>
              <a:effectLst/>
              <a:latin typeface="+mn-lt"/>
              <a:ea typeface="+mn-ea"/>
              <a:cs typeface="+mn-cs"/>
            </a:rPr>
            <a:t>Number</a:t>
          </a:r>
          <a:r>
            <a:rPr lang="en-US" sz="1600" baseline="0">
              <a:solidFill>
                <a:schemeClr val="tx1"/>
              </a:solidFill>
              <a:effectLst/>
              <a:latin typeface="+mn-lt"/>
              <a:ea typeface="+mn-ea"/>
              <a:cs typeface="+mn-cs"/>
            </a:rPr>
            <a:t> of customer</a:t>
          </a:r>
          <a:endParaRPr lang="en-US" sz="2000">
            <a:effectLst/>
          </a:endParaRPr>
        </a:p>
      </xdr:txBody>
    </xdr:sp>
    <xdr:clientData/>
  </xdr:oneCellAnchor>
  <xdr:oneCellAnchor>
    <xdr:from>
      <xdr:col>3</xdr:col>
      <xdr:colOff>462516</xdr:colOff>
      <xdr:row>16</xdr:row>
      <xdr:rowOff>85946</xdr:rowOff>
    </xdr:from>
    <xdr:ext cx="1719373" cy="343343"/>
    <xdr:sp macro="" textlink="">
      <xdr:nvSpPr>
        <xdr:cNvPr id="27" name="TextBox 26">
          <a:extLst>
            <a:ext uri="{FF2B5EF4-FFF2-40B4-BE49-F238E27FC236}">
              <a16:creationId xmlns:a16="http://schemas.microsoft.com/office/drawing/2014/main" id="{E8A22161-64D8-46C5-9CAC-766D467D2752}"/>
            </a:ext>
          </a:extLst>
        </xdr:cNvPr>
        <xdr:cNvSpPr txBox="1"/>
      </xdr:nvSpPr>
      <xdr:spPr>
        <a:xfrm>
          <a:off x="3020975" y="3098504"/>
          <a:ext cx="1719373"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rgbClr val="0070C0"/>
              </a:solidFill>
              <a:effectLst/>
              <a:latin typeface="+mn-lt"/>
              <a:ea typeface="+mn-ea"/>
              <a:cs typeface="+mn-cs"/>
            </a:rPr>
            <a:t>Sales per</a:t>
          </a:r>
          <a:r>
            <a:rPr lang="en-US" sz="1600" baseline="0">
              <a:solidFill>
                <a:srgbClr val="0070C0"/>
              </a:solidFill>
              <a:effectLst/>
              <a:latin typeface="+mn-lt"/>
              <a:ea typeface="+mn-ea"/>
              <a:cs typeface="+mn-cs"/>
            </a:rPr>
            <a:t> month</a:t>
          </a:r>
          <a:endParaRPr lang="en-US" sz="2000">
            <a:solidFill>
              <a:srgbClr val="0070C0"/>
            </a:solidFill>
            <a:effectLst/>
          </a:endParaRPr>
        </a:p>
      </xdr:txBody>
    </xdr:sp>
    <xdr:clientData/>
  </xdr:oneCellAnchor>
  <xdr:oneCellAnchor>
    <xdr:from>
      <xdr:col>11</xdr:col>
      <xdr:colOff>371254</xdr:colOff>
      <xdr:row>15</xdr:row>
      <xdr:rowOff>50061</xdr:rowOff>
    </xdr:from>
    <xdr:ext cx="2109677" cy="343343"/>
    <xdr:sp macro="" textlink="">
      <xdr:nvSpPr>
        <xdr:cNvPr id="28" name="TextBox 27">
          <a:extLst>
            <a:ext uri="{FF2B5EF4-FFF2-40B4-BE49-F238E27FC236}">
              <a16:creationId xmlns:a16="http://schemas.microsoft.com/office/drawing/2014/main" id="{F74298B2-8FEC-4A71-BE7D-53EEB931E789}"/>
            </a:ext>
          </a:extLst>
        </xdr:cNvPr>
        <xdr:cNvSpPr txBox="1"/>
      </xdr:nvSpPr>
      <xdr:spPr>
        <a:xfrm>
          <a:off x="9752271" y="2874334"/>
          <a:ext cx="2109677"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rgbClr val="0070C0"/>
              </a:solidFill>
              <a:effectLst/>
              <a:latin typeface="+mn-lt"/>
              <a:ea typeface="+mn-ea"/>
              <a:cs typeface="+mn-cs"/>
            </a:rPr>
            <a:t>Customer per months</a:t>
          </a:r>
          <a:endParaRPr lang="en-US" sz="2000">
            <a:solidFill>
              <a:srgbClr val="0070C0"/>
            </a:solidFill>
            <a:effectLst/>
          </a:endParaRPr>
        </a:p>
      </xdr:txBody>
    </xdr:sp>
    <xdr:clientData/>
  </xdr:oneCellAnchor>
  <xdr:oneCellAnchor>
    <xdr:from>
      <xdr:col>11</xdr:col>
      <xdr:colOff>224613</xdr:colOff>
      <xdr:row>24</xdr:row>
      <xdr:rowOff>91704</xdr:rowOff>
    </xdr:from>
    <xdr:ext cx="2109677" cy="343343"/>
    <xdr:sp macro="" textlink="">
      <xdr:nvSpPr>
        <xdr:cNvPr id="29" name="TextBox 28">
          <a:extLst>
            <a:ext uri="{FF2B5EF4-FFF2-40B4-BE49-F238E27FC236}">
              <a16:creationId xmlns:a16="http://schemas.microsoft.com/office/drawing/2014/main" id="{B503EDFB-5738-43D3-B32A-BA0D50177918}"/>
            </a:ext>
          </a:extLst>
        </xdr:cNvPr>
        <xdr:cNvSpPr txBox="1"/>
      </xdr:nvSpPr>
      <xdr:spPr>
        <a:xfrm>
          <a:off x="9605630" y="4654844"/>
          <a:ext cx="2109677" cy="3433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a:solidFill>
                <a:srgbClr val="0070C0"/>
              </a:solidFill>
              <a:effectLst/>
              <a:latin typeface="+mn-lt"/>
              <a:ea typeface="+mn-ea"/>
              <a:cs typeface="+mn-cs"/>
            </a:rPr>
            <a:t>Per month per region</a:t>
          </a:r>
          <a:endParaRPr lang="en-US" sz="2000">
            <a:solidFill>
              <a:srgbClr val="0070C0"/>
            </a:solidFill>
            <a:effectLst/>
          </a:endParaRPr>
        </a:p>
      </xdr:txBody>
    </xdr:sp>
    <xdr:clientData/>
  </xdr:oneCellAnchor>
  <xdr:twoCellAnchor>
    <xdr:from>
      <xdr:col>3</xdr:col>
      <xdr:colOff>221511</xdr:colOff>
      <xdr:row>18</xdr:row>
      <xdr:rowOff>0</xdr:rowOff>
    </xdr:from>
    <xdr:to>
      <xdr:col>10</xdr:col>
      <xdr:colOff>631307</xdr:colOff>
      <xdr:row>30</xdr:row>
      <xdr:rowOff>121832</xdr:rowOff>
    </xdr:to>
    <xdr:graphicFrame macro="">
      <xdr:nvGraphicFramePr>
        <xdr:cNvPr id="30" name="Chart 29">
          <a:extLst>
            <a:ext uri="{FF2B5EF4-FFF2-40B4-BE49-F238E27FC236}">
              <a16:creationId xmlns:a16="http://schemas.microsoft.com/office/drawing/2014/main" id="{51AF3485-0945-480B-8289-5B80D05932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254738</xdr:colOff>
      <xdr:row>16</xdr:row>
      <xdr:rowOff>132907</xdr:rowOff>
    </xdr:from>
    <xdr:to>
      <xdr:col>17</xdr:col>
      <xdr:colOff>398721</xdr:colOff>
      <xdr:row>22</xdr:row>
      <xdr:rowOff>155058</xdr:rowOff>
    </xdr:to>
    <xdr:graphicFrame macro="">
      <xdr:nvGraphicFramePr>
        <xdr:cNvPr id="31" name="Chart 30">
          <a:extLst>
            <a:ext uri="{FF2B5EF4-FFF2-40B4-BE49-F238E27FC236}">
              <a16:creationId xmlns:a16="http://schemas.microsoft.com/office/drawing/2014/main" id="{D3B83533-8411-41E3-8453-A79A636EC0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332268</xdr:colOff>
      <xdr:row>26</xdr:row>
      <xdr:rowOff>33226</xdr:rowOff>
    </xdr:from>
    <xdr:to>
      <xdr:col>17</xdr:col>
      <xdr:colOff>398720</xdr:colOff>
      <xdr:row>31</xdr:row>
      <xdr:rowOff>110756</xdr:rowOff>
    </xdr:to>
    <mc:AlternateContent xmlns:mc="http://schemas.openxmlformats.org/markup-compatibility/2006">
      <mc:Choice xmlns:cx1="http://schemas.microsoft.com/office/drawing/2015/9/8/chartex" Requires="cx1">
        <xdr:graphicFrame macro="">
          <xdr:nvGraphicFramePr>
            <xdr:cNvPr id="32" name="Chart 31">
              <a:extLst>
                <a:ext uri="{FF2B5EF4-FFF2-40B4-BE49-F238E27FC236}">
                  <a16:creationId xmlns:a16="http://schemas.microsoft.com/office/drawing/2014/main" id="{E85A1ADC-7DAF-4AD6-A664-8B0451625A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9762018" y="5043376"/>
              <a:ext cx="5209952" cy="10776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3</xdr:col>
      <xdr:colOff>841746</xdr:colOff>
      <xdr:row>5</xdr:row>
      <xdr:rowOff>143985</xdr:rowOff>
    </xdr:from>
    <xdr:to>
      <xdr:col>4</xdr:col>
      <xdr:colOff>299041</xdr:colOff>
      <xdr:row>7</xdr:row>
      <xdr:rowOff>77530</xdr:rowOff>
    </xdr:to>
    <xdr:pic>
      <xdr:nvPicPr>
        <xdr:cNvPr id="34" name="Picture 33">
          <a:extLst>
            <a:ext uri="{FF2B5EF4-FFF2-40B4-BE49-F238E27FC236}">
              <a16:creationId xmlns:a16="http://schemas.microsoft.com/office/drawing/2014/main" id="{5D6EE009-76FF-AE91-D3A8-05F368D9EF0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400205" y="1085409"/>
          <a:ext cx="310115" cy="310115"/>
        </a:xfrm>
        <a:prstGeom prst="rect">
          <a:avLst/>
        </a:prstGeom>
      </xdr:spPr>
    </xdr:pic>
    <xdr:clientData/>
  </xdr:twoCellAnchor>
  <xdr:twoCellAnchor editAs="oneCell">
    <xdr:from>
      <xdr:col>8</xdr:col>
      <xdr:colOff>786368</xdr:colOff>
      <xdr:row>5</xdr:row>
      <xdr:rowOff>33228</xdr:rowOff>
    </xdr:from>
    <xdr:to>
      <xdr:col>9</xdr:col>
      <xdr:colOff>620234</xdr:colOff>
      <xdr:row>8</xdr:row>
      <xdr:rowOff>155059</xdr:rowOff>
    </xdr:to>
    <xdr:pic>
      <xdr:nvPicPr>
        <xdr:cNvPr id="36" name="Picture 35">
          <a:extLst>
            <a:ext uri="{FF2B5EF4-FFF2-40B4-BE49-F238E27FC236}">
              <a16:creationId xmlns:a16="http://schemas.microsoft.com/office/drawing/2014/main" id="{425F60AE-39EB-45BC-BC1A-8B0E95FCC8F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7608926" y="974652"/>
          <a:ext cx="686686" cy="686686"/>
        </a:xfrm>
        <a:prstGeom prst="rect">
          <a:avLst/>
        </a:prstGeom>
      </xdr:spPr>
    </xdr:pic>
    <xdr:clientData/>
  </xdr:twoCellAnchor>
  <xdr:twoCellAnchor editAs="oneCell">
    <xdr:from>
      <xdr:col>15</xdr:col>
      <xdr:colOff>509477</xdr:colOff>
      <xdr:row>5</xdr:row>
      <xdr:rowOff>11077</xdr:rowOff>
    </xdr:from>
    <xdr:to>
      <xdr:col>16</xdr:col>
      <xdr:colOff>121831</xdr:colOff>
      <xdr:row>7</xdr:row>
      <xdr:rowOff>99680</xdr:rowOff>
    </xdr:to>
    <xdr:pic>
      <xdr:nvPicPr>
        <xdr:cNvPr id="38" name="Picture 37">
          <a:extLst>
            <a:ext uri="{FF2B5EF4-FFF2-40B4-BE49-F238E27FC236}">
              <a16:creationId xmlns:a16="http://schemas.microsoft.com/office/drawing/2014/main" id="{34B7E665-E330-1C6A-1A5C-DA2B3A3C35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01774" y="952501"/>
          <a:ext cx="465173" cy="465173"/>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 S COMPUTER S HYD" refreshedDate="45379.643320601848" createdVersion="8" refreshedVersion="8" minRefreshableVersion="3" recordCount="63" xr:uid="{63CD597F-F483-44BE-AD1C-92B4499986EA}">
  <cacheSource type="worksheet">
    <worksheetSource name="Table_1"/>
  </cacheSource>
  <cacheFields count="12">
    <cacheField name="Month" numFmtId="17">
      <sharedItems containsSemiMixedTypes="0" containsNonDate="0" containsDate="1" containsString="0" minDate="2023-01-01T00:00:00" maxDate="2023-09-02T00:00:00" count="9">
        <d v="2023-01-01T00:00:00"/>
        <d v="2023-02-01T00:00:00"/>
        <d v="2023-03-01T00:00:00"/>
        <d v="2023-04-01T00:00:00"/>
        <d v="2023-05-01T00:00:00"/>
        <d v="2023-06-01T00:00:00"/>
        <d v="2023-07-01T00:00:00"/>
        <d v="2023-08-01T00:00:00"/>
        <d v="2023-09-01T00:00:00"/>
      </sharedItems>
      <fieldGroup par="11"/>
    </cacheField>
    <cacheField name="Region" numFmtId="0">
      <sharedItems count="7">
        <s v="Argentina"/>
        <s v="Brazil"/>
        <s v="Chicaco"/>
        <s v="Chile"/>
        <s v="Columbia"/>
        <s v="Los Angeles"/>
        <s v="Peru"/>
      </sharedItems>
    </cacheField>
    <cacheField name="Sales" numFmtId="164">
      <sharedItems containsSemiMixedTypes="0" containsString="0" containsNumber="1" minValue="1500" maxValue="18571.428571428572"/>
    </cacheField>
    <cacheField name="Profit" numFmtId="0">
      <sharedItems containsSemiMixedTypes="0" containsString="0" containsNumber="1" containsInteger="1" minValue="2000" maxValue="25000"/>
    </cacheField>
    <cacheField name="Target Sales" numFmtId="164">
      <sharedItems containsSemiMixedTypes="0" containsString="0" containsNumber="1" minValue="285.71428571428572" maxValue="5714.2857142857147"/>
    </cacheField>
    <cacheField name="Customers" numFmtId="0">
      <sharedItems containsSemiMixedTypes="0" containsString="0" containsNumber="1" containsInteger="1" minValue="15" maxValue="310"/>
    </cacheField>
    <cacheField name="Quarter" numFmtId="0">
      <sharedItems count="3">
        <s v="Quarter 1"/>
        <s v="Quarter 2"/>
        <s v="Quarter 3"/>
      </sharedItems>
    </cacheField>
    <cacheField name="Sales Completion Rate" numFmtId="9">
      <sharedItems containsSemiMixedTypes="0" containsString="0" containsNumber="1" minValue="0.7" maxValue="0.99"/>
    </cacheField>
    <cacheField name="Profit Completion Rate" numFmtId="9">
      <sharedItems containsSemiMixedTypes="0" containsString="0" containsNumber="1" minValue="0.7" maxValue="0.99"/>
    </cacheField>
    <cacheField name="Customer Completion Rate" numFmtId="9">
      <sharedItems containsSemiMixedTypes="0" containsString="0" containsNumber="1" minValue="0.7" maxValue="0.99"/>
    </cacheField>
    <cacheField name="Days (Month)" numFmtId="0" databaseField="0">
      <fieldGroup base="0">
        <rangePr groupBy="days" startDate="2023-01-01T00:00:00" endDate="2023-09-02T00:00:00"/>
        <groupItems count="368">
          <s v="&lt;1/1/2023"/>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9/2/2023"/>
        </groupItems>
      </fieldGroup>
    </cacheField>
    <cacheField name="Months (Month)" numFmtId="0" databaseField="0">
      <fieldGroup base="0">
        <rangePr groupBy="months" startDate="2023-01-01T00:00:00" endDate="2023-09-02T00:00:00"/>
        <groupItems count="14">
          <s v="&lt;1/1/2023"/>
          <s v="Jan"/>
          <s v="Feb"/>
          <s v="Mar"/>
          <s v="Apr"/>
          <s v="May"/>
          <s v="Jun"/>
          <s v="Jul"/>
          <s v="Aug"/>
          <s v="Sep"/>
          <s v="Oct"/>
          <s v="Nov"/>
          <s v="Dec"/>
          <s v="&gt;9/2/2023"/>
        </groupItems>
      </fieldGroup>
    </cacheField>
  </cacheFields>
  <extLst>
    <ext xmlns:x14="http://schemas.microsoft.com/office/spreadsheetml/2009/9/main" uri="{725AE2AE-9491-48be-B2B4-4EB974FC3084}">
      <x14:pivotCacheDefinition pivotCacheId="113584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n v="5000"/>
    <n v="2581"/>
    <n v="2857.1428571428573"/>
    <n v="80"/>
    <x v="0"/>
    <n v="0.89"/>
    <n v="0.85"/>
    <n v="0.72"/>
  </r>
  <r>
    <x v="0"/>
    <x v="1"/>
    <n v="3500"/>
    <n v="3944"/>
    <n v="2857.1428571428573"/>
    <n v="30"/>
    <x v="0"/>
    <n v="0.94"/>
    <n v="0.95"/>
    <n v="0.86"/>
  </r>
  <r>
    <x v="0"/>
    <x v="2"/>
    <n v="1500"/>
    <n v="3293"/>
    <n v="2857.1428571428573"/>
    <n v="15"/>
    <x v="0"/>
    <n v="0.82"/>
    <n v="0.8"/>
    <n v="0.76"/>
  </r>
  <r>
    <x v="0"/>
    <x v="3"/>
    <n v="1500"/>
    <n v="2019"/>
    <n v="2857.1428571428573"/>
    <n v="40"/>
    <x v="0"/>
    <n v="0.79"/>
    <n v="0.79"/>
    <n v="0.79"/>
  </r>
  <r>
    <x v="0"/>
    <x v="4"/>
    <n v="6000"/>
    <n v="2980"/>
    <n v="2857.1428571428573"/>
    <n v="100"/>
    <x v="0"/>
    <n v="0.96"/>
    <n v="0.79"/>
    <n v="0.7"/>
  </r>
  <r>
    <x v="0"/>
    <x v="5"/>
    <n v="2500"/>
    <n v="2209"/>
    <n v="2857.1428571428573"/>
    <n v="15"/>
    <x v="0"/>
    <n v="0.79"/>
    <n v="0.79"/>
    <n v="0.77"/>
  </r>
  <r>
    <x v="0"/>
    <x v="6"/>
    <n v="10000"/>
    <n v="2440"/>
    <n v="2857.1428571428573"/>
    <n v="20"/>
    <x v="0"/>
    <n v="0.75"/>
    <n v="0.72"/>
    <n v="0.93"/>
  </r>
  <r>
    <x v="1"/>
    <x v="0"/>
    <n v="5000"/>
    <n v="2000"/>
    <n v="1428.5714285714287"/>
    <n v="90"/>
    <x v="0"/>
    <n v="0.92"/>
    <n v="0.99"/>
    <n v="0.74"/>
  </r>
  <r>
    <x v="1"/>
    <x v="1"/>
    <n v="15000"/>
    <n v="14431"/>
    <n v="1428.5714285714287"/>
    <n v="30"/>
    <x v="0"/>
    <n v="0.7"/>
    <n v="0.99"/>
    <n v="0.95"/>
  </r>
  <r>
    <x v="1"/>
    <x v="2"/>
    <n v="1500"/>
    <n v="3000"/>
    <n v="1428.5714285714287"/>
    <n v="15"/>
    <x v="0"/>
    <n v="0.91"/>
    <n v="0.98"/>
    <n v="0.89"/>
  </r>
  <r>
    <x v="1"/>
    <x v="3"/>
    <n v="3500"/>
    <n v="4000"/>
    <n v="1428.5714285714287"/>
    <n v="40"/>
    <x v="0"/>
    <n v="0.74"/>
    <n v="0.85"/>
    <n v="0.7"/>
  </r>
  <r>
    <x v="1"/>
    <x v="4"/>
    <n v="6000"/>
    <n v="2000"/>
    <n v="1428.5714285714287"/>
    <n v="100"/>
    <x v="0"/>
    <n v="0.9"/>
    <n v="0.9"/>
    <n v="0.72"/>
  </r>
  <r>
    <x v="1"/>
    <x v="5"/>
    <n v="4000"/>
    <n v="2000"/>
    <n v="1428.5714285714287"/>
    <n v="15"/>
    <x v="0"/>
    <n v="0.95"/>
    <n v="0.97"/>
    <n v="0.81"/>
  </r>
  <r>
    <x v="1"/>
    <x v="6"/>
    <n v="10000"/>
    <n v="2000"/>
    <n v="1428.5714285714287"/>
    <n v="20"/>
    <x v="0"/>
    <n v="0.99"/>
    <n v="0.79"/>
    <n v="0.75"/>
  </r>
  <r>
    <x v="2"/>
    <x v="0"/>
    <n v="8571.4285714285706"/>
    <n v="4000"/>
    <n v="1428.5714285714287"/>
    <n v="45"/>
    <x v="0"/>
    <n v="0.86"/>
    <n v="0.97"/>
    <n v="0.89"/>
  </r>
  <r>
    <x v="2"/>
    <x v="1"/>
    <n v="8571.4285714285706"/>
    <n v="6000"/>
    <n v="1428.5714285714287"/>
    <n v="43"/>
    <x v="0"/>
    <n v="0.83"/>
    <n v="0.72"/>
    <n v="0.74"/>
  </r>
  <r>
    <x v="2"/>
    <x v="2"/>
    <n v="8571.4285714285706"/>
    <n v="6500"/>
    <n v="1428.5714285714287"/>
    <n v="43"/>
    <x v="0"/>
    <n v="0.74"/>
    <n v="0.78"/>
    <n v="0.94"/>
  </r>
  <r>
    <x v="2"/>
    <x v="3"/>
    <n v="8571.4285714285706"/>
    <n v="12000"/>
    <n v="1428.5714285714287"/>
    <n v="43"/>
    <x v="0"/>
    <n v="0.8"/>
    <n v="0.84"/>
    <n v="0.81"/>
  </r>
  <r>
    <x v="2"/>
    <x v="4"/>
    <n v="8571.4285714285706"/>
    <n v="3000"/>
    <n v="1428.5714285714287"/>
    <n v="43"/>
    <x v="0"/>
    <n v="0.89"/>
    <n v="0.99"/>
    <n v="0.97"/>
  </r>
  <r>
    <x v="2"/>
    <x v="5"/>
    <n v="8571.4285714285706"/>
    <n v="2000"/>
    <n v="1428.5714285714287"/>
    <n v="40"/>
    <x v="0"/>
    <n v="0.71"/>
    <n v="0.87"/>
    <n v="0.94"/>
  </r>
  <r>
    <x v="2"/>
    <x v="6"/>
    <n v="8571.4285714285706"/>
    <n v="2000"/>
    <n v="1428.5714285714287"/>
    <n v="43"/>
    <x v="0"/>
    <n v="0.9"/>
    <n v="0.72"/>
    <n v="0.94"/>
  </r>
  <r>
    <x v="3"/>
    <x v="0"/>
    <n v="7857.1428571428569"/>
    <n v="3000"/>
    <n v="5714.2857142857147"/>
    <n v="100"/>
    <x v="1"/>
    <n v="0.89"/>
    <n v="0.85"/>
    <n v="0.87"/>
  </r>
  <r>
    <x v="3"/>
    <x v="1"/>
    <n v="7857.1428571428569"/>
    <n v="4500"/>
    <n v="5714.2857142857147"/>
    <n v="100"/>
    <x v="1"/>
    <n v="0.89"/>
    <n v="0.8"/>
    <n v="0.88"/>
  </r>
  <r>
    <x v="3"/>
    <x v="2"/>
    <n v="7857.1428571428569"/>
    <n v="5500"/>
    <n v="5714.2857142857147"/>
    <n v="100"/>
    <x v="1"/>
    <n v="0.98"/>
    <n v="0.99"/>
    <n v="0.81"/>
  </r>
  <r>
    <x v="3"/>
    <x v="3"/>
    <n v="7857.1428571428569"/>
    <n v="10000"/>
    <n v="5714.2857142857147"/>
    <n v="100"/>
    <x v="1"/>
    <n v="0.81"/>
    <n v="0.91"/>
    <n v="0.95"/>
  </r>
  <r>
    <x v="3"/>
    <x v="4"/>
    <n v="7857.1428571428569"/>
    <n v="2000"/>
    <n v="5714.2857142857147"/>
    <n v="100"/>
    <x v="1"/>
    <n v="0.97"/>
    <n v="0.85"/>
    <n v="0.85"/>
  </r>
  <r>
    <x v="3"/>
    <x v="5"/>
    <n v="7857.1428571428569"/>
    <n v="2000"/>
    <n v="5714.2857142857147"/>
    <n v="100"/>
    <x v="1"/>
    <n v="0.89"/>
    <n v="0.94"/>
    <n v="0.8"/>
  </r>
  <r>
    <x v="3"/>
    <x v="6"/>
    <n v="7857.1428571428569"/>
    <n v="2000"/>
    <n v="5714.2857142857147"/>
    <n v="100"/>
    <x v="1"/>
    <n v="0.88"/>
    <n v="0.94"/>
    <n v="0.7"/>
  </r>
  <r>
    <x v="4"/>
    <x v="0"/>
    <n v="11428.571428571429"/>
    <n v="20000"/>
    <n v="2857.1428571428573"/>
    <n v="90"/>
    <x v="1"/>
    <n v="0.75"/>
    <n v="0.77"/>
    <n v="0.84"/>
  </r>
  <r>
    <x v="4"/>
    <x v="1"/>
    <n v="11428.571428571429"/>
    <n v="17000"/>
    <n v="2857.1428571428573"/>
    <n v="80"/>
    <x v="1"/>
    <n v="0.73"/>
    <n v="0.96"/>
    <n v="0.93"/>
  </r>
  <r>
    <x v="4"/>
    <x v="2"/>
    <n v="11428.571428571429"/>
    <n v="16000"/>
    <n v="2857.1428571428573"/>
    <n v="90"/>
    <x v="1"/>
    <n v="0.93"/>
    <n v="0.74"/>
    <n v="0.93"/>
  </r>
  <r>
    <x v="4"/>
    <x v="3"/>
    <n v="11428.571428571429"/>
    <n v="12000"/>
    <n v="2857.1428571428573"/>
    <n v="110"/>
    <x v="1"/>
    <n v="0.85"/>
    <n v="0.7"/>
    <n v="0.99"/>
  </r>
  <r>
    <x v="4"/>
    <x v="4"/>
    <n v="11428.571428571429"/>
    <n v="20500"/>
    <n v="2857.1428571428573"/>
    <n v="90"/>
    <x v="1"/>
    <n v="0.92"/>
    <n v="0.99"/>
    <n v="0.88"/>
  </r>
  <r>
    <x v="4"/>
    <x v="5"/>
    <n v="11428.571428571429"/>
    <n v="21000"/>
    <n v="2857.1428571428573"/>
    <n v="100"/>
    <x v="1"/>
    <n v="0.75"/>
    <n v="0.97"/>
    <n v="0.83"/>
  </r>
  <r>
    <x v="4"/>
    <x v="6"/>
    <n v="11428.571428571429"/>
    <n v="21500"/>
    <n v="2857.1428571428573"/>
    <n v="90"/>
    <x v="1"/>
    <n v="0.77"/>
    <n v="0.97"/>
    <n v="0.78"/>
  </r>
  <r>
    <x v="5"/>
    <x v="0"/>
    <n v="14285.714285714286"/>
    <n v="22000"/>
    <n v="857.14285714285711"/>
    <n v="228"/>
    <x v="1"/>
    <n v="0.79"/>
    <n v="0.75"/>
    <n v="0.93"/>
  </r>
  <r>
    <x v="5"/>
    <x v="1"/>
    <n v="14285.714285714286"/>
    <n v="18000"/>
    <n v="857.14285714285711"/>
    <n v="220"/>
    <x v="1"/>
    <n v="0.81"/>
    <n v="0.98"/>
    <n v="0.86"/>
  </r>
  <r>
    <x v="5"/>
    <x v="2"/>
    <n v="14285.714285714286"/>
    <n v="18500"/>
    <n v="857.14285714285711"/>
    <n v="228"/>
    <x v="1"/>
    <n v="0.86"/>
    <n v="0.82"/>
    <n v="0.86"/>
  </r>
  <r>
    <x v="5"/>
    <x v="3"/>
    <n v="14285.714285714286"/>
    <n v="14314"/>
    <n v="857.14285714285711"/>
    <n v="238"/>
    <x v="1"/>
    <n v="0.72"/>
    <n v="0.95"/>
    <n v="0.9"/>
  </r>
  <r>
    <x v="5"/>
    <x v="4"/>
    <n v="14285.714285714286"/>
    <n v="21000"/>
    <n v="857.14285714285711"/>
    <n v="228"/>
    <x v="1"/>
    <n v="0.71"/>
    <n v="0.8"/>
    <n v="0.76"/>
  </r>
  <r>
    <x v="5"/>
    <x v="5"/>
    <n v="14285.714285714286"/>
    <n v="22500"/>
    <n v="857.14285714285711"/>
    <n v="230"/>
    <x v="1"/>
    <n v="0.97"/>
    <n v="0.95"/>
    <n v="0.85"/>
  </r>
  <r>
    <x v="5"/>
    <x v="6"/>
    <n v="14285.714285714286"/>
    <n v="22900"/>
    <n v="857.14285714285711"/>
    <n v="228"/>
    <x v="1"/>
    <n v="0.95"/>
    <n v="0.85"/>
    <n v="0.91"/>
  </r>
  <r>
    <x v="6"/>
    <x v="0"/>
    <n v="18562.957142857143"/>
    <n v="25000"/>
    <n v="714.28571428571433"/>
    <n v="250"/>
    <x v="2"/>
    <n v="0.97"/>
    <n v="0.7"/>
    <n v="0.93"/>
  </r>
  <r>
    <x v="6"/>
    <x v="1"/>
    <n v="18562.957142857143"/>
    <n v="22000"/>
    <n v="714.28571428571433"/>
    <n v="240"/>
    <x v="2"/>
    <n v="0.9"/>
    <n v="0.98"/>
    <n v="0.96"/>
  </r>
  <r>
    <x v="6"/>
    <x v="2"/>
    <n v="18562.957142857143"/>
    <n v="25000"/>
    <n v="714.28571428571433"/>
    <n v="270"/>
    <x v="2"/>
    <n v="0.9"/>
    <n v="0.95"/>
    <n v="0.98"/>
  </r>
  <r>
    <x v="6"/>
    <x v="3"/>
    <n v="18562.957142857143"/>
    <n v="25000"/>
    <n v="714.28571428571433"/>
    <n v="259"/>
    <x v="2"/>
    <n v="0.96"/>
    <n v="0.81"/>
    <n v="0.85"/>
  </r>
  <r>
    <x v="6"/>
    <x v="4"/>
    <n v="18562.957142857143"/>
    <n v="25000"/>
    <n v="714.28571428571433"/>
    <n v="260"/>
    <x v="2"/>
    <n v="0.98"/>
    <n v="0.84"/>
    <n v="0.89"/>
  </r>
  <r>
    <x v="6"/>
    <x v="5"/>
    <n v="18562.957142857143"/>
    <n v="25000"/>
    <n v="714.28571428571433"/>
    <n v="260"/>
    <x v="2"/>
    <n v="0.76"/>
    <n v="0.7"/>
    <n v="0.86"/>
  </r>
  <r>
    <x v="6"/>
    <x v="6"/>
    <n v="18562.957142857143"/>
    <n v="25000"/>
    <n v="714.28571428571433"/>
    <n v="261"/>
    <x v="2"/>
    <n v="0.91"/>
    <n v="0.77"/>
    <n v="0.75"/>
  </r>
  <r>
    <x v="7"/>
    <x v="0"/>
    <n v="18571.428571428572"/>
    <n v="25000"/>
    <n v="714.28571428571433"/>
    <n v="242"/>
    <x v="2"/>
    <n v="0.79"/>
    <n v="0.81"/>
    <n v="0.74"/>
  </r>
  <r>
    <x v="7"/>
    <x v="1"/>
    <n v="18571.428571428572"/>
    <n v="22500"/>
    <n v="714.28571428571433"/>
    <n v="250"/>
    <x v="2"/>
    <n v="0.85"/>
    <n v="0.82"/>
    <n v="0.73"/>
  </r>
  <r>
    <x v="7"/>
    <x v="2"/>
    <n v="18571.428571428572"/>
    <n v="25000"/>
    <n v="714.28571428571433"/>
    <n v="242"/>
    <x v="2"/>
    <n v="0.88"/>
    <n v="0.84"/>
    <n v="0.75"/>
  </r>
  <r>
    <x v="7"/>
    <x v="3"/>
    <n v="18571.428571428572"/>
    <n v="25000"/>
    <n v="714.28571428571433"/>
    <n v="242"/>
    <x v="2"/>
    <n v="0.81"/>
    <n v="0.92"/>
    <n v="0.91"/>
  </r>
  <r>
    <x v="7"/>
    <x v="4"/>
    <n v="18571.428571428572"/>
    <n v="25000"/>
    <n v="714.28571428571433"/>
    <n v="242"/>
    <x v="2"/>
    <n v="0.84"/>
    <n v="0.73"/>
    <n v="0.99"/>
  </r>
  <r>
    <x v="7"/>
    <x v="5"/>
    <n v="18571.428571428572"/>
    <n v="25000"/>
    <n v="714.28571428571433"/>
    <n v="240"/>
    <x v="2"/>
    <n v="0.93"/>
    <n v="0.79"/>
    <n v="0.72"/>
  </r>
  <r>
    <x v="7"/>
    <x v="6"/>
    <n v="18571.428571428572"/>
    <n v="25000"/>
    <n v="714.28571428571433"/>
    <n v="242"/>
    <x v="2"/>
    <n v="0.84"/>
    <n v="0.79"/>
    <n v="0.8"/>
  </r>
  <r>
    <x v="8"/>
    <x v="0"/>
    <n v="17857.142857142859"/>
    <n v="22500"/>
    <n v="285.71428571428572"/>
    <n v="285"/>
    <x v="2"/>
    <n v="0.85"/>
    <n v="0.91"/>
    <n v="0.84"/>
  </r>
  <r>
    <x v="8"/>
    <x v="1"/>
    <n v="17857.142857142859"/>
    <n v="21500"/>
    <n v="285.71428571428572"/>
    <n v="275"/>
    <x v="2"/>
    <n v="0.86"/>
    <n v="0.75"/>
    <n v="0.96"/>
  </r>
  <r>
    <x v="8"/>
    <x v="2"/>
    <n v="17857.142857142859"/>
    <n v="24000"/>
    <n v="285.71428571428572"/>
    <n v="285"/>
    <x v="2"/>
    <n v="0.96"/>
    <n v="0.77"/>
    <n v="0.92"/>
  </r>
  <r>
    <x v="8"/>
    <x v="3"/>
    <n v="17857.142857142859"/>
    <n v="24500"/>
    <n v="285.71428571428572"/>
    <n v="290"/>
    <x v="2"/>
    <n v="0.99"/>
    <n v="0.97"/>
    <n v="0.73"/>
  </r>
  <r>
    <x v="8"/>
    <x v="4"/>
    <n v="17857.142857142859"/>
    <n v="24500"/>
    <n v="285.71428571428572"/>
    <n v="310"/>
    <x v="2"/>
    <n v="0.77"/>
    <n v="0.72"/>
    <n v="0.85"/>
  </r>
  <r>
    <x v="8"/>
    <x v="5"/>
    <n v="17857.142857142859"/>
    <n v="24500"/>
    <n v="285.71428571428572"/>
    <n v="270"/>
    <x v="2"/>
    <n v="0.77"/>
    <n v="0.96"/>
    <n v="0.78"/>
  </r>
  <r>
    <x v="8"/>
    <x v="6"/>
    <n v="17857.142857142859"/>
    <n v="24500"/>
    <n v="285.71428571428572"/>
    <n v="285"/>
    <x v="2"/>
    <n v="0.78"/>
    <n v="0.8"/>
    <n v="0.85"/>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36B3B60-8A1A-4B8A-8BB0-9F33C93E8A9F}" sourceName="Month">
  <data>
    <tabular pivotCacheId="113584399">
      <items count="9">
        <i x="0" s="1"/>
        <i x="1" s="1"/>
        <i x="2" s="1"/>
        <i x="3" s="1"/>
        <i x="4" s="1"/>
        <i x="5" s="1"/>
        <i x="6" s="1"/>
        <i x="7"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EB61D53-7ADA-48C6-97C1-29D3D3315F4A}" sourceName="Region">
  <data>
    <tabular pivotCacheId="113584399">
      <items count="7">
        <i x="0" s="1"/>
        <i x="1" s="1"/>
        <i x="2" s="1"/>
        <i x="3" s="1"/>
        <i x="4" s="1"/>
        <i x="5"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E0B71661-77DD-4622-BB8A-9869AD2EABFF}" sourceName="Quarter">
  <data>
    <tabular pivotCacheId="113584399">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642CD6-6C81-41EA-B271-20069DF0EDD4}" cache="Slicer_Month" caption="Month" rowHeight="257175"/>
  <slicer name="Region 2" xr10:uid="{1E4469F3-4FB8-48DE-9E0C-954050D41379}" cache="Slicer_Region" caption="Region" rowHeight="257175"/>
  <slicer name="Quarter 1" xr10:uid="{2E5CBF68-38C0-4DBD-B0CF-F2AFCF56484C}" cache="Slicer_Quarter" caption="Quart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64">
  <tableColumns count="10">
    <tableColumn id="1" xr3:uid="{00000000-0010-0000-0000-000001000000}" name="Month"/>
    <tableColumn id="2" xr3:uid="{00000000-0010-0000-0000-000002000000}" name="Region"/>
    <tableColumn id="3" xr3:uid="{00000000-0010-0000-0000-000003000000}" name="Sales"/>
    <tableColumn id="4" xr3:uid="{00000000-0010-0000-0000-000004000000}" name="Profit"/>
    <tableColumn id="5" xr3:uid="{00000000-0010-0000-0000-000005000000}" name="Target Sales"/>
    <tableColumn id="6" xr3:uid="{00000000-0010-0000-0000-000006000000}" name="Customers"/>
    <tableColumn id="7" xr3:uid="{00000000-0010-0000-0000-000007000000}" name="Quarter"/>
    <tableColumn id="8" xr3:uid="{00000000-0010-0000-0000-000008000000}" name="Sales Completion Rate"/>
    <tableColumn id="9" xr3:uid="{00000000-0010-0000-0000-000009000000}" name="Profit Completion Rate"/>
    <tableColumn id="10" xr3:uid="{00000000-0010-0000-0000-00000A000000}" name="Customer Completion Rate"/>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B15" sqref="B15"/>
    </sheetView>
  </sheetViews>
  <sheetFormatPr defaultColWidth="11.25" defaultRowHeight="15" customHeight="1" x14ac:dyDescent="0.25"/>
  <cols>
    <col min="1" max="9" width="8.625" customWidth="1"/>
    <col min="10" max="24" width="8.5" customWidth="1"/>
  </cols>
  <sheetData>
    <row r="1" spans="1:26" ht="15.75" customHeight="1" x14ac:dyDescent="0.25">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55000000000000004">
      <c r="B2" s="2" t="s">
        <v>0</v>
      </c>
      <c r="C2" s="1"/>
      <c r="E2" s="1"/>
      <c r="F2" s="1"/>
      <c r="G2" s="1"/>
      <c r="H2" s="1"/>
      <c r="I2" s="1"/>
      <c r="J2" s="1"/>
      <c r="K2" s="1"/>
      <c r="L2" s="1"/>
      <c r="M2" s="1"/>
      <c r="N2" s="1"/>
      <c r="O2" s="1"/>
      <c r="P2" s="1"/>
      <c r="Q2" s="1"/>
      <c r="R2" s="1"/>
      <c r="S2" s="1"/>
      <c r="T2" s="1"/>
      <c r="U2" s="1"/>
      <c r="V2" s="1"/>
      <c r="W2" s="1"/>
      <c r="X2" s="1"/>
      <c r="Y2" s="1"/>
      <c r="Z2" s="1"/>
    </row>
    <row r="3" spans="1:26" ht="15.75" customHeight="1" x14ac:dyDescent="0.25">
      <c r="A3" s="1"/>
      <c r="B3" s="1"/>
      <c r="C3" s="3">
        <v>1</v>
      </c>
      <c r="D3" s="3" t="s">
        <v>1</v>
      </c>
      <c r="E3" s="1"/>
      <c r="F3" s="1"/>
      <c r="G3" s="1"/>
      <c r="H3" s="1"/>
      <c r="I3" s="1"/>
      <c r="J3" s="1"/>
      <c r="K3" s="1"/>
      <c r="L3" s="1"/>
      <c r="M3" s="1"/>
      <c r="N3" s="1"/>
      <c r="O3" s="1"/>
      <c r="P3" s="1"/>
      <c r="Q3" s="1"/>
      <c r="R3" s="1"/>
      <c r="S3" s="1"/>
      <c r="T3" s="1"/>
      <c r="U3" s="1"/>
      <c r="V3" s="1"/>
      <c r="W3" s="1"/>
      <c r="X3" s="1"/>
      <c r="Y3" s="1"/>
      <c r="Z3" s="1"/>
    </row>
    <row r="4" spans="1:26" ht="15.75" customHeight="1" x14ac:dyDescent="0.25">
      <c r="A4" s="1"/>
      <c r="B4" s="1"/>
      <c r="C4" s="1"/>
      <c r="D4" s="1"/>
      <c r="E4" s="1"/>
      <c r="F4" s="1"/>
      <c r="G4" s="1"/>
      <c r="H4" s="1"/>
      <c r="I4" s="1"/>
      <c r="J4" s="1"/>
      <c r="K4" s="1"/>
      <c r="L4" s="1"/>
      <c r="M4" s="1"/>
      <c r="N4" s="1"/>
      <c r="O4" s="1"/>
      <c r="P4" s="1"/>
      <c r="Q4" s="1"/>
      <c r="R4" s="1"/>
      <c r="S4" s="1"/>
      <c r="T4" s="1"/>
      <c r="U4" s="1"/>
      <c r="V4" s="1"/>
      <c r="W4" s="1"/>
      <c r="X4" s="1"/>
      <c r="Y4" s="1"/>
      <c r="Z4" s="1"/>
    </row>
    <row r="5" spans="1:26" ht="15.75" customHeight="1"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customHeight="1" x14ac:dyDescent="0.25">
      <c r="A6" s="1"/>
      <c r="B6" s="1"/>
      <c r="C6" s="1"/>
      <c r="D6" s="1"/>
      <c r="E6" s="1"/>
      <c r="F6" s="1"/>
      <c r="G6" s="1"/>
      <c r="H6" s="1"/>
      <c r="I6" s="1"/>
      <c r="J6" s="1"/>
      <c r="K6" s="1"/>
      <c r="L6" s="1"/>
      <c r="M6" s="1"/>
      <c r="N6" s="1"/>
      <c r="O6" s="1"/>
      <c r="P6" s="1"/>
      <c r="Q6" s="1"/>
      <c r="R6" s="1"/>
      <c r="S6" s="1"/>
      <c r="T6" s="1"/>
      <c r="U6" s="1"/>
      <c r="V6" s="1"/>
      <c r="W6" s="1"/>
      <c r="X6" s="1"/>
      <c r="Y6" s="1"/>
      <c r="Z6" s="1"/>
    </row>
    <row r="7" spans="1:26" ht="15.75" customHeight="1" x14ac:dyDescent="0.25">
      <c r="A7" s="1"/>
      <c r="B7" s="1"/>
      <c r="C7" s="1"/>
      <c r="D7" s="1"/>
      <c r="E7" s="1"/>
      <c r="F7" s="1"/>
      <c r="G7" s="1"/>
      <c r="H7" s="1"/>
      <c r="I7" s="1"/>
      <c r="J7" s="1"/>
      <c r="K7" s="1"/>
      <c r="L7" s="1"/>
      <c r="M7" s="1"/>
      <c r="N7" s="1"/>
      <c r="O7" s="1"/>
      <c r="P7" s="1"/>
      <c r="Q7" s="1"/>
      <c r="R7" s="1"/>
      <c r="S7" s="1"/>
      <c r="T7" s="1"/>
      <c r="U7" s="1"/>
      <c r="V7" s="1"/>
      <c r="W7" s="1"/>
      <c r="X7" s="1"/>
      <c r="Y7" s="1"/>
      <c r="Z7" s="1"/>
    </row>
    <row r="8" spans="1:26" ht="15.75" customHeight="1" x14ac:dyDescent="0.25">
      <c r="A8" s="1"/>
      <c r="B8" s="1"/>
      <c r="C8" s="1"/>
      <c r="D8" s="1"/>
      <c r="E8" s="1"/>
      <c r="F8" s="1"/>
      <c r="G8" s="1"/>
      <c r="H8" s="1"/>
      <c r="I8" s="1"/>
      <c r="J8" s="1"/>
      <c r="K8" s="1"/>
      <c r="L8" s="1"/>
      <c r="M8" s="1"/>
      <c r="N8" s="1"/>
      <c r="O8" s="1"/>
      <c r="P8" s="1"/>
      <c r="Q8" s="1"/>
      <c r="R8" s="1"/>
      <c r="S8" s="1"/>
      <c r="T8" s="1"/>
      <c r="U8" s="1"/>
      <c r="V8" s="1"/>
      <c r="W8" s="1"/>
      <c r="X8" s="1"/>
      <c r="Y8" s="1"/>
      <c r="Z8" s="1"/>
    </row>
    <row r="9" spans="1:26" ht="15.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55000000000000004">
      <c r="A10" s="2" t="s">
        <v>2</v>
      </c>
      <c r="B10" s="1"/>
      <c r="C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45">
      <c r="A11" s="4" t="s">
        <v>3</v>
      </c>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t="s">
        <v>4</v>
      </c>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5"/>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5"/>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5"/>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5"/>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5"/>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5"/>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5"/>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5"/>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5"/>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5"/>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5"/>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5"/>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J17:Z28">
    <cfRule type="colorScale" priority="1">
      <colorScale>
        <cfvo type="min"/>
        <cfvo type="percentile" val="50"/>
        <cfvo type="max"/>
        <color rgb="FFF8696B"/>
        <color rgb="FFFFEB84"/>
        <color rgb="FF63BE7B"/>
      </colorScale>
    </cfRule>
  </conditionalFormatting>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topLeftCell="A2" workbookViewId="0">
      <selection activeCell="E10" sqref="A2:J64"/>
    </sheetView>
  </sheetViews>
  <sheetFormatPr defaultColWidth="11.25" defaultRowHeight="15" customHeight="1" x14ac:dyDescent="0.25"/>
  <cols>
    <col min="1" max="1" width="8.5" customWidth="1"/>
    <col min="2" max="2" width="10.25" customWidth="1"/>
    <col min="3" max="3" width="8.5" customWidth="1"/>
    <col min="4" max="4" width="9.875" customWidth="1"/>
    <col min="5" max="5" width="12.75" customWidth="1"/>
    <col min="6" max="6" width="11.75" customWidth="1"/>
    <col min="7" max="7" width="9.75" customWidth="1"/>
    <col min="8" max="8" width="19.5" customWidth="1"/>
    <col min="9" max="9" width="20.125" customWidth="1"/>
    <col min="10" max="10" width="23.5" customWidth="1"/>
    <col min="11" max="12" width="8.5" customWidth="1"/>
  </cols>
  <sheetData>
    <row r="1" spans="1:10" ht="15.75" x14ac:dyDescent="0.25">
      <c r="A1" s="6" t="s">
        <v>5</v>
      </c>
      <c r="B1" s="6" t="s">
        <v>6</v>
      </c>
      <c r="C1" s="6" t="s">
        <v>7</v>
      </c>
      <c r="D1" s="6" t="s">
        <v>8</v>
      </c>
      <c r="E1" s="6" t="s">
        <v>9</v>
      </c>
      <c r="F1" s="6" t="s">
        <v>10</v>
      </c>
      <c r="G1" s="6" t="s">
        <v>11</v>
      </c>
      <c r="H1" s="6" t="s">
        <v>12</v>
      </c>
      <c r="I1" s="6" t="s">
        <v>13</v>
      </c>
      <c r="J1" s="6" t="s">
        <v>14</v>
      </c>
    </row>
    <row r="2" spans="1:10" ht="15.75" x14ac:dyDescent="0.25">
      <c r="A2" s="7">
        <v>44927</v>
      </c>
      <c r="B2" s="6" t="s">
        <v>15</v>
      </c>
      <c r="C2" s="8">
        <v>5000</v>
      </c>
      <c r="D2" s="8">
        <v>2581</v>
      </c>
      <c r="E2" s="8">
        <v>2857.1428571428573</v>
      </c>
      <c r="F2" s="6">
        <v>80</v>
      </c>
      <c r="G2" s="8" t="s">
        <v>16</v>
      </c>
      <c r="H2" s="9">
        <v>0.89</v>
      </c>
      <c r="I2" s="9">
        <v>0.85</v>
      </c>
      <c r="J2" s="9">
        <v>0.72</v>
      </c>
    </row>
    <row r="3" spans="1:10" ht="15.75" x14ac:dyDescent="0.25">
      <c r="A3" s="7">
        <v>44927</v>
      </c>
      <c r="B3" s="6" t="s">
        <v>17</v>
      </c>
      <c r="C3" s="8">
        <v>3500</v>
      </c>
      <c r="D3" s="8">
        <v>3944</v>
      </c>
      <c r="E3" s="8">
        <v>2857.1428571428573</v>
      </c>
      <c r="F3" s="6">
        <v>30</v>
      </c>
      <c r="G3" s="8" t="s">
        <v>16</v>
      </c>
      <c r="H3" s="9">
        <v>0.94</v>
      </c>
      <c r="I3" s="9">
        <v>0.95</v>
      </c>
      <c r="J3" s="9">
        <v>0.86</v>
      </c>
    </row>
    <row r="4" spans="1:10" ht="15.75" x14ac:dyDescent="0.25">
      <c r="A4" s="7">
        <v>44927</v>
      </c>
      <c r="B4" s="6" t="s">
        <v>18</v>
      </c>
      <c r="C4" s="8">
        <v>1500</v>
      </c>
      <c r="D4" s="6">
        <v>3293</v>
      </c>
      <c r="E4" s="8">
        <v>2857.1428571428573</v>
      </c>
      <c r="F4" s="6">
        <v>15</v>
      </c>
      <c r="G4" s="8" t="s">
        <v>16</v>
      </c>
      <c r="H4" s="9">
        <v>0.82</v>
      </c>
      <c r="I4" s="9">
        <v>0.8</v>
      </c>
      <c r="J4" s="9">
        <v>0.76</v>
      </c>
    </row>
    <row r="5" spans="1:10" ht="15.75" x14ac:dyDescent="0.25">
      <c r="A5" s="7">
        <v>44927</v>
      </c>
      <c r="B5" s="6" t="s">
        <v>19</v>
      </c>
      <c r="C5" s="8">
        <v>1500</v>
      </c>
      <c r="D5" s="6">
        <v>2019</v>
      </c>
      <c r="E5" s="8">
        <v>2857.1428571428573</v>
      </c>
      <c r="F5" s="6">
        <v>40</v>
      </c>
      <c r="G5" s="8" t="s">
        <v>16</v>
      </c>
      <c r="H5" s="9">
        <v>0.79</v>
      </c>
      <c r="I5" s="9">
        <v>0.79</v>
      </c>
      <c r="J5" s="9">
        <v>0.79</v>
      </c>
    </row>
    <row r="6" spans="1:10" ht="15.75" x14ac:dyDescent="0.25">
      <c r="A6" s="7">
        <v>44927</v>
      </c>
      <c r="B6" s="6" t="s">
        <v>20</v>
      </c>
      <c r="C6" s="8">
        <v>6000</v>
      </c>
      <c r="D6" s="6">
        <v>2980</v>
      </c>
      <c r="E6" s="8">
        <v>2857.1428571428573</v>
      </c>
      <c r="F6" s="6">
        <v>100</v>
      </c>
      <c r="G6" s="8" t="s">
        <v>16</v>
      </c>
      <c r="H6" s="9">
        <v>0.96</v>
      </c>
      <c r="I6" s="9">
        <v>0.79</v>
      </c>
      <c r="J6" s="9">
        <v>0.7</v>
      </c>
    </row>
    <row r="7" spans="1:10" ht="15.75" x14ac:dyDescent="0.25">
      <c r="A7" s="7">
        <v>44927</v>
      </c>
      <c r="B7" s="6" t="s">
        <v>21</v>
      </c>
      <c r="C7" s="8">
        <v>2500</v>
      </c>
      <c r="D7" s="6">
        <v>2209</v>
      </c>
      <c r="E7" s="8">
        <v>2857.1428571428573</v>
      </c>
      <c r="F7" s="6">
        <v>15</v>
      </c>
      <c r="G7" s="8" t="s">
        <v>16</v>
      </c>
      <c r="H7" s="9">
        <v>0.79</v>
      </c>
      <c r="I7" s="9">
        <v>0.79</v>
      </c>
      <c r="J7" s="9">
        <v>0.77</v>
      </c>
    </row>
    <row r="8" spans="1:10" ht="15.75" x14ac:dyDescent="0.25">
      <c r="A8" s="7">
        <v>44927</v>
      </c>
      <c r="B8" s="6" t="s">
        <v>22</v>
      </c>
      <c r="C8" s="8">
        <v>10000</v>
      </c>
      <c r="D8" s="6">
        <v>2440</v>
      </c>
      <c r="E8" s="8">
        <v>2857.1428571428573</v>
      </c>
      <c r="F8" s="6">
        <v>20</v>
      </c>
      <c r="G8" s="8" t="s">
        <v>16</v>
      </c>
      <c r="H8" s="9">
        <v>0.75</v>
      </c>
      <c r="I8" s="9">
        <v>0.72</v>
      </c>
      <c r="J8" s="9">
        <v>0.93</v>
      </c>
    </row>
    <row r="9" spans="1:10" ht="15.75" x14ac:dyDescent="0.25">
      <c r="A9" s="7">
        <v>44958</v>
      </c>
      <c r="B9" s="6" t="s">
        <v>15</v>
      </c>
      <c r="C9" s="8">
        <v>5000</v>
      </c>
      <c r="D9" s="8">
        <v>2000</v>
      </c>
      <c r="E9" s="8">
        <v>1428.5714285714287</v>
      </c>
      <c r="F9" s="6">
        <v>90</v>
      </c>
      <c r="G9" s="8" t="s">
        <v>16</v>
      </c>
      <c r="H9" s="9">
        <v>0.92</v>
      </c>
      <c r="I9" s="9">
        <v>0.99</v>
      </c>
      <c r="J9" s="9">
        <v>0.74</v>
      </c>
    </row>
    <row r="10" spans="1:10" ht="15.75" x14ac:dyDescent="0.25">
      <c r="A10" s="7">
        <v>44958</v>
      </c>
      <c r="B10" s="6" t="s">
        <v>17</v>
      </c>
      <c r="C10" s="8">
        <v>15000</v>
      </c>
      <c r="D10" s="8">
        <v>14431</v>
      </c>
      <c r="E10" s="8">
        <v>1428.5714285714287</v>
      </c>
      <c r="F10" s="6">
        <v>30</v>
      </c>
      <c r="G10" s="8" t="s">
        <v>16</v>
      </c>
      <c r="H10" s="9">
        <v>0.7</v>
      </c>
      <c r="I10" s="9">
        <v>0.99</v>
      </c>
      <c r="J10" s="9">
        <v>0.95</v>
      </c>
    </row>
    <row r="11" spans="1:10" ht="15.75" x14ac:dyDescent="0.25">
      <c r="A11" s="7">
        <v>44958</v>
      </c>
      <c r="B11" s="6" t="s">
        <v>18</v>
      </c>
      <c r="C11" s="8">
        <v>1500</v>
      </c>
      <c r="D11" s="6">
        <v>3000</v>
      </c>
      <c r="E11" s="8">
        <v>1428.5714285714287</v>
      </c>
      <c r="F11" s="6">
        <v>15</v>
      </c>
      <c r="G11" s="8" t="s">
        <v>16</v>
      </c>
      <c r="H11" s="9">
        <v>0.91</v>
      </c>
      <c r="I11" s="9">
        <v>0.98</v>
      </c>
      <c r="J11" s="9">
        <v>0.89</v>
      </c>
    </row>
    <row r="12" spans="1:10" ht="15.75" x14ac:dyDescent="0.25">
      <c r="A12" s="7">
        <v>44958</v>
      </c>
      <c r="B12" s="6" t="s">
        <v>19</v>
      </c>
      <c r="C12" s="8">
        <v>3500</v>
      </c>
      <c r="D12" s="6">
        <v>4000</v>
      </c>
      <c r="E12" s="8">
        <v>1428.5714285714287</v>
      </c>
      <c r="F12" s="6">
        <v>40</v>
      </c>
      <c r="G12" s="8" t="s">
        <v>16</v>
      </c>
      <c r="H12" s="9">
        <v>0.74</v>
      </c>
      <c r="I12" s="9">
        <v>0.85</v>
      </c>
      <c r="J12" s="9">
        <v>0.7</v>
      </c>
    </row>
    <row r="13" spans="1:10" ht="15.75" x14ac:dyDescent="0.25">
      <c r="A13" s="7">
        <v>44958</v>
      </c>
      <c r="B13" s="6" t="s">
        <v>20</v>
      </c>
      <c r="C13" s="8">
        <v>6000</v>
      </c>
      <c r="D13" s="6">
        <v>2000</v>
      </c>
      <c r="E13" s="8">
        <v>1428.5714285714287</v>
      </c>
      <c r="F13" s="6">
        <v>100</v>
      </c>
      <c r="G13" s="8" t="s">
        <v>16</v>
      </c>
      <c r="H13" s="9">
        <v>0.9</v>
      </c>
      <c r="I13" s="9">
        <v>0.9</v>
      </c>
      <c r="J13" s="9">
        <v>0.72</v>
      </c>
    </row>
    <row r="14" spans="1:10" ht="15.75" x14ac:dyDescent="0.25">
      <c r="A14" s="7">
        <v>44958</v>
      </c>
      <c r="B14" s="6" t="s">
        <v>21</v>
      </c>
      <c r="C14" s="8">
        <v>4000</v>
      </c>
      <c r="D14" s="6">
        <v>2000</v>
      </c>
      <c r="E14" s="8">
        <v>1428.5714285714287</v>
      </c>
      <c r="F14" s="6">
        <v>15</v>
      </c>
      <c r="G14" s="8" t="s">
        <v>16</v>
      </c>
      <c r="H14" s="9">
        <v>0.95</v>
      </c>
      <c r="I14" s="9">
        <v>0.97</v>
      </c>
      <c r="J14" s="9">
        <v>0.81</v>
      </c>
    </row>
    <row r="15" spans="1:10" ht="15.75" x14ac:dyDescent="0.25">
      <c r="A15" s="7">
        <v>44958</v>
      </c>
      <c r="B15" s="6" t="s">
        <v>22</v>
      </c>
      <c r="C15" s="8">
        <v>10000</v>
      </c>
      <c r="D15" s="6">
        <v>2000</v>
      </c>
      <c r="E15" s="8">
        <v>1428.5714285714287</v>
      </c>
      <c r="F15" s="6">
        <v>20</v>
      </c>
      <c r="G15" s="8" t="s">
        <v>16</v>
      </c>
      <c r="H15" s="9">
        <v>0.99</v>
      </c>
      <c r="I15" s="9">
        <v>0.79</v>
      </c>
      <c r="J15" s="9">
        <v>0.75</v>
      </c>
    </row>
    <row r="16" spans="1:10" ht="15.75" x14ac:dyDescent="0.25">
      <c r="A16" s="7">
        <v>44986</v>
      </c>
      <c r="B16" s="6" t="s">
        <v>15</v>
      </c>
      <c r="C16" s="8">
        <v>8571.4285714285706</v>
      </c>
      <c r="D16" s="8">
        <v>4000</v>
      </c>
      <c r="E16" s="8">
        <v>1428.5714285714287</v>
      </c>
      <c r="F16" s="6">
        <v>45</v>
      </c>
      <c r="G16" s="8" t="s">
        <v>16</v>
      </c>
      <c r="H16" s="9">
        <v>0.86</v>
      </c>
      <c r="I16" s="9">
        <v>0.97</v>
      </c>
      <c r="J16" s="9">
        <v>0.89</v>
      </c>
    </row>
    <row r="17" spans="1:10" ht="15.75" x14ac:dyDescent="0.25">
      <c r="A17" s="7">
        <v>44986</v>
      </c>
      <c r="B17" s="6" t="s">
        <v>17</v>
      </c>
      <c r="C17" s="8">
        <v>8571.4285714285706</v>
      </c>
      <c r="D17" s="8">
        <v>6000</v>
      </c>
      <c r="E17" s="8">
        <v>1428.5714285714287</v>
      </c>
      <c r="F17" s="6">
        <v>43</v>
      </c>
      <c r="G17" s="8" t="s">
        <v>16</v>
      </c>
      <c r="H17" s="9">
        <v>0.83</v>
      </c>
      <c r="I17" s="9">
        <v>0.72</v>
      </c>
      <c r="J17" s="9">
        <v>0.74</v>
      </c>
    </row>
    <row r="18" spans="1:10" ht="15.75" x14ac:dyDescent="0.25">
      <c r="A18" s="7">
        <v>44986</v>
      </c>
      <c r="B18" s="6" t="s">
        <v>18</v>
      </c>
      <c r="C18" s="8">
        <v>8571.4285714285706</v>
      </c>
      <c r="D18" s="6">
        <v>6500</v>
      </c>
      <c r="E18" s="8">
        <v>1428.5714285714287</v>
      </c>
      <c r="F18" s="6">
        <v>43</v>
      </c>
      <c r="G18" s="8" t="s">
        <v>16</v>
      </c>
      <c r="H18" s="9">
        <v>0.74</v>
      </c>
      <c r="I18" s="9">
        <v>0.78</v>
      </c>
      <c r="J18" s="9">
        <v>0.94</v>
      </c>
    </row>
    <row r="19" spans="1:10" ht="15.75" x14ac:dyDescent="0.25">
      <c r="A19" s="7">
        <v>44986</v>
      </c>
      <c r="B19" s="6" t="s">
        <v>19</v>
      </c>
      <c r="C19" s="8">
        <v>8571.4285714285706</v>
      </c>
      <c r="D19" s="6">
        <v>12000</v>
      </c>
      <c r="E19" s="8">
        <v>1428.5714285714287</v>
      </c>
      <c r="F19" s="6">
        <v>43</v>
      </c>
      <c r="G19" s="8" t="s">
        <v>16</v>
      </c>
      <c r="H19" s="9">
        <v>0.8</v>
      </c>
      <c r="I19" s="9">
        <v>0.84</v>
      </c>
      <c r="J19" s="9">
        <v>0.81</v>
      </c>
    </row>
    <row r="20" spans="1:10" ht="15.75" x14ac:dyDescent="0.25">
      <c r="A20" s="7">
        <v>44986</v>
      </c>
      <c r="B20" s="6" t="s">
        <v>20</v>
      </c>
      <c r="C20" s="8">
        <v>8571.4285714285706</v>
      </c>
      <c r="D20" s="6">
        <v>3000</v>
      </c>
      <c r="E20" s="8">
        <v>1428.5714285714287</v>
      </c>
      <c r="F20" s="6">
        <v>43</v>
      </c>
      <c r="G20" s="8" t="s">
        <v>16</v>
      </c>
      <c r="H20" s="9">
        <v>0.89</v>
      </c>
      <c r="I20" s="9">
        <v>0.99</v>
      </c>
      <c r="J20" s="9">
        <v>0.97</v>
      </c>
    </row>
    <row r="21" spans="1:10" ht="15.75" customHeight="1" x14ac:dyDescent="0.25">
      <c r="A21" s="7">
        <v>44986</v>
      </c>
      <c r="B21" s="6" t="s">
        <v>21</v>
      </c>
      <c r="C21" s="8">
        <v>8571.4285714285706</v>
      </c>
      <c r="D21" s="6">
        <v>2000</v>
      </c>
      <c r="E21" s="8">
        <v>1428.5714285714287</v>
      </c>
      <c r="F21" s="6">
        <v>40</v>
      </c>
      <c r="G21" s="8" t="s">
        <v>16</v>
      </c>
      <c r="H21" s="9">
        <v>0.71</v>
      </c>
      <c r="I21" s="9">
        <v>0.87</v>
      </c>
      <c r="J21" s="9">
        <v>0.94</v>
      </c>
    </row>
    <row r="22" spans="1:10" ht="15.75" customHeight="1" x14ac:dyDescent="0.25">
      <c r="A22" s="7">
        <v>44986</v>
      </c>
      <c r="B22" s="6" t="s">
        <v>22</v>
      </c>
      <c r="C22" s="8">
        <v>8571.4285714285706</v>
      </c>
      <c r="D22" s="6">
        <v>2000</v>
      </c>
      <c r="E22" s="8">
        <v>1428.5714285714287</v>
      </c>
      <c r="F22" s="6">
        <v>43</v>
      </c>
      <c r="G22" s="8" t="s">
        <v>16</v>
      </c>
      <c r="H22" s="9">
        <v>0.9</v>
      </c>
      <c r="I22" s="9">
        <v>0.72</v>
      </c>
      <c r="J22" s="9">
        <v>0.94</v>
      </c>
    </row>
    <row r="23" spans="1:10" ht="15.75" customHeight="1" x14ac:dyDescent="0.25">
      <c r="A23" s="7">
        <v>45017</v>
      </c>
      <c r="B23" s="6" t="s">
        <v>15</v>
      </c>
      <c r="C23" s="8">
        <v>7857.1428571428569</v>
      </c>
      <c r="D23" s="8">
        <v>3000</v>
      </c>
      <c r="E23" s="8">
        <v>5714.2857142857147</v>
      </c>
      <c r="F23" s="6">
        <v>100</v>
      </c>
      <c r="G23" s="6" t="s">
        <v>23</v>
      </c>
      <c r="H23" s="9">
        <v>0.89</v>
      </c>
      <c r="I23" s="9">
        <v>0.85</v>
      </c>
      <c r="J23" s="9">
        <v>0.87</v>
      </c>
    </row>
    <row r="24" spans="1:10" ht="15.75" customHeight="1" x14ac:dyDescent="0.25">
      <c r="A24" s="7">
        <v>45017</v>
      </c>
      <c r="B24" s="6" t="s">
        <v>17</v>
      </c>
      <c r="C24" s="8">
        <v>7857.1428571428569</v>
      </c>
      <c r="D24" s="8">
        <v>4500</v>
      </c>
      <c r="E24" s="8">
        <v>5714.2857142857147</v>
      </c>
      <c r="F24" s="6">
        <v>100</v>
      </c>
      <c r="G24" s="6" t="s">
        <v>23</v>
      </c>
      <c r="H24" s="9">
        <v>0.89</v>
      </c>
      <c r="I24" s="9">
        <v>0.8</v>
      </c>
      <c r="J24" s="9">
        <v>0.88</v>
      </c>
    </row>
    <row r="25" spans="1:10" ht="15.75" customHeight="1" x14ac:dyDescent="0.25">
      <c r="A25" s="7">
        <v>45017</v>
      </c>
      <c r="B25" s="6" t="s">
        <v>18</v>
      </c>
      <c r="C25" s="8">
        <v>7857.1428571428569</v>
      </c>
      <c r="D25" s="6">
        <v>5500</v>
      </c>
      <c r="E25" s="8">
        <v>5714.2857142857147</v>
      </c>
      <c r="F25" s="6">
        <v>100</v>
      </c>
      <c r="G25" s="6" t="s">
        <v>23</v>
      </c>
      <c r="H25" s="9">
        <v>0.98</v>
      </c>
      <c r="I25" s="9">
        <v>0.99</v>
      </c>
      <c r="J25" s="9">
        <v>0.81</v>
      </c>
    </row>
    <row r="26" spans="1:10" ht="15.75" customHeight="1" x14ac:dyDescent="0.25">
      <c r="A26" s="7">
        <v>45017</v>
      </c>
      <c r="B26" s="6" t="s">
        <v>19</v>
      </c>
      <c r="C26" s="8">
        <v>7857.1428571428569</v>
      </c>
      <c r="D26" s="6">
        <v>10000</v>
      </c>
      <c r="E26" s="8">
        <v>5714.2857142857147</v>
      </c>
      <c r="F26" s="6">
        <v>100</v>
      </c>
      <c r="G26" s="6" t="s">
        <v>23</v>
      </c>
      <c r="H26" s="9">
        <v>0.81</v>
      </c>
      <c r="I26" s="9">
        <v>0.91</v>
      </c>
      <c r="J26" s="9">
        <v>0.95</v>
      </c>
    </row>
    <row r="27" spans="1:10" ht="15.75" customHeight="1" x14ac:dyDescent="0.25">
      <c r="A27" s="7">
        <v>45017</v>
      </c>
      <c r="B27" s="6" t="s">
        <v>20</v>
      </c>
      <c r="C27" s="8">
        <v>7857.1428571428569</v>
      </c>
      <c r="D27" s="6">
        <v>2000</v>
      </c>
      <c r="E27" s="8">
        <v>5714.2857142857147</v>
      </c>
      <c r="F27" s="6">
        <v>100</v>
      </c>
      <c r="G27" s="6" t="s">
        <v>23</v>
      </c>
      <c r="H27" s="9">
        <v>0.97</v>
      </c>
      <c r="I27" s="9">
        <v>0.85</v>
      </c>
      <c r="J27" s="9">
        <v>0.85</v>
      </c>
    </row>
    <row r="28" spans="1:10" ht="15.75" customHeight="1" x14ac:dyDescent="0.25">
      <c r="A28" s="7">
        <v>45017</v>
      </c>
      <c r="B28" s="6" t="s">
        <v>21</v>
      </c>
      <c r="C28" s="8">
        <v>7857.1428571428569</v>
      </c>
      <c r="D28" s="6">
        <v>2000</v>
      </c>
      <c r="E28" s="8">
        <v>5714.2857142857147</v>
      </c>
      <c r="F28" s="6">
        <v>100</v>
      </c>
      <c r="G28" s="6" t="s">
        <v>23</v>
      </c>
      <c r="H28" s="9">
        <v>0.89</v>
      </c>
      <c r="I28" s="9">
        <v>0.94</v>
      </c>
      <c r="J28" s="9">
        <v>0.8</v>
      </c>
    </row>
    <row r="29" spans="1:10" ht="15.75" customHeight="1" x14ac:dyDescent="0.25">
      <c r="A29" s="7">
        <v>45017</v>
      </c>
      <c r="B29" s="6" t="s">
        <v>22</v>
      </c>
      <c r="C29" s="8">
        <v>7857.1428571428569</v>
      </c>
      <c r="D29" s="6">
        <v>2000</v>
      </c>
      <c r="E29" s="8">
        <v>5714.2857142857147</v>
      </c>
      <c r="F29" s="6">
        <v>100</v>
      </c>
      <c r="G29" s="6" t="s">
        <v>23</v>
      </c>
      <c r="H29" s="9">
        <v>0.88</v>
      </c>
      <c r="I29" s="9">
        <v>0.94</v>
      </c>
      <c r="J29" s="9">
        <v>0.7</v>
      </c>
    </row>
    <row r="30" spans="1:10" ht="15.75" customHeight="1" x14ac:dyDescent="0.25">
      <c r="A30" s="7">
        <v>45047</v>
      </c>
      <c r="B30" s="6" t="s">
        <v>15</v>
      </c>
      <c r="C30" s="8">
        <v>11428.571428571429</v>
      </c>
      <c r="D30" s="8">
        <v>20000</v>
      </c>
      <c r="E30" s="8">
        <v>2857.1428571428573</v>
      </c>
      <c r="F30" s="6">
        <v>90</v>
      </c>
      <c r="G30" s="6" t="s">
        <v>23</v>
      </c>
      <c r="H30" s="9">
        <v>0.75</v>
      </c>
      <c r="I30" s="9">
        <v>0.77</v>
      </c>
      <c r="J30" s="9">
        <v>0.84</v>
      </c>
    </row>
    <row r="31" spans="1:10" ht="15.75" customHeight="1" x14ac:dyDescent="0.25">
      <c r="A31" s="7">
        <v>45047</v>
      </c>
      <c r="B31" s="6" t="s">
        <v>17</v>
      </c>
      <c r="C31" s="8">
        <v>11428.571428571429</v>
      </c>
      <c r="D31" s="8">
        <v>17000</v>
      </c>
      <c r="E31" s="8">
        <v>2857.1428571428573</v>
      </c>
      <c r="F31" s="6">
        <v>80</v>
      </c>
      <c r="G31" s="6" t="s">
        <v>23</v>
      </c>
      <c r="H31" s="9">
        <v>0.73</v>
      </c>
      <c r="I31" s="9">
        <v>0.96</v>
      </c>
      <c r="J31" s="9">
        <v>0.93</v>
      </c>
    </row>
    <row r="32" spans="1:10" ht="15.75" customHeight="1" x14ac:dyDescent="0.25">
      <c r="A32" s="7">
        <v>45047</v>
      </c>
      <c r="B32" s="6" t="s">
        <v>18</v>
      </c>
      <c r="C32" s="8">
        <v>11428.571428571429</v>
      </c>
      <c r="D32" s="6">
        <v>16000</v>
      </c>
      <c r="E32" s="8">
        <v>2857.1428571428573</v>
      </c>
      <c r="F32" s="6">
        <v>90</v>
      </c>
      <c r="G32" s="6" t="s">
        <v>23</v>
      </c>
      <c r="H32" s="9">
        <v>0.93</v>
      </c>
      <c r="I32" s="9">
        <v>0.74</v>
      </c>
      <c r="J32" s="9">
        <v>0.93</v>
      </c>
    </row>
    <row r="33" spans="1:12" ht="15.75" customHeight="1" x14ac:dyDescent="0.25">
      <c r="A33" s="7">
        <v>45047</v>
      </c>
      <c r="B33" s="6" t="s">
        <v>19</v>
      </c>
      <c r="C33" s="8">
        <v>11428.571428571429</v>
      </c>
      <c r="D33" s="6">
        <v>12000</v>
      </c>
      <c r="E33" s="8">
        <v>2857.1428571428573</v>
      </c>
      <c r="F33" s="6">
        <v>110</v>
      </c>
      <c r="G33" s="6" t="s">
        <v>23</v>
      </c>
      <c r="H33" s="9">
        <v>0.85</v>
      </c>
      <c r="I33" s="9">
        <v>0.7</v>
      </c>
      <c r="J33" s="9">
        <v>0.99</v>
      </c>
    </row>
    <row r="34" spans="1:12" ht="15.75" customHeight="1" x14ac:dyDescent="0.25">
      <c r="A34" s="7">
        <v>45047</v>
      </c>
      <c r="B34" s="6" t="s">
        <v>20</v>
      </c>
      <c r="C34" s="8">
        <v>11428.571428571429</v>
      </c>
      <c r="D34" s="6">
        <v>20500</v>
      </c>
      <c r="E34" s="8">
        <v>2857.1428571428573</v>
      </c>
      <c r="F34" s="6">
        <v>90</v>
      </c>
      <c r="G34" s="6" t="s">
        <v>23</v>
      </c>
      <c r="H34" s="9">
        <v>0.92</v>
      </c>
      <c r="I34" s="9">
        <v>0.99</v>
      </c>
      <c r="J34" s="9">
        <v>0.88</v>
      </c>
    </row>
    <row r="35" spans="1:12" ht="15.75" customHeight="1" x14ac:dyDescent="0.25">
      <c r="A35" s="7">
        <v>45047</v>
      </c>
      <c r="B35" s="6" t="s">
        <v>21</v>
      </c>
      <c r="C35" s="8">
        <v>11428.571428571429</v>
      </c>
      <c r="D35" s="6">
        <v>21000</v>
      </c>
      <c r="E35" s="8">
        <v>2857.1428571428573</v>
      </c>
      <c r="F35" s="6">
        <v>100</v>
      </c>
      <c r="G35" s="6" t="s">
        <v>23</v>
      </c>
      <c r="H35" s="9">
        <v>0.75</v>
      </c>
      <c r="I35" s="9">
        <v>0.97</v>
      </c>
      <c r="J35" s="9">
        <v>0.83</v>
      </c>
    </row>
    <row r="36" spans="1:12" ht="15.75" customHeight="1" x14ac:dyDescent="0.25">
      <c r="A36" s="7">
        <v>45047</v>
      </c>
      <c r="B36" s="6" t="s">
        <v>22</v>
      </c>
      <c r="C36" s="8">
        <v>11428.571428571429</v>
      </c>
      <c r="D36" s="6">
        <v>21500</v>
      </c>
      <c r="E36" s="8">
        <v>2857.1428571428573</v>
      </c>
      <c r="F36" s="6">
        <v>90</v>
      </c>
      <c r="G36" s="6" t="s">
        <v>23</v>
      </c>
      <c r="H36" s="9">
        <v>0.77</v>
      </c>
      <c r="I36" s="9">
        <v>0.97</v>
      </c>
      <c r="J36" s="9">
        <v>0.78</v>
      </c>
    </row>
    <row r="37" spans="1:12" ht="15.75" customHeight="1" x14ac:dyDescent="0.25">
      <c r="A37" s="7">
        <v>45078</v>
      </c>
      <c r="B37" s="6" t="s">
        <v>15</v>
      </c>
      <c r="C37" s="8">
        <v>14285.714285714286</v>
      </c>
      <c r="D37" s="8">
        <v>22000</v>
      </c>
      <c r="E37" s="8">
        <v>857.14285714285711</v>
      </c>
      <c r="F37" s="6">
        <v>228</v>
      </c>
      <c r="G37" s="6" t="s">
        <v>23</v>
      </c>
      <c r="H37" s="9">
        <v>0.79</v>
      </c>
      <c r="I37" s="9">
        <v>0.75</v>
      </c>
      <c r="J37" s="9">
        <v>0.93</v>
      </c>
    </row>
    <row r="38" spans="1:12" ht="15.75" customHeight="1" x14ac:dyDescent="0.25">
      <c r="A38" s="7">
        <v>45078</v>
      </c>
      <c r="B38" s="6" t="s">
        <v>17</v>
      </c>
      <c r="C38" s="8">
        <v>14285.714285714286</v>
      </c>
      <c r="D38" s="8">
        <v>18000</v>
      </c>
      <c r="E38" s="8">
        <v>857.14285714285711</v>
      </c>
      <c r="F38" s="6">
        <v>220</v>
      </c>
      <c r="G38" s="6" t="s">
        <v>23</v>
      </c>
      <c r="H38" s="9">
        <v>0.81</v>
      </c>
      <c r="I38" s="9">
        <v>0.98</v>
      </c>
      <c r="J38" s="9">
        <v>0.86</v>
      </c>
    </row>
    <row r="39" spans="1:12" ht="15.75" customHeight="1" x14ac:dyDescent="0.25">
      <c r="A39" s="7">
        <v>45078</v>
      </c>
      <c r="B39" s="6" t="s">
        <v>18</v>
      </c>
      <c r="C39" s="8">
        <v>14285.714285714286</v>
      </c>
      <c r="D39" s="6">
        <v>18500</v>
      </c>
      <c r="E39" s="8">
        <v>857.14285714285711</v>
      </c>
      <c r="F39" s="6">
        <v>228</v>
      </c>
      <c r="G39" s="6" t="s">
        <v>23</v>
      </c>
      <c r="H39" s="9">
        <v>0.86</v>
      </c>
      <c r="I39" s="9">
        <v>0.82</v>
      </c>
      <c r="J39" s="9">
        <v>0.86</v>
      </c>
    </row>
    <row r="40" spans="1:12" ht="15.75" customHeight="1" x14ac:dyDescent="0.25">
      <c r="A40" s="7">
        <v>45078</v>
      </c>
      <c r="B40" s="6" t="s">
        <v>19</v>
      </c>
      <c r="C40" s="8">
        <v>14285.714285714286</v>
      </c>
      <c r="D40" s="6">
        <v>14314</v>
      </c>
      <c r="E40" s="8">
        <v>857.14285714285711</v>
      </c>
      <c r="F40" s="6">
        <v>238</v>
      </c>
      <c r="G40" s="6" t="s">
        <v>23</v>
      </c>
      <c r="H40" s="9">
        <v>0.72</v>
      </c>
      <c r="I40" s="9">
        <v>0.95</v>
      </c>
      <c r="J40" s="9">
        <v>0.9</v>
      </c>
    </row>
    <row r="41" spans="1:12" ht="15.75" customHeight="1" x14ac:dyDescent="0.25">
      <c r="A41" s="7">
        <v>45078</v>
      </c>
      <c r="B41" s="6" t="s">
        <v>20</v>
      </c>
      <c r="C41" s="8">
        <v>14285.714285714286</v>
      </c>
      <c r="D41" s="6">
        <v>21000</v>
      </c>
      <c r="E41" s="8">
        <v>857.14285714285711</v>
      </c>
      <c r="F41" s="6">
        <v>228</v>
      </c>
      <c r="G41" s="6" t="s">
        <v>23</v>
      </c>
      <c r="H41" s="9">
        <v>0.71</v>
      </c>
      <c r="I41" s="9">
        <v>0.8</v>
      </c>
      <c r="J41" s="9">
        <v>0.76</v>
      </c>
    </row>
    <row r="42" spans="1:12" ht="15.75" customHeight="1" x14ac:dyDescent="0.25">
      <c r="A42" s="7">
        <v>45078</v>
      </c>
      <c r="B42" s="6" t="s">
        <v>21</v>
      </c>
      <c r="C42" s="8">
        <v>14285.714285714286</v>
      </c>
      <c r="D42" s="6">
        <v>22500</v>
      </c>
      <c r="E42" s="8">
        <v>857.14285714285711</v>
      </c>
      <c r="F42" s="6">
        <v>230</v>
      </c>
      <c r="G42" s="6" t="s">
        <v>23</v>
      </c>
      <c r="H42" s="9">
        <v>0.97</v>
      </c>
      <c r="I42" s="9">
        <v>0.95</v>
      </c>
      <c r="J42" s="9">
        <v>0.85</v>
      </c>
    </row>
    <row r="43" spans="1:12" ht="15.75" customHeight="1" x14ac:dyDescent="0.25">
      <c r="A43" s="7">
        <v>45078</v>
      </c>
      <c r="B43" s="6" t="s">
        <v>22</v>
      </c>
      <c r="C43" s="8">
        <v>14285.714285714286</v>
      </c>
      <c r="D43" s="6">
        <v>22900</v>
      </c>
      <c r="E43" s="8">
        <v>857.14285714285711</v>
      </c>
      <c r="F43" s="6">
        <v>228</v>
      </c>
      <c r="G43" s="6" t="s">
        <v>23</v>
      </c>
      <c r="H43" s="9">
        <v>0.95</v>
      </c>
      <c r="I43" s="9">
        <v>0.85</v>
      </c>
      <c r="J43" s="9">
        <v>0.91</v>
      </c>
    </row>
    <row r="44" spans="1:12" ht="15.75" customHeight="1" x14ac:dyDescent="0.25">
      <c r="A44" s="7">
        <v>45108</v>
      </c>
      <c r="B44" s="6" t="s">
        <v>15</v>
      </c>
      <c r="C44" s="8">
        <v>18562.957142857143</v>
      </c>
      <c r="D44" s="8">
        <v>25000</v>
      </c>
      <c r="E44" s="8">
        <v>714.28571428571433</v>
      </c>
      <c r="F44" s="6">
        <v>250</v>
      </c>
      <c r="G44" s="6" t="s">
        <v>24</v>
      </c>
      <c r="H44" s="9">
        <v>0.97</v>
      </c>
      <c r="I44" s="9">
        <v>0.7</v>
      </c>
      <c r="J44" s="9">
        <v>0.93</v>
      </c>
      <c r="K44" s="10"/>
      <c r="L44" s="10"/>
    </row>
    <row r="45" spans="1:12" ht="15.75" customHeight="1" x14ac:dyDescent="0.25">
      <c r="A45" s="7">
        <v>45108</v>
      </c>
      <c r="B45" s="6" t="s">
        <v>17</v>
      </c>
      <c r="C45" s="8">
        <v>18562.957142857143</v>
      </c>
      <c r="D45" s="8">
        <v>22000</v>
      </c>
      <c r="E45" s="8">
        <v>714.28571428571433</v>
      </c>
      <c r="F45" s="6">
        <v>240</v>
      </c>
      <c r="G45" s="6" t="s">
        <v>24</v>
      </c>
      <c r="H45" s="9">
        <v>0.9</v>
      </c>
      <c r="I45" s="9">
        <v>0.98</v>
      </c>
      <c r="J45" s="9">
        <v>0.96</v>
      </c>
    </row>
    <row r="46" spans="1:12" ht="15.75" customHeight="1" x14ac:dyDescent="0.25">
      <c r="A46" s="7">
        <v>45108</v>
      </c>
      <c r="B46" s="6" t="s">
        <v>18</v>
      </c>
      <c r="C46" s="8">
        <v>18562.957142857143</v>
      </c>
      <c r="D46" s="6">
        <v>25000</v>
      </c>
      <c r="E46" s="8">
        <v>714.28571428571433</v>
      </c>
      <c r="F46" s="6">
        <v>270</v>
      </c>
      <c r="G46" s="6" t="s">
        <v>24</v>
      </c>
      <c r="H46" s="9">
        <v>0.9</v>
      </c>
      <c r="I46" s="9">
        <v>0.95</v>
      </c>
      <c r="J46" s="9">
        <v>0.98</v>
      </c>
    </row>
    <row r="47" spans="1:12" ht="15.75" customHeight="1" x14ac:dyDescent="0.25">
      <c r="A47" s="7">
        <v>45108</v>
      </c>
      <c r="B47" s="6" t="s">
        <v>19</v>
      </c>
      <c r="C47" s="8">
        <v>18562.957142857143</v>
      </c>
      <c r="D47" s="6">
        <v>25000</v>
      </c>
      <c r="E47" s="8">
        <v>714.28571428571433</v>
      </c>
      <c r="F47" s="6">
        <v>259</v>
      </c>
      <c r="G47" s="6" t="s">
        <v>24</v>
      </c>
      <c r="H47" s="9">
        <v>0.96</v>
      </c>
      <c r="I47" s="9">
        <v>0.81</v>
      </c>
      <c r="J47" s="9">
        <v>0.85</v>
      </c>
    </row>
    <row r="48" spans="1:12" ht="15.75" customHeight="1" x14ac:dyDescent="0.25">
      <c r="A48" s="7">
        <v>45108</v>
      </c>
      <c r="B48" s="6" t="s">
        <v>20</v>
      </c>
      <c r="C48" s="8">
        <v>18562.957142857143</v>
      </c>
      <c r="D48" s="6">
        <v>25000</v>
      </c>
      <c r="E48" s="8">
        <v>714.28571428571433</v>
      </c>
      <c r="F48" s="6">
        <v>260</v>
      </c>
      <c r="G48" s="6" t="s">
        <v>24</v>
      </c>
      <c r="H48" s="9">
        <v>0.98</v>
      </c>
      <c r="I48" s="9">
        <v>0.84</v>
      </c>
      <c r="J48" s="9">
        <v>0.89</v>
      </c>
    </row>
    <row r="49" spans="1:10" ht="15.75" customHeight="1" x14ac:dyDescent="0.25">
      <c r="A49" s="7">
        <v>45108</v>
      </c>
      <c r="B49" s="6" t="s">
        <v>21</v>
      </c>
      <c r="C49" s="8">
        <v>18562.957142857143</v>
      </c>
      <c r="D49" s="6">
        <v>25000</v>
      </c>
      <c r="E49" s="8">
        <v>714.28571428571433</v>
      </c>
      <c r="F49" s="6">
        <v>260</v>
      </c>
      <c r="G49" s="6" t="s">
        <v>24</v>
      </c>
      <c r="H49" s="9">
        <v>0.76</v>
      </c>
      <c r="I49" s="9">
        <v>0.7</v>
      </c>
      <c r="J49" s="9">
        <v>0.86</v>
      </c>
    </row>
    <row r="50" spans="1:10" ht="15.75" customHeight="1" x14ac:dyDescent="0.25">
      <c r="A50" s="7">
        <v>45108</v>
      </c>
      <c r="B50" s="6" t="s">
        <v>22</v>
      </c>
      <c r="C50" s="8">
        <v>18562.957142857143</v>
      </c>
      <c r="D50" s="6">
        <v>25000</v>
      </c>
      <c r="E50" s="8">
        <v>714.28571428571433</v>
      </c>
      <c r="F50" s="6">
        <v>261</v>
      </c>
      <c r="G50" s="6" t="s">
        <v>24</v>
      </c>
      <c r="H50" s="9">
        <v>0.91</v>
      </c>
      <c r="I50" s="9">
        <v>0.77</v>
      </c>
      <c r="J50" s="9">
        <v>0.75</v>
      </c>
    </row>
    <row r="51" spans="1:10" ht="15.75" customHeight="1" x14ac:dyDescent="0.25">
      <c r="A51" s="7">
        <v>45139</v>
      </c>
      <c r="B51" s="6" t="s">
        <v>15</v>
      </c>
      <c r="C51" s="8">
        <v>18571.428571428572</v>
      </c>
      <c r="D51" s="8">
        <v>25000</v>
      </c>
      <c r="E51" s="8">
        <v>714.28571428571433</v>
      </c>
      <c r="F51" s="6">
        <v>242</v>
      </c>
      <c r="G51" s="6" t="s">
        <v>24</v>
      </c>
      <c r="H51" s="9">
        <v>0.79</v>
      </c>
      <c r="I51" s="9">
        <v>0.81</v>
      </c>
      <c r="J51" s="9">
        <v>0.74</v>
      </c>
    </row>
    <row r="52" spans="1:10" ht="15.75" customHeight="1" x14ac:dyDescent="0.25">
      <c r="A52" s="7">
        <v>45139</v>
      </c>
      <c r="B52" s="6" t="s">
        <v>17</v>
      </c>
      <c r="C52" s="8">
        <v>18571.428571428572</v>
      </c>
      <c r="D52" s="8">
        <v>22500</v>
      </c>
      <c r="E52" s="8">
        <v>714.28571428571433</v>
      </c>
      <c r="F52" s="6">
        <v>250</v>
      </c>
      <c r="G52" s="6" t="s">
        <v>24</v>
      </c>
      <c r="H52" s="9">
        <v>0.85</v>
      </c>
      <c r="I52" s="9">
        <v>0.82</v>
      </c>
      <c r="J52" s="9">
        <v>0.73</v>
      </c>
    </row>
    <row r="53" spans="1:10" ht="15.75" customHeight="1" x14ac:dyDescent="0.25">
      <c r="A53" s="7">
        <v>45139</v>
      </c>
      <c r="B53" s="6" t="s">
        <v>18</v>
      </c>
      <c r="C53" s="8">
        <v>18571.428571428572</v>
      </c>
      <c r="D53" s="6">
        <v>25000</v>
      </c>
      <c r="E53" s="8">
        <v>714.28571428571433</v>
      </c>
      <c r="F53" s="6">
        <v>242</v>
      </c>
      <c r="G53" s="6" t="s">
        <v>24</v>
      </c>
      <c r="H53" s="9">
        <v>0.88</v>
      </c>
      <c r="I53" s="9">
        <v>0.84</v>
      </c>
      <c r="J53" s="9">
        <v>0.75</v>
      </c>
    </row>
    <row r="54" spans="1:10" ht="15.75" customHeight="1" x14ac:dyDescent="0.25">
      <c r="A54" s="7">
        <v>45139</v>
      </c>
      <c r="B54" s="6" t="s">
        <v>19</v>
      </c>
      <c r="C54" s="8">
        <v>18571.428571428572</v>
      </c>
      <c r="D54" s="6">
        <v>25000</v>
      </c>
      <c r="E54" s="8">
        <v>714.28571428571433</v>
      </c>
      <c r="F54" s="6">
        <v>242</v>
      </c>
      <c r="G54" s="6" t="s">
        <v>24</v>
      </c>
      <c r="H54" s="9">
        <v>0.81</v>
      </c>
      <c r="I54" s="9">
        <v>0.92</v>
      </c>
      <c r="J54" s="9">
        <v>0.91</v>
      </c>
    </row>
    <row r="55" spans="1:10" ht="15.75" customHeight="1" x14ac:dyDescent="0.25">
      <c r="A55" s="7">
        <v>45139</v>
      </c>
      <c r="B55" s="6" t="s">
        <v>20</v>
      </c>
      <c r="C55" s="8">
        <v>18571.428571428572</v>
      </c>
      <c r="D55" s="6">
        <v>25000</v>
      </c>
      <c r="E55" s="8">
        <v>714.28571428571433</v>
      </c>
      <c r="F55" s="6">
        <v>242</v>
      </c>
      <c r="G55" s="6" t="s">
        <v>24</v>
      </c>
      <c r="H55" s="9">
        <v>0.84</v>
      </c>
      <c r="I55" s="9">
        <v>0.73</v>
      </c>
      <c r="J55" s="9">
        <v>0.99</v>
      </c>
    </row>
    <row r="56" spans="1:10" ht="15.75" customHeight="1" x14ac:dyDescent="0.25">
      <c r="A56" s="7">
        <v>45139</v>
      </c>
      <c r="B56" s="6" t="s">
        <v>21</v>
      </c>
      <c r="C56" s="8">
        <v>18571.428571428572</v>
      </c>
      <c r="D56" s="6">
        <v>25000</v>
      </c>
      <c r="E56" s="8">
        <v>714.28571428571433</v>
      </c>
      <c r="F56" s="6">
        <v>240</v>
      </c>
      <c r="G56" s="6" t="s">
        <v>24</v>
      </c>
      <c r="H56" s="9">
        <v>0.93</v>
      </c>
      <c r="I56" s="9">
        <v>0.79</v>
      </c>
      <c r="J56" s="9">
        <v>0.72</v>
      </c>
    </row>
    <row r="57" spans="1:10" ht="15.75" customHeight="1" x14ac:dyDescent="0.25">
      <c r="A57" s="7">
        <v>45139</v>
      </c>
      <c r="B57" s="6" t="s">
        <v>22</v>
      </c>
      <c r="C57" s="8">
        <v>18571.428571428572</v>
      </c>
      <c r="D57" s="6">
        <v>25000</v>
      </c>
      <c r="E57" s="8">
        <v>714.28571428571433</v>
      </c>
      <c r="F57" s="6">
        <v>242</v>
      </c>
      <c r="G57" s="6" t="s">
        <v>24</v>
      </c>
      <c r="H57" s="9">
        <v>0.84</v>
      </c>
      <c r="I57" s="9">
        <v>0.79</v>
      </c>
      <c r="J57" s="9">
        <v>0.8</v>
      </c>
    </row>
    <row r="58" spans="1:10" ht="15.75" customHeight="1" x14ac:dyDescent="0.25">
      <c r="A58" s="7">
        <v>45170</v>
      </c>
      <c r="B58" s="6" t="s">
        <v>15</v>
      </c>
      <c r="C58" s="8">
        <v>17857.142857142859</v>
      </c>
      <c r="D58" s="8">
        <v>22500</v>
      </c>
      <c r="E58" s="8">
        <v>285.71428571428572</v>
      </c>
      <c r="F58" s="6">
        <v>285</v>
      </c>
      <c r="G58" s="6" t="s">
        <v>24</v>
      </c>
      <c r="H58" s="9">
        <v>0.85</v>
      </c>
      <c r="I58" s="9">
        <v>0.91</v>
      </c>
      <c r="J58" s="9">
        <v>0.84</v>
      </c>
    </row>
    <row r="59" spans="1:10" ht="15.75" customHeight="1" x14ac:dyDescent="0.25">
      <c r="A59" s="7">
        <v>45170</v>
      </c>
      <c r="B59" s="6" t="s">
        <v>17</v>
      </c>
      <c r="C59" s="8">
        <v>17857.142857142859</v>
      </c>
      <c r="D59" s="8">
        <v>21500</v>
      </c>
      <c r="E59" s="8">
        <v>285.71428571428572</v>
      </c>
      <c r="F59" s="6">
        <v>275</v>
      </c>
      <c r="G59" s="6" t="s">
        <v>24</v>
      </c>
      <c r="H59" s="9">
        <v>0.86</v>
      </c>
      <c r="I59" s="9">
        <v>0.75</v>
      </c>
      <c r="J59" s="9">
        <v>0.96</v>
      </c>
    </row>
    <row r="60" spans="1:10" ht="15.75" customHeight="1" x14ac:dyDescent="0.25">
      <c r="A60" s="7">
        <v>45170</v>
      </c>
      <c r="B60" s="6" t="s">
        <v>18</v>
      </c>
      <c r="C60" s="8">
        <v>17857.142857142859</v>
      </c>
      <c r="D60" s="6">
        <v>24000</v>
      </c>
      <c r="E60" s="8">
        <v>285.71428571428572</v>
      </c>
      <c r="F60" s="6">
        <v>285</v>
      </c>
      <c r="G60" s="6" t="s">
        <v>24</v>
      </c>
      <c r="H60" s="9">
        <v>0.96</v>
      </c>
      <c r="I60" s="9">
        <v>0.77</v>
      </c>
      <c r="J60" s="9">
        <v>0.92</v>
      </c>
    </row>
    <row r="61" spans="1:10" ht="15.75" customHeight="1" x14ac:dyDescent="0.25">
      <c r="A61" s="7">
        <v>45170</v>
      </c>
      <c r="B61" s="6" t="s">
        <v>19</v>
      </c>
      <c r="C61" s="8">
        <v>17857.142857142859</v>
      </c>
      <c r="D61" s="6">
        <v>24500</v>
      </c>
      <c r="E61" s="8">
        <v>285.71428571428572</v>
      </c>
      <c r="F61" s="6">
        <v>290</v>
      </c>
      <c r="G61" s="6" t="s">
        <v>24</v>
      </c>
      <c r="H61" s="9">
        <v>0.99</v>
      </c>
      <c r="I61" s="9">
        <v>0.97</v>
      </c>
      <c r="J61" s="9">
        <v>0.73</v>
      </c>
    </row>
    <row r="62" spans="1:10" ht="15.75" customHeight="1" x14ac:dyDescent="0.25">
      <c r="A62" s="7">
        <v>45170</v>
      </c>
      <c r="B62" s="6" t="s">
        <v>20</v>
      </c>
      <c r="C62" s="8">
        <v>17857.142857142859</v>
      </c>
      <c r="D62" s="6">
        <v>24500</v>
      </c>
      <c r="E62" s="8">
        <v>285.71428571428572</v>
      </c>
      <c r="F62" s="6">
        <v>310</v>
      </c>
      <c r="G62" s="6" t="s">
        <v>24</v>
      </c>
      <c r="H62" s="9">
        <v>0.77</v>
      </c>
      <c r="I62" s="9">
        <v>0.72</v>
      </c>
      <c r="J62" s="9">
        <v>0.85</v>
      </c>
    </row>
    <row r="63" spans="1:10" ht="15.75" customHeight="1" x14ac:dyDescent="0.25">
      <c r="A63" s="7">
        <v>45170</v>
      </c>
      <c r="B63" s="6" t="s">
        <v>21</v>
      </c>
      <c r="C63" s="8">
        <v>17857.142857142859</v>
      </c>
      <c r="D63" s="6">
        <v>24500</v>
      </c>
      <c r="E63" s="8">
        <v>285.71428571428572</v>
      </c>
      <c r="F63" s="6">
        <v>270</v>
      </c>
      <c r="G63" s="6" t="s">
        <v>24</v>
      </c>
      <c r="H63" s="9">
        <v>0.77</v>
      </c>
      <c r="I63" s="9">
        <v>0.96</v>
      </c>
      <c r="J63" s="9">
        <v>0.78</v>
      </c>
    </row>
    <row r="64" spans="1:10" ht="15.75" customHeight="1" x14ac:dyDescent="0.25">
      <c r="A64" s="7">
        <v>45170</v>
      </c>
      <c r="B64" s="6" t="s">
        <v>22</v>
      </c>
      <c r="C64" s="8">
        <v>17857.142857142859</v>
      </c>
      <c r="D64" s="6">
        <v>24500</v>
      </c>
      <c r="E64" s="8">
        <v>285.71428571428572</v>
      </c>
      <c r="F64" s="6">
        <v>285</v>
      </c>
      <c r="G64" s="6" t="s">
        <v>24</v>
      </c>
      <c r="H64" s="9">
        <v>0.78</v>
      </c>
      <c r="I64" s="9">
        <v>0.8</v>
      </c>
      <c r="J64" s="9">
        <v>0.85</v>
      </c>
    </row>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P1000"/>
  <sheetViews>
    <sheetView workbookViewId="0">
      <selection activeCell="O2" sqref="O2:P10"/>
    </sheetView>
  </sheetViews>
  <sheetFormatPr defaultColWidth="11.25" defaultRowHeight="15" customHeight="1" x14ac:dyDescent="0.25"/>
  <cols>
    <col min="1" max="1" width="28.5" customWidth="1"/>
    <col min="2" max="2" width="8.5" customWidth="1"/>
    <col min="3" max="3" width="10.875" customWidth="1"/>
    <col min="4" max="4" width="16.5" customWidth="1"/>
    <col min="5" max="5" width="8.75" customWidth="1"/>
    <col min="6" max="7" width="8.5" customWidth="1"/>
    <col min="8" max="8" width="12" customWidth="1"/>
    <col min="9" max="9" width="8.5" customWidth="1"/>
    <col min="10" max="10" width="11" customWidth="1"/>
    <col min="11" max="11" width="8.5" customWidth="1"/>
    <col min="12" max="12" width="12" customWidth="1"/>
    <col min="13" max="13" width="15.5" customWidth="1"/>
    <col min="14" max="14" width="11" customWidth="1"/>
    <col min="15" max="15" width="12" customWidth="1"/>
    <col min="16" max="16" width="11.375" customWidth="1"/>
  </cols>
  <sheetData>
    <row r="2" spans="1:16" ht="15.75" x14ac:dyDescent="0.25">
      <c r="A2" s="11" t="s">
        <v>25</v>
      </c>
      <c r="B2" s="12"/>
      <c r="D2" s="13"/>
      <c r="E2" s="11" t="s">
        <v>26</v>
      </c>
      <c r="H2" s="13" t="s">
        <v>27</v>
      </c>
      <c r="I2" s="12" t="s">
        <v>28</v>
      </c>
      <c r="J2" s="12" t="s">
        <v>29</v>
      </c>
      <c r="L2" s="13" t="s">
        <v>27</v>
      </c>
      <c r="M2" s="12" t="s">
        <v>30</v>
      </c>
      <c r="O2" s="13" t="s">
        <v>27</v>
      </c>
      <c r="P2" s="12" t="s">
        <v>31</v>
      </c>
    </row>
    <row r="3" spans="1:16" ht="15.75" x14ac:dyDescent="0.25">
      <c r="A3" s="14" t="s">
        <v>32</v>
      </c>
      <c r="B3" s="15">
        <v>754940.69999999937</v>
      </c>
      <c r="C3" s="8"/>
      <c r="D3" s="13" t="s">
        <v>7</v>
      </c>
      <c r="E3" s="16">
        <f t="shared" ref="E3:E5" si="0">B3</f>
        <v>754940.69999999937</v>
      </c>
      <c r="H3" s="17">
        <v>44927</v>
      </c>
      <c r="I3" s="15">
        <v>30000</v>
      </c>
      <c r="J3" s="15">
        <v>20000.000000000004</v>
      </c>
      <c r="L3" s="17">
        <v>44927</v>
      </c>
      <c r="M3" s="15">
        <v>300</v>
      </c>
      <c r="O3" s="14" t="s">
        <v>15</v>
      </c>
      <c r="P3" s="15">
        <v>126081</v>
      </c>
    </row>
    <row r="4" spans="1:16" ht="15.75" x14ac:dyDescent="0.25">
      <c r="A4" s="14" t="s">
        <v>31</v>
      </c>
      <c r="B4" s="15">
        <v>891111</v>
      </c>
      <c r="C4" s="8"/>
      <c r="D4" s="13" t="s">
        <v>8</v>
      </c>
      <c r="E4" s="16">
        <f t="shared" si="0"/>
        <v>891111</v>
      </c>
      <c r="H4" s="17">
        <v>44958</v>
      </c>
      <c r="I4" s="15">
        <v>45000</v>
      </c>
      <c r="J4" s="15">
        <v>10000.000000000002</v>
      </c>
      <c r="L4" s="17">
        <v>44958</v>
      </c>
      <c r="M4" s="15">
        <v>310</v>
      </c>
      <c r="O4" s="14" t="s">
        <v>17</v>
      </c>
      <c r="P4" s="15">
        <v>129875</v>
      </c>
    </row>
    <row r="5" spans="1:16" ht="15.75" x14ac:dyDescent="0.25">
      <c r="A5" s="14" t="s">
        <v>30</v>
      </c>
      <c r="B5" s="15">
        <v>9360</v>
      </c>
      <c r="C5" s="8"/>
      <c r="D5" s="13" t="s">
        <v>10</v>
      </c>
      <c r="E5" s="15">
        <f t="shared" si="0"/>
        <v>9360</v>
      </c>
      <c r="H5" s="17">
        <v>44986</v>
      </c>
      <c r="I5" s="15">
        <v>60000</v>
      </c>
      <c r="J5" s="15">
        <v>10000.000000000002</v>
      </c>
      <c r="L5" s="17">
        <v>44986</v>
      </c>
      <c r="M5" s="15">
        <v>300</v>
      </c>
      <c r="O5" s="14" t="s">
        <v>18</v>
      </c>
      <c r="P5" s="15">
        <v>126793</v>
      </c>
    </row>
    <row r="6" spans="1:16" ht="15.75" x14ac:dyDescent="0.25">
      <c r="H6" s="17">
        <v>45017</v>
      </c>
      <c r="I6" s="15">
        <v>54999.999999999993</v>
      </c>
      <c r="J6" s="15">
        <v>40000.000000000007</v>
      </c>
      <c r="L6" s="17">
        <v>45017</v>
      </c>
      <c r="M6" s="15">
        <v>700</v>
      </c>
      <c r="O6" s="14" t="s">
        <v>19</v>
      </c>
      <c r="P6" s="15">
        <v>128833</v>
      </c>
    </row>
    <row r="7" spans="1:16" ht="15.75" x14ac:dyDescent="0.25">
      <c r="H7" s="17">
        <v>45047</v>
      </c>
      <c r="I7" s="15">
        <v>80000.000000000015</v>
      </c>
      <c r="J7" s="15">
        <v>20000.000000000004</v>
      </c>
      <c r="L7" s="17">
        <v>45047</v>
      </c>
      <c r="M7" s="15">
        <v>650</v>
      </c>
      <c r="O7" s="14" t="s">
        <v>20</v>
      </c>
      <c r="P7" s="15">
        <v>125980</v>
      </c>
    </row>
    <row r="8" spans="1:16" ht="15.75" x14ac:dyDescent="0.25">
      <c r="A8" s="12" t="s">
        <v>33</v>
      </c>
      <c r="H8" s="17">
        <v>45078</v>
      </c>
      <c r="I8" s="15">
        <v>100000.00000000001</v>
      </c>
      <c r="J8" s="15">
        <v>5999.9999999999991</v>
      </c>
      <c r="L8" s="17">
        <v>45078</v>
      </c>
      <c r="M8" s="15">
        <v>1600</v>
      </c>
      <c r="O8" s="14" t="s">
        <v>21</v>
      </c>
      <c r="P8" s="15">
        <v>126209</v>
      </c>
    </row>
    <row r="9" spans="1:16" ht="15.75" x14ac:dyDescent="0.25">
      <c r="A9" s="18">
        <v>0.85555555555555574</v>
      </c>
      <c r="E9" s="13" t="s">
        <v>34</v>
      </c>
      <c r="F9" s="18">
        <f>A9</f>
        <v>0.85555555555555574</v>
      </c>
      <c r="H9" s="17">
        <v>45108</v>
      </c>
      <c r="I9" s="15">
        <v>129940.69999999998</v>
      </c>
      <c r="J9" s="15">
        <v>5000.0000000000009</v>
      </c>
      <c r="L9" s="17">
        <v>45108</v>
      </c>
      <c r="M9" s="15">
        <v>1800</v>
      </c>
      <c r="O9" s="14" t="s">
        <v>22</v>
      </c>
      <c r="P9" s="15">
        <v>127340</v>
      </c>
    </row>
    <row r="10" spans="1:16" ht="15.75" x14ac:dyDescent="0.25">
      <c r="E10" s="13" t="s">
        <v>35</v>
      </c>
      <c r="F10" s="18">
        <f>1-F9</f>
        <v>0.14444444444444426</v>
      </c>
      <c r="H10" s="17">
        <v>45139</v>
      </c>
      <c r="I10" s="15">
        <v>130000.00000000003</v>
      </c>
      <c r="J10" s="15">
        <v>5000.0000000000009</v>
      </c>
      <c r="L10" s="17">
        <v>45139</v>
      </c>
      <c r="M10" s="15">
        <v>1700</v>
      </c>
      <c r="O10" s="14" t="s">
        <v>36</v>
      </c>
      <c r="P10" s="15">
        <v>891111</v>
      </c>
    </row>
    <row r="11" spans="1:16" ht="15.75" x14ac:dyDescent="0.25">
      <c r="A11" s="12" t="s">
        <v>37</v>
      </c>
      <c r="D11" s="13" t="s">
        <v>38</v>
      </c>
      <c r="E11" s="18">
        <f>A12</f>
        <v>0.85492063492063519</v>
      </c>
      <c r="H11" s="17">
        <v>45170</v>
      </c>
      <c r="I11" s="15">
        <v>125000</v>
      </c>
      <c r="J11" s="15">
        <v>2000.0000000000002</v>
      </c>
      <c r="L11" s="17">
        <v>45170</v>
      </c>
      <c r="M11" s="15">
        <v>2000</v>
      </c>
    </row>
    <row r="12" spans="1:16" ht="15.75" x14ac:dyDescent="0.25">
      <c r="A12" s="18">
        <v>0.85492063492063519</v>
      </c>
      <c r="D12" s="13" t="s">
        <v>39</v>
      </c>
      <c r="E12" s="18">
        <f>1-E11</f>
        <v>0.14507936507936481</v>
      </c>
      <c r="H12" s="17" t="s">
        <v>36</v>
      </c>
      <c r="I12" s="15">
        <v>754940.7</v>
      </c>
      <c r="J12" s="15">
        <v>118000.00000000001</v>
      </c>
      <c r="L12" s="17" t="s">
        <v>36</v>
      </c>
      <c r="M12" s="15">
        <v>9360</v>
      </c>
    </row>
    <row r="14" spans="1:16" ht="15.75" x14ac:dyDescent="0.25">
      <c r="A14" s="12" t="s">
        <v>40</v>
      </c>
      <c r="D14" s="13" t="s">
        <v>41</v>
      </c>
      <c r="E14" s="18">
        <f>A15</f>
        <v>0.8447619047619046</v>
      </c>
    </row>
    <row r="15" spans="1:16" ht="15.75" x14ac:dyDescent="0.25">
      <c r="A15" s="18">
        <v>0.8447619047619046</v>
      </c>
      <c r="D15" s="13" t="s">
        <v>42</v>
      </c>
      <c r="E15" s="18">
        <f>1-E14</f>
        <v>0.1552380952380954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1:A1000"/>
  <sheetViews>
    <sheetView tabSelected="1" zoomScale="86" zoomScaleNormal="86" workbookViewId="0"/>
  </sheetViews>
  <sheetFormatPr defaultColWidth="11.25" defaultRowHeight="15" customHeight="1" x14ac:dyDescent="0.25"/>
  <cols>
    <col min="1" max="6" width="11.2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INSTRUCTIONS</vt:lpstr>
      <vt:lpstr>Data</vt:lpstr>
      <vt:lpstr>Pivot Tables</vt:lpstr>
      <vt:lpstr>Dashboard</vt:lpstr>
      <vt:lpstr>_xlcn.WorksheetConnection_deliveries.csvA1N180791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19BSCS54</cp:lastModifiedBy>
  <dcterms:modified xsi:type="dcterms:W3CDTF">2024-03-28T11:00:51Z</dcterms:modified>
</cp:coreProperties>
</file>