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내 드라이브\buyside_quant\01_AuctionHelper\작업\andy\"/>
    </mc:Choice>
  </mc:AlternateContent>
  <bookViews>
    <workbookView xWindow="0" yWindow="0" windowWidth="28800" windowHeight="14775"/>
  </bookViews>
  <sheets>
    <sheet name="일반" sheetId="1" r:id="rId1"/>
  </sheets>
  <calcPr calcId="152511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/>
  <c r="B5" i="1"/>
  <c r="B6" i="1"/>
  <c r="A8" i="1"/>
</calcChain>
</file>

<file path=xl/comments1.xml><?xml version="1.0" encoding="utf-8"?>
<comments xmlns="http://schemas.openxmlformats.org/spreadsheetml/2006/main">
  <authors>
    <author>infomax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(단위: 원)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AD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</rPr>
          <t>(단위: 백만)</t>
        </r>
      </text>
    </comment>
  </commentList>
</comments>
</file>

<file path=xl/sharedStrings.xml><?xml version="1.0" encoding="utf-8"?>
<sst xmlns="http://schemas.openxmlformats.org/spreadsheetml/2006/main" count="53" uniqueCount="46">
  <si>
    <t>기타 차입</t>
  </si>
  <si>
    <t>외국인 차입</t>
  </si>
  <si>
    <t>연기금 차입</t>
  </si>
  <si>
    <t>은행 차입</t>
  </si>
  <si>
    <t>투신 차입</t>
  </si>
  <si>
    <t>보험 차입</t>
  </si>
  <si>
    <t>증권 차입</t>
  </si>
  <si>
    <t>기타 대여</t>
  </si>
  <si>
    <t>외국인 대여</t>
  </si>
  <si>
    <t>연기금 대여</t>
  </si>
  <si>
    <t>은행 대여</t>
  </si>
  <si>
    <t>투신 대여</t>
  </si>
  <si>
    <t>보험 대여</t>
  </si>
  <si>
    <t>증권 대여</t>
  </si>
  <si>
    <t>금일잔량</t>
  </si>
  <si>
    <t>금일상환</t>
  </si>
  <si>
    <t>금일거래</t>
  </si>
  <si>
    <t>전일잔량</t>
  </si>
  <si>
    <t>장외-누적거래량</t>
    <phoneticPr fontId="2" type="noConversion"/>
  </si>
  <si>
    <t>장내국채-누적거래량</t>
    <phoneticPr fontId="2" type="noConversion"/>
  </si>
  <si>
    <t>개인 순매수 거래량</t>
    <phoneticPr fontId="2" type="noConversion"/>
  </si>
  <si>
    <t>기타법인 순매수 거래량</t>
    <phoneticPr fontId="2" type="noConversion"/>
  </si>
  <si>
    <t>정부 순매수 거래량</t>
    <phoneticPr fontId="2" type="noConversion"/>
  </si>
  <si>
    <t>종금 순매수 거래량</t>
    <phoneticPr fontId="2" type="noConversion"/>
  </si>
  <si>
    <t>자산운용(사모) 순매수 거래량</t>
    <phoneticPr fontId="2" type="noConversion"/>
  </si>
  <si>
    <t>자산운용(공모) 순매수 거래량</t>
    <phoneticPr fontId="2" type="noConversion"/>
  </si>
  <si>
    <t>보험기금 순매수 거래량</t>
    <phoneticPr fontId="2" type="noConversion"/>
  </si>
  <si>
    <t>은행 순매수 거래량</t>
    <phoneticPr fontId="2" type="noConversion"/>
  </si>
  <si>
    <t>외국인 순매수 거래량</t>
    <phoneticPr fontId="2" type="noConversion"/>
  </si>
  <si>
    <t>전체 순매수 거래량</t>
    <phoneticPr fontId="2" type="noConversion"/>
  </si>
  <si>
    <t>민평3사 듀레이션(산출일) 당일</t>
    <phoneticPr fontId="2" type="noConversion"/>
  </si>
  <si>
    <t>민평3사 가격(산출일) 당일</t>
    <phoneticPr fontId="2" type="noConversion"/>
  </si>
  <si>
    <t>일자</t>
  </si>
  <si>
    <t>원</t>
    <phoneticPr fontId="2" type="noConversion"/>
  </si>
  <si>
    <t>원</t>
    <phoneticPr fontId="2" type="noConversion"/>
  </si>
  <si>
    <t>원</t>
    <phoneticPr fontId="2" type="noConversion"/>
  </si>
  <si>
    <t>만기일(yyyy-mm-dd)</t>
    <phoneticPr fontId="2" type="noConversion"/>
  </si>
  <si>
    <t>만기일(yyyymmdd)</t>
    <phoneticPr fontId="2" type="noConversion"/>
  </si>
  <si>
    <t>종목명</t>
    <phoneticPr fontId="2" type="noConversion"/>
  </si>
  <si>
    <t>종목코드</t>
  </si>
  <si>
    <t xml:space="preserve"> </t>
    <phoneticPr fontId="2" type="noConversion"/>
  </si>
  <si>
    <t>종료</t>
  </si>
  <si>
    <t>시작</t>
  </si>
  <si>
    <t>민평3사 수익률(산출일) 당일</t>
    <phoneticPr fontId="2" type="noConversion"/>
  </si>
  <si>
    <t>민평3사 수익률(전일대비) 당일</t>
    <phoneticPr fontId="2" type="noConversion"/>
  </si>
  <si>
    <t>KR103501GB34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</si>
</sst>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 t="s">
        <v>국고01250-2603(21-1)</v>
        <stp/>
        <stp>P</stp>
        <stp>0</stp>
        <stp>BND</stp>
        <stp>KR103501GB34</stp>
        <stp>한글종목명</stp>
        <stp/>
        <stp/>
        <tr r="B4" s="1"/>
      </tp>
    </main>
    <main first="infomax.xlrtd">
      <tp>
        <v>20260310</v>
        <stp/>
        <stp>P</stp>
        <stp>0</stp>
        <stp>BND</stp>
        <stp>KR103501GB34</stp>
        <stp>만기일</stp>
        <stp/>
        <stp/>
        <tr r="B5" s="1"/>
      </tp>
      <tp>
        <v>0</v>
        <stp/>
        <stp>H</stp>
        <stp>x2.I6nv1</stp>
        <stp>30</stp>
        <stp>151380</stp>
        <tr r="A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09"/>
  <sheetViews>
    <sheetView tabSelected="1" zoomScale="85" zoomScaleNormal="85" workbookViewId="0">
      <selection activeCell="E4" sqref="E4"/>
    </sheetView>
  </sheetViews>
  <sheetFormatPr defaultRowHeight="16.5" x14ac:dyDescent="0.3"/>
  <cols>
    <col min="1" max="1" width="22.5" bestFit="1" customWidth="1"/>
    <col min="2" max="2" width="27.375" bestFit="1" customWidth="1"/>
    <col min="3" max="3" width="27.375" customWidth="1"/>
    <col min="4" max="4" width="25.25" bestFit="1" customWidth="1"/>
    <col min="5" max="5" width="29.375" bestFit="1" customWidth="1"/>
    <col min="6" max="6" width="18.75" style="1" bestFit="1" customWidth="1"/>
    <col min="7" max="7" width="16" style="1" bestFit="1" customWidth="1"/>
    <col min="9" max="9" width="9.5" bestFit="1" customWidth="1"/>
    <col min="17" max="17" width="16" bestFit="1" customWidth="1"/>
  </cols>
  <sheetData>
    <row r="1" spans="1:35" x14ac:dyDescent="0.3">
      <c r="A1" s="9" t="s">
        <v>42</v>
      </c>
      <c r="B1" s="8">
        <v>43102</v>
      </c>
      <c r="C1" s="11"/>
    </row>
    <row r="2" spans="1:35" x14ac:dyDescent="0.3">
      <c r="A2" s="9" t="s">
        <v>41</v>
      </c>
      <c r="B2" s="8">
        <f ca="1">TODAY()</f>
        <v>44441</v>
      </c>
      <c r="C2" s="11"/>
      <c r="D2" s="6" t="s">
        <v>40</v>
      </c>
      <c r="E2" s="5"/>
      <c r="F2" s="7"/>
      <c r="G2" s="7"/>
      <c r="H2" s="6"/>
      <c r="I2" s="6"/>
      <c r="J2" s="5"/>
    </row>
    <row r="3" spans="1:35" x14ac:dyDescent="0.3">
      <c r="A3" s="9" t="s">
        <v>39</v>
      </c>
      <c r="B3" s="10" t="s">
        <v>45</v>
      </c>
      <c r="C3" s="12"/>
      <c r="D3" s="6"/>
      <c r="E3" s="5"/>
      <c r="F3" s="7"/>
      <c r="G3" s="7"/>
      <c r="H3" s="6"/>
      <c r="I3" s="6"/>
      <c r="J3" s="5"/>
    </row>
    <row r="4" spans="1:35" x14ac:dyDescent="0.3">
      <c r="A4" s="9" t="s">
        <v>38</v>
      </c>
      <c r="B4" s="9" t="str">
        <f>_xll.IMDP("BND",B3,"한글종목명")</f>
        <v>국고01250-2603(21-1)</v>
      </c>
      <c r="C4" s="13"/>
      <c r="D4" s="6"/>
      <c r="E4" s="5"/>
      <c r="F4" s="7"/>
      <c r="G4" s="7"/>
      <c r="H4" s="6"/>
      <c r="I4" s="6"/>
      <c r="J4" s="5"/>
    </row>
    <row r="5" spans="1:35" x14ac:dyDescent="0.3">
      <c r="A5" s="9" t="s">
        <v>37</v>
      </c>
      <c r="B5" s="9">
        <f>_xll.IMDP("BND",$B$3,"만기일")</f>
        <v>20260310</v>
      </c>
      <c r="C5" s="13"/>
      <c r="D5" s="6"/>
      <c r="E5" s="5"/>
      <c r="F5" s="7"/>
      <c r="G5" s="7"/>
      <c r="H5" s="6"/>
      <c r="I5" s="6"/>
      <c r="J5" s="5"/>
    </row>
    <row r="6" spans="1:35" x14ac:dyDescent="0.3">
      <c r="A6" s="9" t="s">
        <v>36</v>
      </c>
      <c r="B6" s="8">
        <f>DATE(LEFT(B5,4),MID(B5,5,2),RIGHT(B5,2))</f>
        <v>46091</v>
      </c>
      <c r="C6" s="11"/>
      <c r="D6" s="6"/>
      <c r="E6" s="5"/>
      <c r="F6" s="7"/>
      <c r="G6" s="7"/>
      <c r="H6" s="6"/>
      <c r="I6" s="6"/>
      <c r="J6" s="5"/>
    </row>
    <row r="7" spans="1:35" x14ac:dyDescent="0.3">
      <c r="A7" s="6"/>
      <c r="B7" s="5"/>
      <c r="C7" s="5"/>
      <c r="D7" s="6"/>
      <c r="E7" s="5"/>
      <c r="F7" s="7"/>
      <c r="G7" s="7"/>
      <c r="H7" s="6"/>
      <c r="I7" s="6"/>
      <c r="J7" s="5"/>
    </row>
    <row r="8" spans="1:35" x14ac:dyDescent="0.3">
      <c r="A8" t="str">
        <f ca="1">_xll.IMDH("BND",$B$3,A9:AI9,$B$1,$B$2,2000,"Per=D,sort=A,real=false,Bizday=0,Quote=종가,Pos=20,Title=조회셀,DtFmt=1,TmFmt=1,unit=true")</f>
        <v>조회셀</v>
      </c>
      <c r="F8" s="1" t="s">
        <v>34</v>
      </c>
      <c r="G8" s="1" t="s">
        <v>34</v>
      </c>
      <c r="H8" s="1" t="s">
        <v>34</v>
      </c>
      <c r="I8" s="1" t="s">
        <v>34</v>
      </c>
      <c r="J8" s="1" t="s">
        <v>34</v>
      </c>
      <c r="K8" s="1" t="s">
        <v>35</v>
      </c>
      <c r="L8" s="1" t="s">
        <v>34</v>
      </c>
      <c r="M8" s="1" t="s">
        <v>34</v>
      </c>
      <c r="N8" s="1" t="s">
        <v>34</v>
      </c>
      <c r="O8" s="1" t="s">
        <v>33</v>
      </c>
    </row>
    <row r="9" spans="1:35" x14ac:dyDescent="0.3">
      <c r="A9" s="4" t="s">
        <v>32</v>
      </c>
      <c r="B9" s="4" t="s">
        <v>43</v>
      </c>
      <c r="C9" s="4" t="s">
        <v>44</v>
      </c>
      <c r="D9" s="4" t="s">
        <v>31</v>
      </c>
      <c r="E9" s="4" t="s">
        <v>30</v>
      </c>
      <c r="F9" s="1" t="s">
        <v>29</v>
      </c>
      <c r="G9" s="1" t="s">
        <v>28</v>
      </c>
      <c r="H9" s="4" t="s">
        <v>27</v>
      </c>
      <c r="I9" s="4" t="s">
        <v>26</v>
      </c>
      <c r="J9" s="4" t="s">
        <v>25</v>
      </c>
      <c r="K9" s="4" t="s">
        <v>24</v>
      </c>
      <c r="L9" s="4" t="s">
        <v>23</v>
      </c>
      <c r="M9" s="4" t="s">
        <v>22</v>
      </c>
      <c r="N9" s="4" t="s">
        <v>21</v>
      </c>
      <c r="O9" s="4" t="s">
        <v>20</v>
      </c>
      <c r="P9" s="4" t="s">
        <v>19</v>
      </c>
      <c r="Q9" s="4" t="s">
        <v>18</v>
      </c>
      <c r="R9" s="4" t="s">
        <v>17</v>
      </c>
      <c r="S9" s="4" t="s">
        <v>16</v>
      </c>
      <c r="T9" s="4" t="s">
        <v>15</v>
      </c>
      <c r="U9" s="4" t="s">
        <v>14</v>
      </c>
      <c r="V9" s="4" t="s">
        <v>13</v>
      </c>
      <c r="W9" s="4" t="s">
        <v>12</v>
      </c>
      <c r="X9" s="4" t="s">
        <v>11</v>
      </c>
      <c r="Y9" s="4" t="s">
        <v>10</v>
      </c>
      <c r="Z9" s="4" t="s">
        <v>9</v>
      </c>
      <c r="AA9" s="4" t="s">
        <v>8</v>
      </c>
      <c r="AB9" s="4" t="s">
        <v>7</v>
      </c>
      <c r="AC9" s="4" t="s">
        <v>6</v>
      </c>
      <c r="AD9" s="4" t="s">
        <v>5</v>
      </c>
      <c r="AE9" s="4" t="s">
        <v>4</v>
      </c>
      <c r="AF9" s="4" t="s">
        <v>3</v>
      </c>
      <c r="AG9" s="4" t="s">
        <v>2</v>
      </c>
      <c r="AH9" s="4" t="s">
        <v>1</v>
      </c>
      <c r="AI9" s="4" t="s">
        <v>0</v>
      </c>
    </row>
    <row r="10" spans="1:35" x14ac:dyDescent="0.3">
      <c r="A10" s="2">
        <v>44217</v>
      </c>
      <c r="F10" s="3"/>
      <c r="P10">
        <v>1000</v>
      </c>
    </row>
    <row r="11" spans="1:35" x14ac:dyDescent="0.3">
      <c r="A11" s="2">
        <v>44218</v>
      </c>
      <c r="P11">
        <v>1000</v>
      </c>
    </row>
    <row r="12" spans="1:35" x14ac:dyDescent="0.3">
      <c r="A12" s="2">
        <v>44221</v>
      </c>
      <c r="B12">
        <v>1.38</v>
      </c>
      <c r="D12">
        <v>9920.75</v>
      </c>
      <c r="E12">
        <v>4.9499000000000004</v>
      </c>
      <c r="F12" s="1">
        <v>50000000000</v>
      </c>
      <c r="H12">
        <v>38000000000</v>
      </c>
      <c r="J12">
        <v>2000000000</v>
      </c>
      <c r="L12">
        <v>10000000000</v>
      </c>
      <c r="Q12">
        <v>584000000</v>
      </c>
    </row>
    <row r="13" spans="1:35" x14ac:dyDescent="0.3">
      <c r="A13" s="2">
        <v>44222</v>
      </c>
      <c r="B13">
        <v>1.375</v>
      </c>
      <c r="C13">
        <v>-5.0000000000000001E-3</v>
      </c>
      <c r="D13">
        <v>9923.59</v>
      </c>
      <c r="E13">
        <v>4.9473000000000003</v>
      </c>
      <c r="F13" s="1">
        <v>155000000000</v>
      </c>
      <c r="H13">
        <v>155000000000</v>
      </c>
      <c r="Q13">
        <v>630000000</v>
      </c>
    </row>
    <row r="14" spans="1:35" x14ac:dyDescent="0.3">
      <c r="A14" s="2">
        <v>44223</v>
      </c>
      <c r="B14">
        <v>1.36</v>
      </c>
      <c r="C14">
        <v>-1.4999999999999999E-2</v>
      </c>
      <c r="D14">
        <v>9931.33</v>
      </c>
      <c r="E14">
        <v>4.9448999999999996</v>
      </c>
      <c r="F14" s="1">
        <v>10000000000</v>
      </c>
      <c r="H14">
        <v>30000000000</v>
      </c>
      <c r="J14">
        <v>-20000000000</v>
      </c>
      <c r="Q14">
        <v>202000000</v>
      </c>
      <c r="R14">
        <v>0</v>
      </c>
      <c r="S14">
        <v>50000</v>
      </c>
      <c r="T14">
        <v>0</v>
      </c>
      <c r="U14">
        <v>50000</v>
      </c>
      <c r="Y14">
        <v>50000</v>
      </c>
      <c r="AC14">
        <v>50000</v>
      </c>
    </row>
    <row r="15" spans="1:35" x14ac:dyDescent="0.3">
      <c r="A15" s="2">
        <v>44224</v>
      </c>
      <c r="B15">
        <v>1.351</v>
      </c>
      <c r="C15">
        <v>-8.9999999999999993E-3</v>
      </c>
      <c r="D15">
        <v>9935.9500000000007</v>
      </c>
      <c r="E15">
        <v>4.9424000000000001</v>
      </c>
      <c r="Q15">
        <v>10000000</v>
      </c>
      <c r="R15">
        <v>50000</v>
      </c>
      <c r="S15">
        <v>0</v>
      </c>
      <c r="T15">
        <v>30000</v>
      </c>
      <c r="U15">
        <v>20000</v>
      </c>
    </row>
    <row r="16" spans="1:35" x14ac:dyDescent="0.3">
      <c r="A16" s="2">
        <v>44225</v>
      </c>
      <c r="B16">
        <v>1.331</v>
      </c>
      <c r="C16">
        <v>-0.02</v>
      </c>
      <c r="D16">
        <v>9946.14</v>
      </c>
      <c r="E16">
        <v>4.9401000000000002</v>
      </c>
      <c r="F16" s="1">
        <v>130000000000</v>
      </c>
      <c r="G16" s="1">
        <v>80000000000</v>
      </c>
      <c r="H16">
        <v>50000000000</v>
      </c>
      <c r="Q16">
        <v>245000000</v>
      </c>
      <c r="R16">
        <v>20000</v>
      </c>
      <c r="S16">
        <v>10000</v>
      </c>
      <c r="T16">
        <v>0</v>
      </c>
      <c r="U16">
        <v>30000</v>
      </c>
      <c r="Y16">
        <v>10000</v>
      </c>
      <c r="AC16">
        <v>10000</v>
      </c>
    </row>
    <row r="17" spans="1:29" x14ac:dyDescent="0.3">
      <c r="A17" s="2">
        <v>44228</v>
      </c>
      <c r="B17">
        <v>1.3540000000000001</v>
      </c>
      <c r="C17">
        <v>2.3E-2</v>
      </c>
      <c r="D17">
        <v>9936.1299999999992</v>
      </c>
      <c r="E17">
        <v>4.9311999999999996</v>
      </c>
      <c r="Q17">
        <v>40000000</v>
      </c>
      <c r="R17">
        <v>30000</v>
      </c>
      <c r="S17">
        <v>0</v>
      </c>
      <c r="T17">
        <v>10000</v>
      </c>
      <c r="U17">
        <v>20000</v>
      </c>
    </row>
    <row r="18" spans="1:29" x14ac:dyDescent="0.3">
      <c r="A18" s="2">
        <v>44229</v>
      </c>
      <c r="B18">
        <v>1.3360000000000001</v>
      </c>
      <c r="C18">
        <v>-1.7999999999999999E-2</v>
      </c>
      <c r="D18">
        <v>9945.15</v>
      </c>
      <c r="E18">
        <v>4.9288999999999996</v>
      </c>
      <c r="Q18">
        <v>50000000</v>
      </c>
      <c r="R18">
        <v>20000</v>
      </c>
      <c r="S18">
        <v>40000</v>
      </c>
      <c r="T18">
        <v>0</v>
      </c>
      <c r="U18">
        <v>60000</v>
      </c>
      <c r="V18">
        <v>10000</v>
      </c>
      <c r="Y18">
        <v>30000</v>
      </c>
      <c r="AC18">
        <v>40000</v>
      </c>
    </row>
    <row r="19" spans="1:29" x14ac:dyDescent="0.3">
      <c r="A19" s="2">
        <v>44230</v>
      </c>
      <c r="B19">
        <v>1.3340000000000001</v>
      </c>
      <c r="C19">
        <v>-2E-3</v>
      </c>
      <c r="D19">
        <v>9946.67</v>
      </c>
      <c r="E19">
        <v>4.9261999999999997</v>
      </c>
      <c r="R19">
        <v>60000</v>
      </c>
      <c r="S19">
        <v>0</v>
      </c>
      <c r="T19">
        <v>20000</v>
      </c>
      <c r="U19">
        <v>40000</v>
      </c>
    </row>
    <row r="20" spans="1:29" x14ac:dyDescent="0.3">
      <c r="A20" s="2">
        <v>44231</v>
      </c>
      <c r="B20">
        <v>1.3360000000000001</v>
      </c>
      <c r="C20">
        <v>2E-3</v>
      </c>
      <c r="D20">
        <v>9945.8799999999992</v>
      </c>
      <c r="E20">
        <v>4.9234</v>
      </c>
      <c r="Q20">
        <v>10000000</v>
      </c>
      <c r="R20">
        <v>40000</v>
      </c>
      <c r="S20">
        <v>0</v>
      </c>
      <c r="T20">
        <v>0</v>
      </c>
      <c r="U20">
        <v>40000</v>
      </c>
    </row>
    <row r="21" spans="1:29" x14ac:dyDescent="0.3">
      <c r="A21" s="2">
        <v>44232</v>
      </c>
      <c r="B21">
        <v>1.323</v>
      </c>
      <c r="C21">
        <v>-1.2999999999999999E-2</v>
      </c>
      <c r="D21">
        <v>9952.7800000000007</v>
      </c>
      <c r="E21">
        <v>4.9208999999999996</v>
      </c>
      <c r="Q21">
        <v>40000000</v>
      </c>
      <c r="R21">
        <v>40000</v>
      </c>
      <c r="S21">
        <v>0</v>
      </c>
      <c r="T21">
        <v>20000</v>
      </c>
      <c r="U21">
        <v>20000</v>
      </c>
    </row>
    <row r="22" spans="1:29" x14ac:dyDescent="0.3">
      <c r="A22" s="2">
        <v>44235</v>
      </c>
      <c r="B22">
        <v>1.3460000000000001</v>
      </c>
      <c r="C22">
        <v>2.3E-2</v>
      </c>
      <c r="D22">
        <v>9942.4699999999993</v>
      </c>
      <c r="E22">
        <v>4.9119999999999999</v>
      </c>
      <c r="Q22">
        <v>40000000</v>
      </c>
      <c r="R22">
        <v>20000</v>
      </c>
      <c r="S22">
        <v>50000</v>
      </c>
      <c r="T22">
        <v>0</v>
      </c>
      <c r="U22">
        <v>70000</v>
      </c>
      <c r="Y22">
        <v>50000</v>
      </c>
      <c r="AC22">
        <v>50000</v>
      </c>
    </row>
    <row r="23" spans="1:29" x14ac:dyDescent="0.3">
      <c r="A23" s="2">
        <v>44236</v>
      </c>
      <c r="B23">
        <v>1.34</v>
      </c>
      <c r="C23">
        <v>-6.0000000000000001E-3</v>
      </c>
      <c r="D23">
        <v>9945.93</v>
      </c>
      <c r="E23">
        <v>4.9093999999999998</v>
      </c>
      <c r="Q23">
        <v>10000000</v>
      </c>
      <c r="R23">
        <v>70000</v>
      </c>
      <c r="S23">
        <v>0</v>
      </c>
      <c r="T23">
        <v>50000</v>
      </c>
      <c r="U23">
        <v>20000</v>
      </c>
    </row>
    <row r="24" spans="1:29" x14ac:dyDescent="0.3">
      <c r="A24" s="2">
        <v>44237</v>
      </c>
      <c r="B24">
        <v>1.36</v>
      </c>
      <c r="C24">
        <v>0.02</v>
      </c>
      <c r="D24">
        <v>9936.2099999999991</v>
      </c>
      <c r="E24">
        <v>4.9059999999999997</v>
      </c>
      <c r="F24" s="1">
        <v>10000000000</v>
      </c>
      <c r="J24">
        <v>10000000000</v>
      </c>
      <c r="Q24">
        <v>60000000</v>
      </c>
      <c r="R24">
        <v>20000</v>
      </c>
      <c r="S24">
        <v>0</v>
      </c>
      <c r="T24">
        <v>0</v>
      </c>
      <c r="U24">
        <v>20000</v>
      </c>
    </row>
    <row r="25" spans="1:29" x14ac:dyDescent="0.3">
      <c r="A25" s="2">
        <v>44242</v>
      </c>
      <c r="B25">
        <v>1.383</v>
      </c>
      <c r="C25">
        <v>2.3E-2</v>
      </c>
      <c r="D25">
        <v>9927.23</v>
      </c>
      <c r="E25">
        <v>4.8914999999999997</v>
      </c>
      <c r="F25" s="1">
        <v>226000000000</v>
      </c>
      <c r="G25" s="1">
        <v>9000000000</v>
      </c>
      <c r="H25">
        <v>217000000000</v>
      </c>
      <c r="Q25">
        <v>436000000</v>
      </c>
      <c r="R25">
        <v>20000</v>
      </c>
      <c r="S25">
        <v>85000</v>
      </c>
      <c r="T25">
        <v>0</v>
      </c>
      <c r="U25">
        <v>105000</v>
      </c>
      <c r="V25">
        <v>15000</v>
      </c>
      <c r="Y25">
        <v>70000</v>
      </c>
      <c r="AC25">
        <v>85000</v>
      </c>
    </row>
    <row r="26" spans="1:29" x14ac:dyDescent="0.3">
      <c r="A26" s="2">
        <v>44243</v>
      </c>
      <c r="B26">
        <v>1.363</v>
      </c>
      <c r="C26">
        <v>-0.02</v>
      </c>
      <c r="D26">
        <v>9937.16</v>
      </c>
      <c r="E26">
        <v>4.8893000000000004</v>
      </c>
      <c r="F26" s="1">
        <v>50000000000</v>
      </c>
      <c r="H26">
        <v>50000000000</v>
      </c>
      <c r="Q26">
        <v>140000000</v>
      </c>
      <c r="R26">
        <v>105000</v>
      </c>
      <c r="S26">
        <v>80000</v>
      </c>
      <c r="T26">
        <v>0</v>
      </c>
      <c r="U26">
        <v>185000</v>
      </c>
      <c r="Y26">
        <v>80000</v>
      </c>
      <c r="AC26">
        <v>80000</v>
      </c>
    </row>
    <row r="27" spans="1:29" x14ac:dyDescent="0.3">
      <c r="A27" s="2">
        <v>44244</v>
      </c>
      <c r="B27">
        <v>1.371</v>
      </c>
      <c r="C27">
        <v>8.0000000000000002E-3</v>
      </c>
      <c r="D27">
        <v>9933.65</v>
      </c>
      <c r="E27">
        <v>4.8863000000000003</v>
      </c>
      <c r="F27" s="1">
        <v>20000000000</v>
      </c>
      <c r="H27">
        <v>20000000000</v>
      </c>
      <c r="Q27">
        <v>55000000</v>
      </c>
      <c r="R27">
        <v>185000</v>
      </c>
      <c r="S27">
        <v>0</v>
      </c>
      <c r="T27">
        <v>0</v>
      </c>
      <c r="U27">
        <v>185000</v>
      </c>
    </row>
    <row r="28" spans="1:29" x14ac:dyDescent="0.3">
      <c r="A28" s="2">
        <v>44245</v>
      </c>
      <c r="B28">
        <v>1.36</v>
      </c>
      <c r="C28">
        <v>-1.0999999999999999E-2</v>
      </c>
      <c r="D28">
        <v>9939.5300000000007</v>
      </c>
      <c r="E28">
        <v>4.8837999999999999</v>
      </c>
      <c r="F28" s="1">
        <v>30700000000</v>
      </c>
      <c r="G28" s="1">
        <v>700000000</v>
      </c>
      <c r="H28">
        <v>30000000000</v>
      </c>
      <c r="Q28">
        <v>170700000</v>
      </c>
      <c r="R28">
        <v>185000</v>
      </c>
      <c r="S28">
        <v>20000</v>
      </c>
      <c r="T28">
        <v>20000</v>
      </c>
      <c r="U28">
        <v>185000</v>
      </c>
      <c r="Y28">
        <v>20000</v>
      </c>
      <c r="AC28">
        <v>20000</v>
      </c>
    </row>
    <row r="29" spans="1:29" x14ac:dyDescent="0.3">
      <c r="A29" s="2">
        <v>44246</v>
      </c>
      <c r="B29">
        <v>1.375</v>
      </c>
      <c r="C29">
        <v>1.4999999999999999E-2</v>
      </c>
      <c r="D29">
        <v>9932.6299999999992</v>
      </c>
      <c r="E29">
        <v>4.8806000000000003</v>
      </c>
      <c r="F29" s="1">
        <v>20520000000</v>
      </c>
      <c r="G29" s="1">
        <v>520000000</v>
      </c>
      <c r="H29">
        <v>20000000000</v>
      </c>
      <c r="Q29">
        <v>140520000</v>
      </c>
      <c r="R29">
        <v>185000</v>
      </c>
      <c r="S29">
        <v>0</v>
      </c>
      <c r="T29">
        <v>0</v>
      </c>
      <c r="U29">
        <v>185000</v>
      </c>
    </row>
    <row r="30" spans="1:29" x14ac:dyDescent="0.3">
      <c r="A30" s="2">
        <v>44249</v>
      </c>
      <c r="B30">
        <v>1.4319999999999999</v>
      </c>
      <c r="C30">
        <v>5.7000000000000002E-2</v>
      </c>
      <c r="D30">
        <v>9906.2099999999991</v>
      </c>
      <c r="E30">
        <v>4.8707000000000003</v>
      </c>
      <c r="F30" s="1">
        <v>150400000000</v>
      </c>
      <c r="G30" s="1">
        <v>400000000</v>
      </c>
      <c r="H30">
        <v>61000000000</v>
      </c>
      <c r="I30">
        <v>15000000000</v>
      </c>
      <c r="J30">
        <v>74000000000</v>
      </c>
      <c r="P30">
        <v>520</v>
      </c>
      <c r="Q30">
        <v>541400000</v>
      </c>
      <c r="R30">
        <v>185000</v>
      </c>
      <c r="S30">
        <v>0</v>
      </c>
      <c r="T30">
        <v>10000</v>
      </c>
      <c r="U30">
        <v>175000</v>
      </c>
    </row>
    <row r="31" spans="1:29" x14ac:dyDescent="0.3">
      <c r="A31" s="2">
        <v>44250</v>
      </c>
      <c r="B31">
        <v>1.415</v>
      </c>
      <c r="C31">
        <v>-1.7000000000000001E-2</v>
      </c>
      <c r="D31">
        <v>9914.7999999999993</v>
      </c>
      <c r="E31">
        <v>4.8684000000000003</v>
      </c>
      <c r="F31" s="1">
        <v>150000000000</v>
      </c>
      <c r="H31">
        <v>130000000000</v>
      </c>
      <c r="J31">
        <v>10000000000</v>
      </c>
      <c r="M31">
        <v>10000000000</v>
      </c>
      <c r="P31">
        <v>100</v>
      </c>
      <c r="Q31">
        <v>330000000</v>
      </c>
      <c r="R31">
        <v>175000</v>
      </c>
      <c r="S31">
        <v>20000</v>
      </c>
      <c r="T31">
        <v>10000</v>
      </c>
      <c r="U31">
        <v>185000</v>
      </c>
      <c r="Y31">
        <v>20000</v>
      </c>
      <c r="AC31">
        <v>20000</v>
      </c>
    </row>
    <row r="32" spans="1:29" x14ac:dyDescent="0.3">
      <c r="A32" s="2">
        <v>44251</v>
      </c>
      <c r="B32">
        <v>1.4039999999999999</v>
      </c>
      <c r="C32">
        <v>-1.0999999999999999E-2</v>
      </c>
      <c r="D32">
        <v>9920.5</v>
      </c>
      <c r="E32">
        <v>4.8658999999999999</v>
      </c>
      <c r="F32" s="1">
        <v>71450000000</v>
      </c>
      <c r="G32" s="1">
        <v>450000000</v>
      </c>
      <c r="H32">
        <v>41000000000</v>
      </c>
      <c r="I32">
        <v>10000000000</v>
      </c>
      <c r="K32">
        <v>10000000000</v>
      </c>
      <c r="M32">
        <v>10000000000</v>
      </c>
      <c r="Q32">
        <v>391450000</v>
      </c>
      <c r="R32">
        <v>185000</v>
      </c>
      <c r="S32">
        <v>150000</v>
      </c>
      <c r="T32">
        <v>0</v>
      </c>
      <c r="U32">
        <v>335000</v>
      </c>
      <c r="Y32">
        <v>150000</v>
      </c>
      <c r="AC32">
        <v>150000</v>
      </c>
    </row>
    <row r="33" spans="1:34" x14ac:dyDescent="0.3">
      <c r="A33" s="2">
        <v>44252</v>
      </c>
      <c r="B33">
        <v>1.43</v>
      </c>
      <c r="C33">
        <v>2.5999999999999999E-2</v>
      </c>
      <c r="D33">
        <v>9908.35</v>
      </c>
      <c r="E33">
        <v>4.8624000000000001</v>
      </c>
      <c r="F33" s="1">
        <v>65000000000</v>
      </c>
      <c r="H33">
        <v>80000000000</v>
      </c>
      <c r="I33">
        <v>-5000000000</v>
      </c>
      <c r="J33">
        <v>-10000000000</v>
      </c>
      <c r="Q33">
        <v>410000000</v>
      </c>
      <c r="R33">
        <v>335000</v>
      </c>
      <c r="S33">
        <v>45000</v>
      </c>
      <c r="T33">
        <v>10000</v>
      </c>
      <c r="U33">
        <v>370000</v>
      </c>
      <c r="W33">
        <v>5000</v>
      </c>
      <c r="Y33">
        <v>40000</v>
      </c>
      <c r="AC33">
        <v>45000</v>
      </c>
    </row>
    <row r="34" spans="1:34" x14ac:dyDescent="0.3">
      <c r="A34" s="2">
        <v>44253</v>
      </c>
      <c r="B34">
        <v>1.502</v>
      </c>
      <c r="C34">
        <v>7.1999999999999995E-2</v>
      </c>
      <c r="D34">
        <v>9874.1299999999992</v>
      </c>
      <c r="E34">
        <v>4.8577000000000004</v>
      </c>
      <c r="F34" s="1">
        <v>93200000000</v>
      </c>
      <c r="G34" s="1">
        <v>33200000000</v>
      </c>
      <c r="H34">
        <v>60000000000</v>
      </c>
      <c r="P34">
        <v>100</v>
      </c>
      <c r="Q34">
        <v>403200000</v>
      </c>
      <c r="R34">
        <v>370000</v>
      </c>
      <c r="S34">
        <v>0</v>
      </c>
      <c r="T34">
        <v>50000</v>
      </c>
      <c r="U34">
        <v>320000</v>
      </c>
    </row>
    <row r="35" spans="1:34" x14ac:dyDescent="0.3">
      <c r="A35" s="2">
        <v>44257</v>
      </c>
      <c r="B35">
        <v>1.502</v>
      </c>
      <c r="C35">
        <v>0</v>
      </c>
      <c r="D35">
        <v>9875.61</v>
      </c>
      <c r="E35">
        <v>4.8464999999999998</v>
      </c>
      <c r="F35" s="1">
        <v>20000000000</v>
      </c>
      <c r="H35">
        <v>20000000000</v>
      </c>
      <c r="Q35">
        <v>130000000</v>
      </c>
      <c r="R35">
        <v>320000</v>
      </c>
      <c r="S35">
        <v>30000</v>
      </c>
      <c r="T35">
        <v>0</v>
      </c>
      <c r="U35">
        <v>350000</v>
      </c>
      <c r="Y35">
        <v>30000</v>
      </c>
      <c r="AC35">
        <v>30000</v>
      </c>
    </row>
    <row r="36" spans="1:34" x14ac:dyDescent="0.3">
      <c r="A36" s="2">
        <v>44258</v>
      </c>
      <c r="B36">
        <v>1.468</v>
      </c>
      <c r="C36">
        <v>-3.4000000000000002E-2</v>
      </c>
      <c r="D36">
        <v>9892.2999999999993</v>
      </c>
      <c r="E36">
        <v>4.8446999999999996</v>
      </c>
      <c r="F36" s="1">
        <v>30000000000</v>
      </c>
      <c r="H36">
        <v>30000000000</v>
      </c>
      <c r="Q36">
        <v>224000000</v>
      </c>
      <c r="R36">
        <v>350000</v>
      </c>
      <c r="S36">
        <v>0</v>
      </c>
      <c r="T36">
        <v>0</v>
      </c>
      <c r="U36">
        <v>350000</v>
      </c>
    </row>
    <row r="37" spans="1:34" x14ac:dyDescent="0.3">
      <c r="A37" s="2">
        <v>44259</v>
      </c>
      <c r="B37">
        <v>1.47</v>
      </c>
      <c r="C37">
        <v>2E-3</v>
      </c>
      <c r="D37">
        <v>9891.9</v>
      </c>
      <c r="E37">
        <v>4.8418999999999999</v>
      </c>
      <c r="F37" s="1">
        <v>60000000000</v>
      </c>
      <c r="H37">
        <v>50000000000</v>
      </c>
      <c r="I37">
        <v>5500000000</v>
      </c>
      <c r="L37">
        <v>-6000000000</v>
      </c>
      <c r="N37">
        <v>10500000000</v>
      </c>
      <c r="Q37">
        <v>426500000</v>
      </c>
      <c r="R37">
        <v>350000</v>
      </c>
      <c r="S37">
        <v>60000</v>
      </c>
      <c r="T37">
        <v>20000</v>
      </c>
      <c r="U37">
        <v>390000</v>
      </c>
      <c r="Y37">
        <v>60000</v>
      </c>
      <c r="AC37">
        <v>60000</v>
      </c>
    </row>
    <row r="38" spans="1:34" x14ac:dyDescent="0.3">
      <c r="A38" s="2">
        <v>44260</v>
      </c>
      <c r="B38">
        <v>1.494</v>
      </c>
      <c r="C38">
        <v>2.4E-2</v>
      </c>
      <c r="D38">
        <v>9880.82</v>
      </c>
      <c r="E38">
        <v>4.8384</v>
      </c>
      <c r="F38" s="1">
        <v>11800000000</v>
      </c>
      <c r="G38" s="1">
        <v>1800000000</v>
      </c>
      <c r="H38">
        <v>10000000000</v>
      </c>
      <c r="Q38">
        <v>541800000</v>
      </c>
      <c r="R38">
        <v>390000</v>
      </c>
      <c r="S38">
        <v>60000</v>
      </c>
      <c r="T38">
        <v>0</v>
      </c>
      <c r="U38">
        <v>450000</v>
      </c>
      <c r="Y38">
        <v>60000</v>
      </c>
      <c r="AC38">
        <v>60000</v>
      </c>
    </row>
    <row r="39" spans="1:34" x14ac:dyDescent="0.3">
      <c r="A39" s="2">
        <v>44263</v>
      </c>
      <c r="B39">
        <v>1.569</v>
      </c>
      <c r="C39">
        <v>7.4999999999999997E-2</v>
      </c>
      <c r="D39">
        <v>9846.31</v>
      </c>
      <c r="E39">
        <v>4.8278999999999996</v>
      </c>
      <c r="F39" s="1">
        <v>181100000000</v>
      </c>
      <c r="G39" s="1">
        <v>116100000000</v>
      </c>
      <c r="H39">
        <v>55000000000</v>
      </c>
      <c r="I39">
        <v>10000000000</v>
      </c>
      <c r="P39">
        <v>310</v>
      </c>
      <c r="Q39">
        <v>512100000</v>
      </c>
      <c r="R39">
        <v>450000</v>
      </c>
      <c r="S39">
        <v>40000</v>
      </c>
      <c r="T39">
        <v>5000</v>
      </c>
      <c r="U39">
        <v>485000</v>
      </c>
      <c r="Y39">
        <v>40000</v>
      </c>
      <c r="AC39">
        <v>40000</v>
      </c>
    </row>
    <row r="40" spans="1:34" x14ac:dyDescent="0.3">
      <c r="A40" s="2">
        <v>44264</v>
      </c>
      <c r="B40">
        <v>1.64</v>
      </c>
      <c r="C40">
        <v>7.0999999999999994E-2</v>
      </c>
      <c r="D40">
        <v>9813.06</v>
      </c>
      <c r="E40">
        <v>4.8231999999999999</v>
      </c>
      <c r="F40" s="1">
        <v>216000000000</v>
      </c>
      <c r="G40" s="1">
        <v>60000000000</v>
      </c>
      <c r="H40">
        <v>160000000000</v>
      </c>
      <c r="I40">
        <v>10000000000</v>
      </c>
      <c r="J40">
        <v>-4000000000</v>
      </c>
      <c r="L40">
        <v>-10000000000</v>
      </c>
      <c r="Q40">
        <v>572000000</v>
      </c>
      <c r="R40">
        <v>485000</v>
      </c>
      <c r="S40">
        <v>40000</v>
      </c>
      <c r="T40">
        <v>10000</v>
      </c>
      <c r="U40">
        <v>515000</v>
      </c>
      <c r="Y40">
        <v>40000</v>
      </c>
      <c r="AC40">
        <v>40000</v>
      </c>
    </row>
    <row r="41" spans="1:34" x14ac:dyDescent="0.3">
      <c r="A41" s="2">
        <v>44265</v>
      </c>
      <c r="B41">
        <v>1.57</v>
      </c>
      <c r="C41">
        <v>-7.0000000000000007E-2</v>
      </c>
      <c r="D41">
        <v>9846.69</v>
      </c>
      <c r="E41">
        <v>4.8224</v>
      </c>
      <c r="F41" s="1">
        <v>233100000000</v>
      </c>
      <c r="G41" s="1">
        <v>100100000000</v>
      </c>
      <c r="H41">
        <v>112000000000</v>
      </c>
      <c r="I41">
        <v>17500000000</v>
      </c>
      <c r="J41">
        <v>17000000000</v>
      </c>
      <c r="M41">
        <v>-9000000000</v>
      </c>
      <c r="N41">
        <v>-4500000000</v>
      </c>
      <c r="P41">
        <v>10060</v>
      </c>
      <c r="Q41">
        <v>706600000</v>
      </c>
      <c r="R41">
        <v>515000</v>
      </c>
      <c r="S41">
        <v>0</v>
      </c>
      <c r="T41">
        <v>10000</v>
      </c>
      <c r="U41">
        <v>505000</v>
      </c>
    </row>
    <row r="42" spans="1:34" x14ac:dyDescent="0.3">
      <c r="A42" s="2">
        <v>44266</v>
      </c>
      <c r="B42">
        <v>1.53</v>
      </c>
      <c r="C42">
        <v>-0.04</v>
      </c>
      <c r="D42">
        <v>9866.1200000000008</v>
      </c>
      <c r="E42">
        <v>4.8209</v>
      </c>
      <c r="F42" s="1">
        <v>-22983060000</v>
      </c>
      <c r="G42" s="1">
        <v>53016940000</v>
      </c>
      <c r="H42">
        <v>-95000000000</v>
      </c>
      <c r="I42">
        <v>17000000000</v>
      </c>
      <c r="J42">
        <v>2000000000</v>
      </c>
      <c r="P42">
        <v>6640</v>
      </c>
      <c r="Q42">
        <v>238016940</v>
      </c>
      <c r="R42">
        <v>505000</v>
      </c>
      <c r="S42">
        <v>30000</v>
      </c>
      <c r="T42">
        <v>30000</v>
      </c>
      <c r="U42">
        <v>505000</v>
      </c>
      <c r="Y42">
        <v>30000</v>
      </c>
      <c r="AC42">
        <v>30000</v>
      </c>
    </row>
    <row r="43" spans="1:34" x14ac:dyDescent="0.3">
      <c r="A43" s="2">
        <v>44267</v>
      </c>
      <c r="B43">
        <v>1.605</v>
      </c>
      <c r="C43">
        <v>7.4999999999999997E-2</v>
      </c>
      <c r="D43">
        <v>9830.94</v>
      </c>
      <c r="E43">
        <v>4.8160999999999996</v>
      </c>
      <c r="F43" s="1">
        <v>41000000000</v>
      </c>
      <c r="H43">
        <v>-10000000000</v>
      </c>
      <c r="I43">
        <v>19500000000</v>
      </c>
      <c r="J43">
        <v>31500000000</v>
      </c>
      <c r="P43">
        <v>4230</v>
      </c>
      <c r="Q43">
        <v>78000000</v>
      </c>
      <c r="R43">
        <v>505000</v>
      </c>
      <c r="S43">
        <v>30000</v>
      </c>
      <c r="T43">
        <v>0</v>
      </c>
      <c r="U43">
        <v>535000</v>
      </c>
      <c r="Y43">
        <v>30000</v>
      </c>
      <c r="AC43">
        <v>30000</v>
      </c>
    </row>
    <row r="44" spans="1:34" x14ac:dyDescent="0.3">
      <c r="A44" s="2">
        <v>44270</v>
      </c>
      <c r="B44">
        <v>1.62</v>
      </c>
      <c r="C44">
        <v>1.4999999999999999E-2</v>
      </c>
      <c r="D44">
        <v>9825.1200000000008</v>
      </c>
      <c r="E44">
        <v>4.8075000000000001</v>
      </c>
      <c r="F44" s="1">
        <v>72686940000</v>
      </c>
      <c r="G44" s="1">
        <v>62686940000</v>
      </c>
      <c r="H44">
        <v>-10000000000</v>
      </c>
      <c r="I44">
        <v>-4700000000</v>
      </c>
      <c r="J44">
        <v>19700000000</v>
      </c>
      <c r="M44">
        <v>5000000000</v>
      </c>
      <c r="P44">
        <v>4340</v>
      </c>
      <c r="Q44">
        <v>205686940</v>
      </c>
      <c r="R44">
        <v>535000</v>
      </c>
      <c r="S44">
        <v>10000</v>
      </c>
      <c r="T44">
        <v>40000</v>
      </c>
      <c r="U44">
        <v>505000</v>
      </c>
      <c r="W44">
        <v>10000</v>
      </c>
      <c r="AC44">
        <v>10000</v>
      </c>
    </row>
    <row r="45" spans="1:34" x14ac:dyDescent="0.3">
      <c r="A45" s="2">
        <v>44271</v>
      </c>
      <c r="B45">
        <v>1.6060000000000001</v>
      </c>
      <c r="C45">
        <v>-1.4E-2</v>
      </c>
      <c r="D45">
        <v>9832</v>
      </c>
      <c r="E45">
        <v>4.8052000000000001</v>
      </c>
      <c r="F45" s="1">
        <v>178050000000</v>
      </c>
      <c r="G45" s="1">
        <v>100050000000</v>
      </c>
      <c r="H45">
        <v>42000000000</v>
      </c>
      <c r="I45">
        <v>2000000000</v>
      </c>
      <c r="J45">
        <v>24000000000</v>
      </c>
      <c r="M45">
        <v>0</v>
      </c>
      <c r="N45">
        <v>10000000000</v>
      </c>
      <c r="P45">
        <v>6940</v>
      </c>
      <c r="Q45">
        <v>445050000</v>
      </c>
      <c r="R45">
        <v>505000</v>
      </c>
      <c r="S45">
        <v>48000</v>
      </c>
      <c r="T45">
        <v>5000</v>
      </c>
      <c r="U45">
        <v>548000</v>
      </c>
      <c r="X45">
        <v>8000</v>
      </c>
      <c r="Y45">
        <v>40000</v>
      </c>
      <c r="AC45">
        <v>48000</v>
      </c>
    </row>
    <row r="46" spans="1:34" x14ac:dyDescent="0.3">
      <c r="A46" s="2">
        <v>44272</v>
      </c>
      <c r="B46">
        <v>1.64</v>
      </c>
      <c r="C46">
        <v>3.4000000000000002E-2</v>
      </c>
      <c r="D46">
        <v>9816.5499999999993</v>
      </c>
      <c r="E46">
        <v>4.8014999999999999</v>
      </c>
      <c r="F46" s="1">
        <v>104000000000</v>
      </c>
      <c r="G46" s="1">
        <v>10000000000</v>
      </c>
      <c r="H46">
        <v>60000000000</v>
      </c>
      <c r="I46">
        <v>-3250000000</v>
      </c>
      <c r="J46">
        <v>37250000000</v>
      </c>
      <c r="P46">
        <v>4500</v>
      </c>
      <c r="Q46">
        <v>161000000</v>
      </c>
      <c r="R46">
        <v>548000</v>
      </c>
      <c r="S46">
        <v>15000</v>
      </c>
      <c r="T46">
        <v>0</v>
      </c>
      <c r="U46">
        <v>563000</v>
      </c>
      <c r="X46">
        <v>5000</v>
      </c>
      <c r="Y46">
        <v>10000</v>
      </c>
      <c r="AC46">
        <v>15000</v>
      </c>
    </row>
    <row r="47" spans="1:34" x14ac:dyDescent="0.3">
      <c r="A47" s="2">
        <v>44273</v>
      </c>
      <c r="B47">
        <v>1.635</v>
      </c>
      <c r="C47">
        <v>-5.0000000000000001E-3</v>
      </c>
      <c r="D47">
        <v>9819.34</v>
      </c>
      <c r="E47">
        <v>4.7990000000000004</v>
      </c>
      <c r="F47" s="1">
        <v>121000000000</v>
      </c>
      <c r="G47" s="1">
        <v>10000000000</v>
      </c>
      <c r="H47">
        <v>10000000000</v>
      </c>
      <c r="I47">
        <v>20000000000</v>
      </c>
      <c r="J47">
        <v>69000000000</v>
      </c>
      <c r="K47">
        <v>4000000000</v>
      </c>
      <c r="M47">
        <v>8000000000</v>
      </c>
      <c r="P47">
        <v>5770</v>
      </c>
      <c r="Q47">
        <v>234000000</v>
      </c>
      <c r="R47">
        <v>563000</v>
      </c>
      <c r="S47">
        <v>5000</v>
      </c>
      <c r="T47">
        <v>0</v>
      </c>
      <c r="U47">
        <v>568000</v>
      </c>
      <c r="W47">
        <v>5000</v>
      </c>
      <c r="AC47">
        <v>5000</v>
      </c>
    </row>
    <row r="48" spans="1:34" x14ac:dyDescent="0.3">
      <c r="A48" s="2">
        <v>44274</v>
      </c>
      <c r="B48">
        <v>1.62</v>
      </c>
      <c r="C48">
        <v>-1.4999999999999999E-2</v>
      </c>
      <c r="D48">
        <v>9826.84</v>
      </c>
      <c r="E48">
        <v>4.7967000000000004</v>
      </c>
      <c r="F48" s="1">
        <v>141580000000</v>
      </c>
      <c r="G48" s="1">
        <v>580000000</v>
      </c>
      <c r="H48">
        <v>139000000000</v>
      </c>
      <c r="I48">
        <v>17000000000</v>
      </c>
      <c r="J48">
        <v>-13000000000</v>
      </c>
      <c r="K48">
        <v>-4000000000</v>
      </c>
      <c r="M48">
        <v>2000000000</v>
      </c>
      <c r="P48">
        <v>5810</v>
      </c>
      <c r="Q48">
        <v>284580000</v>
      </c>
      <c r="R48">
        <v>568000</v>
      </c>
      <c r="S48">
        <v>55000</v>
      </c>
      <c r="T48">
        <v>0</v>
      </c>
      <c r="U48">
        <v>623000</v>
      </c>
      <c r="X48">
        <v>5000</v>
      </c>
      <c r="Y48">
        <v>50000</v>
      </c>
      <c r="AC48">
        <v>5000</v>
      </c>
      <c r="AH48">
        <v>50000</v>
      </c>
    </row>
    <row r="49" spans="1:29" x14ac:dyDescent="0.3">
      <c r="A49" s="2">
        <v>44277</v>
      </c>
      <c r="B49">
        <v>1.6020000000000001</v>
      </c>
      <c r="C49">
        <v>-1.7999999999999999E-2</v>
      </c>
      <c r="D49">
        <v>9836.6</v>
      </c>
      <c r="E49">
        <v>4.7891000000000004</v>
      </c>
      <c r="F49" s="1">
        <v>1769200000000</v>
      </c>
      <c r="G49" s="1">
        <v>773200000000</v>
      </c>
      <c r="H49">
        <v>585000000000</v>
      </c>
      <c r="I49">
        <v>187000000000</v>
      </c>
      <c r="J49">
        <v>185000000000</v>
      </c>
      <c r="L49">
        <v>-7000000000</v>
      </c>
      <c r="M49">
        <v>31000000000</v>
      </c>
      <c r="N49">
        <v>15000000000</v>
      </c>
      <c r="P49">
        <v>32010</v>
      </c>
      <c r="Q49">
        <v>3284200000</v>
      </c>
      <c r="R49">
        <v>623000</v>
      </c>
      <c r="S49">
        <v>20000</v>
      </c>
      <c r="T49">
        <v>0</v>
      </c>
      <c r="U49">
        <v>643000</v>
      </c>
      <c r="X49">
        <v>20000</v>
      </c>
      <c r="AC49">
        <v>20000</v>
      </c>
    </row>
    <row r="50" spans="1:29" x14ac:dyDescent="0.3">
      <c r="A50" s="2">
        <v>44278</v>
      </c>
      <c r="B50">
        <v>1.595</v>
      </c>
      <c r="C50">
        <v>-7.000000000000001E-3</v>
      </c>
      <c r="D50">
        <v>9840.33</v>
      </c>
      <c r="E50">
        <v>4.7866</v>
      </c>
      <c r="F50" s="1">
        <v>170000000000</v>
      </c>
      <c r="H50">
        <v>128000000000</v>
      </c>
      <c r="I50">
        <v>33800000000</v>
      </c>
      <c r="J50">
        <v>18200000000</v>
      </c>
      <c r="M50">
        <v>-10000000000</v>
      </c>
      <c r="P50">
        <v>15980</v>
      </c>
      <c r="Q50">
        <v>427000000</v>
      </c>
      <c r="R50">
        <v>643000</v>
      </c>
      <c r="S50">
        <v>0</v>
      </c>
      <c r="T50">
        <v>10000</v>
      </c>
      <c r="U50">
        <v>633000</v>
      </c>
    </row>
    <row r="51" spans="1:29" x14ac:dyDescent="0.3">
      <c r="A51" s="2">
        <v>44279</v>
      </c>
      <c r="B51">
        <v>1.532</v>
      </c>
      <c r="C51">
        <v>-6.3E-2</v>
      </c>
      <c r="D51">
        <v>9870.4699999999993</v>
      </c>
      <c r="E51">
        <v>4.7857000000000003</v>
      </c>
      <c r="F51" s="1">
        <v>-45700000000</v>
      </c>
      <c r="G51" s="1">
        <v>156300000000</v>
      </c>
      <c r="H51">
        <v>-191000000000</v>
      </c>
      <c r="I51">
        <v>1700000000</v>
      </c>
      <c r="J51">
        <v>-7200000000</v>
      </c>
      <c r="M51">
        <v>-4000000000</v>
      </c>
      <c r="N51">
        <v>-1500000000</v>
      </c>
      <c r="P51">
        <v>18330</v>
      </c>
      <c r="Q51">
        <v>1046300000</v>
      </c>
      <c r="R51">
        <v>633000</v>
      </c>
      <c r="S51">
        <v>80000</v>
      </c>
      <c r="T51">
        <v>10000</v>
      </c>
      <c r="U51">
        <v>703000</v>
      </c>
      <c r="X51">
        <v>10000</v>
      </c>
      <c r="Y51">
        <v>70000</v>
      </c>
      <c r="AC51">
        <v>80000</v>
      </c>
    </row>
    <row r="52" spans="1:29" x14ac:dyDescent="0.3">
      <c r="A52" s="2">
        <v>44280</v>
      </c>
      <c r="B52">
        <v>1.51</v>
      </c>
      <c r="C52">
        <v>-2.1999999999999999E-2</v>
      </c>
      <c r="D52">
        <v>9881.27</v>
      </c>
      <c r="E52">
        <v>4.7835999999999999</v>
      </c>
      <c r="F52" s="1">
        <v>92000000000</v>
      </c>
      <c r="G52" s="1">
        <v>330000000000</v>
      </c>
      <c r="H52">
        <v>-234000000000</v>
      </c>
      <c r="I52">
        <v>-19000000000</v>
      </c>
      <c r="J52">
        <v>14000000000</v>
      </c>
      <c r="L52">
        <v>-6000000000</v>
      </c>
      <c r="M52">
        <v>7000000000</v>
      </c>
      <c r="P52">
        <v>16640</v>
      </c>
      <c r="Q52">
        <v>1089000000</v>
      </c>
      <c r="R52">
        <v>703000</v>
      </c>
      <c r="S52">
        <v>10000</v>
      </c>
      <c r="T52">
        <v>10000</v>
      </c>
      <c r="U52">
        <v>703000</v>
      </c>
      <c r="Y52">
        <v>10000</v>
      </c>
      <c r="AC52">
        <v>10000</v>
      </c>
    </row>
    <row r="53" spans="1:29" x14ac:dyDescent="0.3">
      <c r="A53" s="2">
        <v>44281</v>
      </c>
      <c r="B53">
        <v>1.5349999999999999</v>
      </c>
      <c r="C53">
        <v>2.5000000000000001E-2</v>
      </c>
      <c r="D53">
        <v>9869.8700000000008</v>
      </c>
      <c r="E53">
        <v>4.7801999999999998</v>
      </c>
      <c r="F53" s="1">
        <v>-41000000000</v>
      </c>
      <c r="H53">
        <v>-144000000000</v>
      </c>
      <c r="I53">
        <v>79000000000</v>
      </c>
      <c r="J53">
        <v>26000000000</v>
      </c>
      <c r="M53">
        <v>-2000000000</v>
      </c>
      <c r="P53">
        <v>9680</v>
      </c>
      <c r="Q53">
        <v>449000000</v>
      </c>
      <c r="R53">
        <v>703000</v>
      </c>
      <c r="S53">
        <v>40000</v>
      </c>
      <c r="T53">
        <v>20000</v>
      </c>
      <c r="U53">
        <v>723000</v>
      </c>
      <c r="X53">
        <v>20000</v>
      </c>
      <c r="Y53">
        <v>20000</v>
      </c>
      <c r="AC53">
        <v>40000</v>
      </c>
    </row>
    <row r="54" spans="1:29" x14ac:dyDescent="0.3">
      <c r="A54" s="2">
        <v>44284</v>
      </c>
      <c r="B54">
        <v>1.52</v>
      </c>
      <c r="C54">
        <v>-1.4999999999999999E-2</v>
      </c>
      <c r="D54">
        <v>9878.16</v>
      </c>
      <c r="E54">
        <v>4.7724000000000002</v>
      </c>
      <c r="F54" s="1">
        <v>155530620000</v>
      </c>
      <c r="G54" s="1">
        <v>179530620000</v>
      </c>
      <c r="H54">
        <v>-83000000000</v>
      </c>
      <c r="I54">
        <v>27200000000</v>
      </c>
      <c r="J54">
        <v>8800000000</v>
      </c>
      <c r="K54">
        <v>3000000000</v>
      </c>
      <c r="M54">
        <v>25000000000</v>
      </c>
      <c r="N54">
        <v>-5000000000</v>
      </c>
      <c r="P54">
        <v>11070</v>
      </c>
      <c r="Q54">
        <v>729530620</v>
      </c>
      <c r="R54">
        <v>723000</v>
      </c>
      <c r="S54">
        <v>6000</v>
      </c>
      <c r="T54">
        <v>0</v>
      </c>
      <c r="U54">
        <v>729000</v>
      </c>
      <c r="X54">
        <v>6000</v>
      </c>
      <c r="AC54">
        <v>6000</v>
      </c>
    </row>
    <row r="55" spans="1:29" x14ac:dyDescent="0.3">
      <c r="A55" s="2">
        <v>44285</v>
      </c>
      <c r="B55">
        <v>1.607</v>
      </c>
      <c r="C55">
        <v>8.6999999999999994E-2</v>
      </c>
      <c r="D55">
        <v>9837.66</v>
      </c>
      <c r="E55">
        <v>4.7672999999999996</v>
      </c>
      <c r="F55" s="1">
        <v>14000000000</v>
      </c>
      <c r="H55">
        <v>-100000000000</v>
      </c>
      <c r="I55">
        <v>10000000000</v>
      </c>
      <c r="J55">
        <v>93000000000</v>
      </c>
      <c r="K55">
        <v>2000000000</v>
      </c>
      <c r="M55">
        <v>9000000000</v>
      </c>
      <c r="P55">
        <v>9300</v>
      </c>
      <c r="Q55">
        <v>711000000</v>
      </c>
      <c r="R55">
        <v>729000</v>
      </c>
      <c r="S55">
        <v>0</v>
      </c>
      <c r="T55">
        <v>0</v>
      </c>
      <c r="U55">
        <v>729000</v>
      </c>
    </row>
    <row r="56" spans="1:29" x14ac:dyDescent="0.3">
      <c r="A56" s="2">
        <v>44286</v>
      </c>
      <c r="B56">
        <v>1.597</v>
      </c>
      <c r="C56">
        <v>-0.01</v>
      </c>
      <c r="D56">
        <v>9842.7800000000007</v>
      </c>
      <c r="E56">
        <v>4.7648999999999999</v>
      </c>
      <c r="F56" s="1">
        <v>88550000000</v>
      </c>
      <c r="G56" s="1">
        <v>104550000000</v>
      </c>
      <c r="H56">
        <v>-65000000000</v>
      </c>
      <c r="I56">
        <v>43000000000</v>
      </c>
      <c r="J56">
        <v>5643000000</v>
      </c>
      <c r="K56">
        <v>-643000000</v>
      </c>
      <c r="M56">
        <v>1000000000</v>
      </c>
      <c r="P56">
        <v>10010</v>
      </c>
      <c r="Q56">
        <v>643550000</v>
      </c>
      <c r="R56">
        <v>729000</v>
      </c>
      <c r="S56">
        <v>30000</v>
      </c>
      <c r="T56">
        <v>0</v>
      </c>
      <c r="U56">
        <v>759000</v>
      </c>
      <c r="X56">
        <v>10000</v>
      </c>
      <c r="Y56">
        <v>20000</v>
      </c>
      <c r="AC56">
        <v>30000</v>
      </c>
    </row>
    <row r="57" spans="1:29" x14ac:dyDescent="0.3">
      <c r="A57" s="2">
        <v>44287</v>
      </c>
      <c r="B57">
        <v>1.57</v>
      </c>
      <c r="C57">
        <v>-2.7E-2</v>
      </c>
      <c r="D57">
        <v>9855.8700000000008</v>
      </c>
      <c r="E57">
        <v>4.7629000000000001</v>
      </c>
      <c r="F57" s="1">
        <v>-116800000000</v>
      </c>
      <c r="G57" s="1">
        <v>44200000000</v>
      </c>
      <c r="H57">
        <v>-122000000000</v>
      </c>
      <c r="I57">
        <v>-25900000000</v>
      </c>
      <c r="J57">
        <v>-31243000000</v>
      </c>
      <c r="K57">
        <v>-857000000</v>
      </c>
      <c r="M57">
        <v>19000000000</v>
      </c>
      <c r="P57">
        <v>12670</v>
      </c>
      <c r="Q57">
        <v>611200000</v>
      </c>
      <c r="R57">
        <v>759000</v>
      </c>
      <c r="S57">
        <v>60000</v>
      </c>
      <c r="T57">
        <v>0</v>
      </c>
      <c r="U57">
        <v>819000</v>
      </c>
      <c r="Y57">
        <v>60000</v>
      </c>
      <c r="AC57">
        <v>60000</v>
      </c>
    </row>
    <row r="58" spans="1:29" x14ac:dyDescent="0.3">
      <c r="A58" s="2">
        <v>44288</v>
      </c>
      <c r="B58">
        <v>1.571</v>
      </c>
      <c r="C58">
        <v>1E-3</v>
      </c>
      <c r="D58">
        <v>9855.66</v>
      </c>
      <c r="E58">
        <v>4.7602000000000002</v>
      </c>
      <c r="F58" s="1">
        <v>-86000000000</v>
      </c>
      <c r="H58">
        <v>-65000000000</v>
      </c>
      <c r="I58">
        <v>-38000000000</v>
      </c>
      <c r="J58">
        <v>22000000000</v>
      </c>
      <c r="M58">
        <v>-5000000000</v>
      </c>
      <c r="P58">
        <v>6170</v>
      </c>
      <c r="Q58">
        <v>482000000</v>
      </c>
      <c r="R58">
        <v>819000</v>
      </c>
      <c r="S58">
        <v>10000</v>
      </c>
      <c r="T58">
        <v>6000</v>
      </c>
      <c r="U58">
        <v>823000</v>
      </c>
      <c r="V58">
        <v>10000</v>
      </c>
      <c r="AC58">
        <v>10000</v>
      </c>
    </row>
    <row r="59" spans="1:29" x14ac:dyDescent="0.3">
      <c r="A59" s="2">
        <v>44291</v>
      </c>
      <c r="B59">
        <v>1.64</v>
      </c>
      <c r="C59">
        <v>6.9000000000000006E-2</v>
      </c>
      <c r="D59">
        <v>9824.49</v>
      </c>
      <c r="E59">
        <v>4.7502000000000004</v>
      </c>
      <c r="F59" s="1">
        <v>-27000000000</v>
      </c>
      <c r="H59">
        <v>-80000000000</v>
      </c>
      <c r="I59">
        <v>38200000000</v>
      </c>
      <c r="J59">
        <v>16800000000</v>
      </c>
      <c r="M59">
        <v>-2000000000</v>
      </c>
      <c r="P59">
        <v>8690</v>
      </c>
      <c r="Q59">
        <v>496000000</v>
      </c>
      <c r="R59">
        <v>823000</v>
      </c>
      <c r="S59">
        <v>0</v>
      </c>
      <c r="T59">
        <v>50000</v>
      </c>
      <c r="U59">
        <v>773000</v>
      </c>
    </row>
    <row r="60" spans="1:29" x14ac:dyDescent="0.3">
      <c r="A60" s="2">
        <v>44292</v>
      </c>
      <c r="B60">
        <v>1.61</v>
      </c>
      <c r="C60">
        <v>-0.03</v>
      </c>
      <c r="D60">
        <v>9839.24</v>
      </c>
      <c r="E60">
        <v>4.7483000000000004</v>
      </c>
      <c r="F60" s="1">
        <v>-24005000000</v>
      </c>
      <c r="G60" s="1">
        <v>25000000000</v>
      </c>
      <c r="H60">
        <v>-20000000000</v>
      </c>
      <c r="I60">
        <v>5000000000</v>
      </c>
      <c r="J60">
        <v>-31005000000</v>
      </c>
      <c r="M60">
        <v>-3000000000</v>
      </c>
      <c r="P60">
        <v>8710</v>
      </c>
      <c r="Q60">
        <v>252005000</v>
      </c>
      <c r="R60">
        <v>773000</v>
      </c>
      <c r="S60">
        <v>10000</v>
      </c>
      <c r="T60">
        <v>0</v>
      </c>
      <c r="U60">
        <v>783000</v>
      </c>
      <c r="V60">
        <v>10000</v>
      </c>
      <c r="AC60">
        <v>10000</v>
      </c>
    </row>
    <row r="61" spans="1:29" x14ac:dyDescent="0.3">
      <c r="A61" s="2">
        <v>44293</v>
      </c>
      <c r="B61">
        <v>1.5820000000000001</v>
      </c>
      <c r="C61">
        <v>-2.8000000000000001E-2</v>
      </c>
      <c r="D61">
        <v>9852.76</v>
      </c>
      <c r="E61">
        <v>4.7464000000000004</v>
      </c>
      <c r="F61" s="1">
        <v>-9450000000</v>
      </c>
      <c r="G61" s="1">
        <v>7550000000</v>
      </c>
      <c r="H61">
        <v>11000000000</v>
      </c>
      <c r="I61">
        <v>-11000000000</v>
      </c>
      <c r="J61">
        <v>-15000000000</v>
      </c>
      <c r="M61">
        <v>-2000000000</v>
      </c>
      <c r="P61">
        <v>7680</v>
      </c>
      <c r="Q61">
        <v>411550000</v>
      </c>
      <c r="R61">
        <v>783000</v>
      </c>
      <c r="S61">
        <v>0</v>
      </c>
      <c r="T61">
        <v>0</v>
      </c>
      <c r="U61">
        <v>783000</v>
      </c>
    </row>
    <row r="62" spans="1:29" x14ac:dyDescent="0.3">
      <c r="A62" s="2">
        <v>44294</v>
      </c>
      <c r="B62">
        <v>1.5549999999999999</v>
      </c>
      <c r="C62">
        <v>-2.7E-2</v>
      </c>
      <c r="D62">
        <v>9865.81</v>
      </c>
      <c r="E62">
        <v>4.7445000000000004</v>
      </c>
      <c r="F62" s="1">
        <v>-257990000</v>
      </c>
      <c r="G62" s="1">
        <v>9742010000</v>
      </c>
      <c r="H62">
        <v>-8000000000</v>
      </c>
      <c r="I62">
        <v>-59100000000</v>
      </c>
      <c r="J62">
        <v>52100000000</v>
      </c>
      <c r="L62">
        <v>3000000000</v>
      </c>
      <c r="M62">
        <v>2000000000</v>
      </c>
      <c r="P62">
        <v>11270</v>
      </c>
      <c r="Q62">
        <v>582742010</v>
      </c>
      <c r="R62">
        <v>783000</v>
      </c>
      <c r="S62">
        <v>70000</v>
      </c>
      <c r="T62">
        <v>90000</v>
      </c>
      <c r="U62">
        <v>763000</v>
      </c>
      <c r="W62">
        <v>10000</v>
      </c>
      <c r="X62">
        <v>50000</v>
      </c>
      <c r="Y62">
        <v>10000</v>
      </c>
      <c r="AC62">
        <v>70000</v>
      </c>
    </row>
    <row r="63" spans="1:29" x14ac:dyDescent="0.3">
      <c r="A63" s="2">
        <v>44295</v>
      </c>
      <c r="B63">
        <v>1.575</v>
      </c>
      <c r="C63">
        <v>0.02</v>
      </c>
      <c r="D63">
        <v>9856.8700000000008</v>
      </c>
      <c r="E63">
        <v>4.7412000000000001</v>
      </c>
      <c r="F63" s="1">
        <v>170000000000</v>
      </c>
      <c r="H63">
        <v>65000000000</v>
      </c>
      <c r="I63">
        <v>59000000000</v>
      </c>
      <c r="J63">
        <v>41000000000</v>
      </c>
      <c r="M63">
        <v>5000000000</v>
      </c>
      <c r="P63">
        <v>9020</v>
      </c>
      <c r="Q63">
        <v>551000000</v>
      </c>
      <c r="R63">
        <v>763000</v>
      </c>
      <c r="S63">
        <v>52000</v>
      </c>
      <c r="T63">
        <v>160000</v>
      </c>
      <c r="U63">
        <v>655000</v>
      </c>
      <c r="V63">
        <v>10000</v>
      </c>
      <c r="X63">
        <v>42000</v>
      </c>
      <c r="AC63">
        <v>52000</v>
      </c>
    </row>
    <row r="64" spans="1:29" x14ac:dyDescent="0.3">
      <c r="A64" s="2">
        <v>44298</v>
      </c>
      <c r="B64">
        <v>1.542</v>
      </c>
      <c r="C64">
        <v>-3.3000000000000002E-2</v>
      </c>
      <c r="D64">
        <v>9873.5499999999993</v>
      </c>
      <c r="E64">
        <v>4.7339000000000002</v>
      </c>
      <c r="F64" s="1">
        <v>59000000000</v>
      </c>
      <c r="H64">
        <v>25000000000</v>
      </c>
      <c r="I64">
        <v>-6000000000</v>
      </c>
      <c r="J64">
        <v>36000000000</v>
      </c>
      <c r="M64">
        <v>4000000000</v>
      </c>
      <c r="P64">
        <v>10220</v>
      </c>
      <c r="Q64">
        <v>374000000</v>
      </c>
      <c r="R64">
        <v>655000</v>
      </c>
      <c r="S64">
        <v>215000</v>
      </c>
      <c r="T64">
        <v>3000</v>
      </c>
      <c r="U64">
        <v>867000</v>
      </c>
      <c r="Y64">
        <v>215000</v>
      </c>
      <c r="AC64">
        <v>215000</v>
      </c>
    </row>
    <row r="65" spans="1:29" x14ac:dyDescent="0.3">
      <c r="A65" s="2">
        <v>44299</v>
      </c>
      <c r="B65">
        <v>1.56</v>
      </c>
      <c r="C65">
        <v>1.7999999999999999E-2</v>
      </c>
      <c r="D65">
        <v>9865.5499999999993</v>
      </c>
      <c r="E65">
        <v>4.7306999999999997</v>
      </c>
      <c r="F65" s="1">
        <v>83000000000</v>
      </c>
      <c r="H65">
        <v>40005000000</v>
      </c>
      <c r="I65">
        <v>25995000000</v>
      </c>
      <c r="J65">
        <v>10000000000</v>
      </c>
      <c r="K65">
        <v>1000000000</v>
      </c>
      <c r="M65">
        <v>6000000000</v>
      </c>
      <c r="P65">
        <v>9240</v>
      </c>
      <c r="Q65">
        <v>511000000</v>
      </c>
      <c r="R65">
        <v>867000</v>
      </c>
      <c r="S65">
        <v>20000</v>
      </c>
      <c r="T65">
        <v>0</v>
      </c>
      <c r="U65">
        <v>887000</v>
      </c>
      <c r="X65">
        <v>10000</v>
      </c>
      <c r="Y65">
        <v>10000</v>
      </c>
      <c r="AC65">
        <v>20000</v>
      </c>
    </row>
    <row r="66" spans="1:29" x14ac:dyDescent="0.3">
      <c r="A66" s="2">
        <v>44300</v>
      </c>
      <c r="B66">
        <v>1.5249999999999999</v>
      </c>
      <c r="C66">
        <v>-3.5000000000000003E-2</v>
      </c>
      <c r="D66">
        <v>9882.31</v>
      </c>
      <c r="E66">
        <v>4.7290000000000001</v>
      </c>
      <c r="F66" s="1">
        <v>59000000000</v>
      </c>
      <c r="H66">
        <v>8000000000</v>
      </c>
      <c r="I66">
        <v>40300000000</v>
      </c>
      <c r="J66">
        <v>15700000000</v>
      </c>
      <c r="M66">
        <v>-5000000000</v>
      </c>
      <c r="P66">
        <v>9090</v>
      </c>
      <c r="Q66">
        <v>412000000</v>
      </c>
      <c r="R66">
        <v>887000</v>
      </c>
      <c r="S66">
        <v>60000</v>
      </c>
      <c r="T66">
        <v>0</v>
      </c>
      <c r="U66">
        <v>947000</v>
      </c>
      <c r="X66">
        <v>10000</v>
      </c>
      <c r="Y66">
        <v>50000</v>
      </c>
      <c r="AC66">
        <v>60000</v>
      </c>
    </row>
    <row r="67" spans="1:29" x14ac:dyDescent="0.3">
      <c r="A67" s="2">
        <v>44301</v>
      </c>
      <c r="B67">
        <v>1.5649999999999999</v>
      </c>
      <c r="C67">
        <v>0.04</v>
      </c>
      <c r="D67">
        <v>9864.0499999999993</v>
      </c>
      <c r="E67">
        <v>4.7252000000000001</v>
      </c>
      <c r="F67" s="1">
        <v>85633190000</v>
      </c>
      <c r="G67" s="1">
        <v>17633190000</v>
      </c>
      <c r="H67">
        <v>30000000000</v>
      </c>
      <c r="I67">
        <v>23000000000</v>
      </c>
      <c r="J67">
        <v>5000000000</v>
      </c>
      <c r="M67">
        <v>10000000000</v>
      </c>
      <c r="P67">
        <v>7290</v>
      </c>
      <c r="Q67">
        <v>241633190</v>
      </c>
      <c r="R67">
        <v>947000</v>
      </c>
      <c r="S67">
        <v>10000</v>
      </c>
      <c r="T67">
        <v>10000</v>
      </c>
      <c r="U67">
        <v>947000</v>
      </c>
      <c r="Y67">
        <v>10000</v>
      </c>
      <c r="AC67">
        <v>10000</v>
      </c>
    </row>
    <row r="68" spans="1:29" x14ac:dyDescent="0.3">
      <c r="A68" s="2">
        <v>44302</v>
      </c>
      <c r="B68">
        <v>1.575</v>
      </c>
      <c r="C68">
        <v>0.01</v>
      </c>
      <c r="D68">
        <v>9859.81</v>
      </c>
      <c r="E68">
        <v>4.7222</v>
      </c>
      <c r="F68" s="1">
        <v>-8300000000</v>
      </c>
      <c r="G68" s="1">
        <v>3700000000</v>
      </c>
      <c r="H68">
        <v>41000000000</v>
      </c>
      <c r="I68">
        <v>-8500000000</v>
      </c>
      <c r="J68">
        <v>-39500000000</v>
      </c>
      <c r="N68">
        <v>-5000000000</v>
      </c>
      <c r="P68">
        <v>7670</v>
      </c>
      <c r="Q68">
        <v>255700000</v>
      </c>
      <c r="R68">
        <v>947000</v>
      </c>
      <c r="S68">
        <v>115000</v>
      </c>
      <c r="T68">
        <v>10000</v>
      </c>
      <c r="U68">
        <v>1052000</v>
      </c>
      <c r="V68">
        <v>100000</v>
      </c>
      <c r="Y68">
        <v>15000</v>
      </c>
      <c r="AC68">
        <v>115000</v>
      </c>
    </row>
    <row r="69" spans="1:29" x14ac:dyDescent="0.3">
      <c r="A69" s="2">
        <v>44305</v>
      </c>
      <c r="B69">
        <v>1.5449999999999999</v>
      </c>
      <c r="C69">
        <v>-0.03</v>
      </c>
      <c r="D69">
        <v>9875.0300000000007</v>
      </c>
      <c r="E69">
        <v>4.7149999999999999</v>
      </c>
      <c r="F69" s="1">
        <v>185400000000</v>
      </c>
      <c r="G69" s="1">
        <v>30400000000</v>
      </c>
      <c r="H69">
        <v>51000000000</v>
      </c>
      <c r="I69">
        <v>38500000000</v>
      </c>
      <c r="J69">
        <v>50500000000</v>
      </c>
      <c r="K69">
        <v>10000000000</v>
      </c>
      <c r="M69">
        <v>5000000000</v>
      </c>
      <c r="P69">
        <v>7980</v>
      </c>
      <c r="Q69">
        <v>508400000</v>
      </c>
      <c r="R69">
        <v>1052000</v>
      </c>
      <c r="S69">
        <v>52000</v>
      </c>
      <c r="T69">
        <v>12000</v>
      </c>
      <c r="U69">
        <v>1092000</v>
      </c>
      <c r="X69">
        <v>12000</v>
      </c>
      <c r="Y69">
        <v>40000</v>
      </c>
      <c r="AC69">
        <v>52000</v>
      </c>
    </row>
    <row r="70" spans="1:29" x14ac:dyDescent="0.3">
      <c r="A70" s="2">
        <v>44306</v>
      </c>
      <c r="B70">
        <v>1.57</v>
      </c>
      <c r="C70">
        <v>2.5000000000000001E-2</v>
      </c>
      <c r="D70">
        <v>9863.81</v>
      </c>
      <c r="E70">
        <v>4.7115999999999998</v>
      </c>
      <c r="F70" s="1">
        <v>76200000000</v>
      </c>
      <c r="G70" s="1">
        <v>32200000000</v>
      </c>
      <c r="H70">
        <v>54000000000</v>
      </c>
      <c r="I70">
        <v>-28400000000</v>
      </c>
      <c r="J70">
        <v>6400000000</v>
      </c>
      <c r="M70">
        <v>12000000000</v>
      </c>
      <c r="P70">
        <v>5250</v>
      </c>
      <c r="Q70">
        <v>658200000</v>
      </c>
      <c r="R70">
        <v>1092000</v>
      </c>
      <c r="S70">
        <v>17000</v>
      </c>
      <c r="T70">
        <v>3000</v>
      </c>
      <c r="U70">
        <v>1106000</v>
      </c>
      <c r="X70">
        <v>17000</v>
      </c>
      <c r="AC70">
        <v>17000</v>
      </c>
    </row>
    <row r="71" spans="1:29" x14ac:dyDescent="0.3">
      <c r="A71" s="2">
        <v>44307</v>
      </c>
      <c r="B71">
        <v>1.5569999999999999</v>
      </c>
      <c r="C71">
        <v>-1.2999999999999999E-2</v>
      </c>
      <c r="D71">
        <v>9870.27</v>
      </c>
      <c r="E71">
        <v>4.7092999999999998</v>
      </c>
      <c r="F71" s="1">
        <v>6000000000</v>
      </c>
      <c r="G71" s="1">
        <v>5000000000</v>
      </c>
      <c r="H71">
        <v>10000000000</v>
      </c>
      <c r="I71">
        <v>-21900000000</v>
      </c>
      <c r="J71">
        <v>15900000000</v>
      </c>
      <c r="M71">
        <v>-3000000000</v>
      </c>
      <c r="P71">
        <v>10560</v>
      </c>
      <c r="Q71">
        <v>422000000</v>
      </c>
      <c r="R71">
        <v>1106000</v>
      </c>
      <c r="S71">
        <v>30000</v>
      </c>
      <c r="T71">
        <v>0</v>
      </c>
      <c r="U71">
        <v>1136000</v>
      </c>
      <c r="X71">
        <v>30000</v>
      </c>
      <c r="AC71">
        <v>30000</v>
      </c>
    </row>
    <row r="72" spans="1:29" x14ac:dyDescent="0.3">
      <c r="A72" s="2">
        <v>44308</v>
      </c>
      <c r="B72">
        <v>1.552</v>
      </c>
      <c r="C72">
        <v>-5.0000000000000001E-3</v>
      </c>
      <c r="D72">
        <v>9873.01</v>
      </c>
      <c r="E72">
        <v>4.7066999999999997</v>
      </c>
      <c r="F72" s="1">
        <v>-6000000000</v>
      </c>
      <c r="H72">
        <v>15000000000</v>
      </c>
      <c r="I72">
        <v>-14700000000</v>
      </c>
      <c r="J72">
        <v>-6300000000</v>
      </c>
      <c r="P72">
        <v>8740</v>
      </c>
      <c r="Q72">
        <v>386000000</v>
      </c>
      <c r="R72">
        <v>1136000</v>
      </c>
      <c r="S72">
        <v>0</v>
      </c>
      <c r="T72">
        <v>0</v>
      </c>
      <c r="U72">
        <v>1136000</v>
      </c>
    </row>
    <row r="73" spans="1:29" x14ac:dyDescent="0.3">
      <c r="A73" s="2">
        <v>44309</v>
      </c>
      <c r="B73">
        <v>1.575</v>
      </c>
      <c r="C73">
        <v>2.3E-2</v>
      </c>
      <c r="D73">
        <v>9862.75</v>
      </c>
      <c r="E73">
        <v>4.7032999999999996</v>
      </c>
      <c r="F73" s="1">
        <v>39878220000</v>
      </c>
      <c r="G73" s="1">
        <v>12878220000</v>
      </c>
      <c r="H73">
        <v>20000000000</v>
      </c>
      <c r="I73">
        <v>0</v>
      </c>
      <c r="J73">
        <v>7000000000</v>
      </c>
      <c r="P73">
        <v>8550</v>
      </c>
      <c r="Q73">
        <v>588878220</v>
      </c>
      <c r="R73">
        <v>1136000</v>
      </c>
      <c r="S73">
        <v>5000</v>
      </c>
      <c r="T73">
        <v>0</v>
      </c>
      <c r="U73">
        <v>1141000</v>
      </c>
      <c r="X73">
        <v>5000</v>
      </c>
      <c r="AC73">
        <v>5000</v>
      </c>
    </row>
    <row r="74" spans="1:29" x14ac:dyDescent="0.3">
      <c r="A74" s="2">
        <v>44312</v>
      </c>
      <c r="B74">
        <v>1.5880000000000001</v>
      </c>
      <c r="C74">
        <v>1.2999999999999999E-2</v>
      </c>
      <c r="D74">
        <v>9857.98</v>
      </c>
      <c r="E74">
        <v>4.6948999999999996</v>
      </c>
      <c r="F74" s="1">
        <v>90000000000</v>
      </c>
      <c r="H74">
        <v>-129665000000</v>
      </c>
      <c r="I74">
        <v>124665000000</v>
      </c>
      <c r="J74">
        <v>49470000000</v>
      </c>
      <c r="K74">
        <v>11530000000</v>
      </c>
      <c r="L74">
        <v>10000000000</v>
      </c>
      <c r="M74">
        <v>24000000000</v>
      </c>
      <c r="P74">
        <v>34610</v>
      </c>
      <c r="Q74">
        <v>1841000000</v>
      </c>
      <c r="R74">
        <v>1141000</v>
      </c>
      <c r="S74">
        <v>10000</v>
      </c>
      <c r="T74">
        <v>0</v>
      </c>
      <c r="U74">
        <v>1151000</v>
      </c>
      <c r="W74">
        <v>10000</v>
      </c>
      <c r="AC74">
        <v>10000</v>
      </c>
    </row>
    <row r="75" spans="1:29" x14ac:dyDescent="0.3">
      <c r="A75" s="2">
        <v>44313</v>
      </c>
      <c r="B75">
        <v>1.585</v>
      </c>
      <c r="C75">
        <v>-3.0000000000000001E-3</v>
      </c>
      <c r="D75">
        <v>9859.7900000000009</v>
      </c>
      <c r="E75">
        <v>4.6921999999999997</v>
      </c>
      <c r="F75" s="1">
        <v>41000000000</v>
      </c>
      <c r="H75">
        <v>-10000000000</v>
      </c>
      <c r="I75">
        <v>-12920000000</v>
      </c>
      <c r="J75">
        <v>61920000000</v>
      </c>
      <c r="N75">
        <v>2000000000</v>
      </c>
      <c r="P75">
        <v>13530</v>
      </c>
      <c r="Q75">
        <v>564000000</v>
      </c>
      <c r="R75">
        <v>1151000</v>
      </c>
      <c r="S75">
        <v>20000</v>
      </c>
      <c r="T75">
        <v>142000</v>
      </c>
      <c r="U75">
        <v>1029000</v>
      </c>
      <c r="X75">
        <v>10000</v>
      </c>
      <c r="Y75">
        <v>10000</v>
      </c>
      <c r="AC75">
        <v>20000</v>
      </c>
    </row>
    <row r="76" spans="1:29" x14ac:dyDescent="0.3">
      <c r="A76" s="2">
        <v>44314</v>
      </c>
      <c r="B76">
        <v>1.6020000000000001</v>
      </c>
      <c r="C76">
        <v>1.7000000000000001E-2</v>
      </c>
      <c r="D76">
        <v>9852.36</v>
      </c>
      <c r="E76">
        <v>4.6890000000000001</v>
      </c>
      <c r="F76" s="1">
        <v>126000000000</v>
      </c>
      <c r="G76" s="1">
        <v>20000000000</v>
      </c>
      <c r="H76">
        <v>85000000000</v>
      </c>
      <c r="I76">
        <v>-11500000000</v>
      </c>
      <c r="J76">
        <v>29500000000</v>
      </c>
      <c r="M76">
        <v>3000000000</v>
      </c>
      <c r="P76">
        <v>11720</v>
      </c>
      <c r="Q76">
        <v>678000000</v>
      </c>
      <c r="R76">
        <v>1029000</v>
      </c>
      <c r="S76">
        <v>80000</v>
      </c>
      <c r="T76">
        <v>0</v>
      </c>
      <c r="U76">
        <v>1109000</v>
      </c>
      <c r="Y76">
        <v>80000</v>
      </c>
      <c r="AC76">
        <v>80000</v>
      </c>
    </row>
    <row r="77" spans="1:29" x14ac:dyDescent="0.3">
      <c r="A77" s="2">
        <v>44315</v>
      </c>
      <c r="B77">
        <v>1.605</v>
      </c>
      <c r="C77">
        <v>3.0000000000000001E-3</v>
      </c>
      <c r="D77">
        <v>9851.4</v>
      </c>
      <c r="E77">
        <v>4.6863000000000001</v>
      </c>
      <c r="F77" s="1">
        <v>35553880000</v>
      </c>
      <c r="G77" s="1">
        <v>22553880000</v>
      </c>
      <c r="H77">
        <v>-9000000000</v>
      </c>
      <c r="I77">
        <v>4800000000</v>
      </c>
      <c r="J77">
        <v>7200000000</v>
      </c>
      <c r="K77">
        <v>20000000000</v>
      </c>
      <c r="M77">
        <v>-1000000000</v>
      </c>
      <c r="N77">
        <v>-9000000000</v>
      </c>
      <c r="P77">
        <v>12400</v>
      </c>
      <c r="Q77">
        <v>496553880</v>
      </c>
      <c r="R77">
        <v>1109000</v>
      </c>
      <c r="S77">
        <v>47000</v>
      </c>
      <c r="T77">
        <v>0</v>
      </c>
      <c r="U77">
        <v>1156000</v>
      </c>
      <c r="V77">
        <v>40000</v>
      </c>
      <c r="X77">
        <v>2000</v>
      </c>
      <c r="Y77">
        <v>5000</v>
      </c>
      <c r="AC77">
        <v>47000</v>
      </c>
    </row>
    <row r="78" spans="1:29" x14ac:dyDescent="0.3">
      <c r="A78" s="2">
        <v>44316</v>
      </c>
      <c r="B78">
        <v>1.63</v>
      </c>
      <c r="C78">
        <v>2.5000000000000001E-2</v>
      </c>
      <c r="D78">
        <v>9840.2900000000009</v>
      </c>
      <c r="E78">
        <v>4.6829000000000001</v>
      </c>
      <c r="F78" s="1">
        <v>234075000000</v>
      </c>
      <c r="G78" s="1">
        <v>183075000000</v>
      </c>
      <c r="H78">
        <v>4000000000</v>
      </c>
      <c r="I78">
        <v>34000000000</v>
      </c>
      <c r="J78">
        <v>23000000000</v>
      </c>
      <c r="M78">
        <v>-10000000000</v>
      </c>
      <c r="P78">
        <v>8130</v>
      </c>
      <c r="Q78">
        <v>682075000</v>
      </c>
      <c r="R78">
        <v>1156000</v>
      </c>
      <c r="S78">
        <v>10000</v>
      </c>
      <c r="T78">
        <v>5000</v>
      </c>
      <c r="U78">
        <v>1161000</v>
      </c>
      <c r="Y78">
        <v>10000</v>
      </c>
      <c r="AC78">
        <v>10000</v>
      </c>
    </row>
    <row r="79" spans="1:29" x14ac:dyDescent="0.3">
      <c r="A79" s="2">
        <v>44319</v>
      </c>
      <c r="B79">
        <v>1.63</v>
      </c>
      <c r="C79">
        <v>0</v>
      </c>
      <c r="D79">
        <v>9841.59</v>
      </c>
      <c r="E79">
        <v>4.6748000000000003</v>
      </c>
      <c r="F79" s="1">
        <v>91000000000</v>
      </c>
      <c r="I79">
        <v>9000000000</v>
      </c>
      <c r="J79">
        <v>82000000000</v>
      </c>
      <c r="P79">
        <v>12450</v>
      </c>
      <c r="Q79">
        <v>190000000</v>
      </c>
      <c r="R79">
        <v>1161000</v>
      </c>
      <c r="S79">
        <v>15000</v>
      </c>
      <c r="T79">
        <v>12000</v>
      </c>
      <c r="U79">
        <v>1164000</v>
      </c>
      <c r="W79">
        <v>10000</v>
      </c>
      <c r="Y79">
        <v>5000</v>
      </c>
      <c r="AC79">
        <v>15000</v>
      </c>
    </row>
    <row r="80" spans="1:29" x14ac:dyDescent="0.3">
      <c r="A80" s="2">
        <v>44320</v>
      </c>
      <c r="B80">
        <v>1.645</v>
      </c>
      <c r="C80">
        <v>1.4999999999999999E-2</v>
      </c>
      <c r="D80">
        <v>9835.1299999999992</v>
      </c>
      <c r="E80">
        <v>4.6717000000000004</v>
      </c>
      <c r="F80" s="1">
        <v>261000000000</v>
      </c>
      <c r="H80">
        <v>210000000000</v>
      </c>
      <c r="I80">
        <v>15000000000</v>
      </c>
      <c r="J80">
        <v>40000000000</v>
      </c>
      <c r="K80">
        <v>-6000000000</v>
      </c>
      <c r="M80">
        <v>2000000000</v>
      </c>
      <c r="P80">
        <v>11510</v>
      </c>
      <c r="Q80">
        <v>1006000000</v>
      </c>
      <c r="R80">
        <v>1164000</v>
      </c>
      <c r="S80">
        <v>0</v>
      </c>
      <c r="T80">
        <v>0</v>
      </c>
      <c r="U80">
        <v>1164000</v>
      </c>
    </row>
    <row r="81" spans="1:32" x14ac:dyDescent="0.3">
      <c r="A81" s="2">
        <v>44322</v>
      </c>
      <c r="B81">
        <v>1.6220000000000001</v>
      </c>
      <c r="C81">
        <v>-2.3E-2</v>
      </c>
      <c r="D81">
        <v>9846.57</v>
      </c>
      <c r="E81">
        <v>4.6669</v>
      </c>
      <c r="F81" s="1">
        <v>135011688000</v>
      </c>
      <c r="G81" s="1">
        <v>20200000000</v>
      </c>
      <c r="H81">
        <v>60000000000</v>
      </c>
      <c r="I81">
        <v>9580000000</v>
      </c>
      <c r="J81">
        <v>39420000000</v>
      </c>
      <c r="M81">
        <v>5000000000</v>
      </c>
      <c r="O81">
        <v>811688000</v>
      </c>
      <c r="P81">
        <v>10760</v>
      </c>
      <c r="Q81">
        <v>350011688</v>
      </c>
      <c r="R81">
        <v>1164000</v>
      </c>
      <c r="S81">
        <v>61000</v>
      </c>
      <c r="T81">
        <v>0</v>
      </c>
      <c r="U81">
        <v>1225000</v>
      </c>
      <c r="V81">
        <v>20000</v>
      </c>
      <c r="W81">
        <v>10000</v>
      </c>
      <c r="X81">
        <v>16000</v>
      </c>
      <c r="Y81">
        <v>15000</v>
      </c>
      <c r="AC81">
        <v>61000</v>
      </c>
    </row>
    <row r="82" spans="1:32" x14ac:dyDescent="0.3">
      <c r="A82" s="2">
        <v>44323</v>
      </c>
      <c r="B82">
        <v>1.64</v>
      </c>
      <c r="C82">
        <v>1.7999999999999999E-2</v>
      </c>
      <c r="D82">
        <v>9838.73</v>
      </c>
      <c r="E82">
        <v>4.6637000000000004</v>
      </c>
      <c r="F82" s="1">
        <v>185000000000</v>
      </c>
      <c r="H82">
        <v>100000000000</v>
      </c>
      <c r="I82">
        <v>40600000000</v>
      </c>
      <c r="J82">
        <v>29400000000</v>
      </c>
      <c r="M82">
        <v>15000000000</v>
      </c>
      <c r="P82">
        <v>8130</v>
      </c>
      <c r="Q82">
        <v>467000000</v>
      </c>
      <c r="R82">
        <v>1225000</v>
      </c>
      <c r="S82">
        <v>2000</v>
      </c>
      <c r="T82">
        <v>40000</v>
      </c>
      <c r="U82">
        <v>1187000</v>
      </c>
      <c r="X82">
        <v>2000</v>
      </c>
      <c r="AC82">
        <v>2000</v>
      </c>
    </row>
    <row r="83" spans="1:32" x14ac:dyDescent="0.3">
      <c r="A83" s="2">
        <v>44326</v>
      </c>
      <c r="B83">
        <v>1.631</v>
      </c>
      <c r="C83">
        <v>-8.9999999999999993E-3</v>
      </c>
      <c r="D83">
        <v>9844.01</v>
      </c>
      <c r="E83">
        <v>4.6558000000000002</v>
      </c>
      <c r="F83" s="1">
        <v>15000000000</v>
      </c>
      <c r="I83">
        <v>18000000000</v>
      </c>
      <c r="J83">
        <v>3000000000</v>
      </c>
      <c r="M83">
        <v>-6000000000</v>
      </c>
      <c r="P83">
        <v>9090</v>
      </c>
      <c r="Q83">
        <v>388000000</v>
      </c>
      <c r="R83">
        <v>1187000</v>
      </c>
      <c r="S83">
        <v>10000</v>
      </c>
      <c r="T83">
        <v>0</v>
      </c>
      <c r="U83">
        <v>1197000</v>
      </c>
      <c r="V83">
        <v>10000</v>
      </c>
      <c r="AC83">
        <v>10000</v>
      </c>
    </row>
    <row r="84" spans="1:32" x14ac:dyDescent="0.3">
      <c r="A84" s="2">
        <v>44327</v>
      </c>
      <c r="B84">
        <v>1.62</v>
      </c>
      <c r="C84">
        <v>-1.0999999999999999E-2</v>
      </c>
      <c r="D84">
        <v>9849.64</v>
      </c>
      <c r="E84">
        <v>4.6534000000000004</v>
      </c>
      <c r="F84" s="1">
        <v>14000000000</v>
      </c>
      <c r="G84" s="1">
        <v>25000000000</v>
      </c>
      <c r="H84">
        <v>-20000000000</v>
      </c>
      <c r="I84">
        <v>-1000000000</v>
      </c>
      <c r="J84">
        <v>10000000000</v>
      </c>
      <c r="P84">
        <v>12820</v>
      </c>
      <c r="Q84">
        <v>325000000</v>
      </c>
      <c r="R84">
        <v>1197000</v>
      </c>
      <c r="S84">
        <v>23000</v>
      </c>
      <c r="T84">
        <v>24000</v>
      </c>
      <c r="U84">
        <v>1196000</v>
      </c>
      <c r="W84">
        <v>5000</v>
      </c>
      <c r="X84">
        <v>8000</v>
      </c>
      <c r="Y84">
        <v>10000</v>
      </c>
      <c r="AC84">
        <v>23000</v>
      </c>
    </row>
    <row r="85" spans="1:32" x14ac:dyDescent="0.3">
      <c r="A85" s="2">
        <v>44328</v>
      </c>
      <c r="B85">
        <v>1.6220000000000001</v>
      </c>
      <c r="C85">
        <v>2E-3</v>
      </c>
      <c r="D85">
        <v>9849.16</v>
      </c>
      <c r="E85">
        <v>4.6506999999999996</v>
      </c>
      <c r="F85" s="1">
        <v>87000000000</v>
      </c>
      <c r="H85">
        <v>0</v>
      </c>
      <c r="I85">
        <v>55000000000</v>
      </c>
      <c r="J85">
        <v>31000000000</v>
      </c>
      <c r="N85">
        <v>1000000000</v>
      </c>
      <c r="P85">
        <v>10470</v>
      </c>
      <c r="Q85">
        <v>450000000</v>
      </c>
      <c r="R85">
        <v>1196000</v>
      </c>
      <c r="S85">
        <v>65000</v>
      </c>
      <c r="T85">
        <v>10000</v>
      </c>
      <c r="U85">
        <v>1251000</v>
      </c>
      <c r="V85">
        <v>40000</v>
      </c>
      <c r="W85">
        <v>5000</v>
      </c>
      <c r="X85">
        <v>10000</v>
      </c>
      <c r="Y85">
        <v>10000</v>
      </c>
      <c r="AC85">
        <v>65000</v>
      </c>
    </row>
    <row r="86" spans="1:32" x14ac:dyDescent="0.3">
      <c r="A86" s="2">
        <v>44329</v>
      </c>
      <c r="B86">
        <v>1.65</v>
      </c>
      <c r="C86">
        <v>2.8000000000000001E-2</v>
      </c>
      <c r="D86">
        <v>9836.77</v>
      </c>
      <c r="E86">
        <v>4.6471999999999998</v>
      </c>
      <c r="F86" s="1">
        <v>66000000000</v>
      </c>
      <c r="H86">
        <v>3000000000</v>
      </c>
      <c r="I86">
        <v>23700000000</v>
      </c>
      <c r="J86">
        <v>37300000000</v>
      </c>
      <c r="N86">
        <v>2000000000</v>
      </c>
      <c r="P86">
        <v>8270</v>
      </c>
      <c r="Q86">
        <v>721000000</v>
      </c>
      <c r="R86">
        <v>1251000</v>
      </c>
      <c r="S86">
        <v>0</v>
      </c>
      <c r="T86">
        <v>0</v>
      </c>
      <c r="U86">
        <v>1251000</v>
      </c>
    </row>
    <row r="87" spans="1:32" x14ac:dyDescent="0.3">
      <c r="A87" s="2">
        <v>44330</v>
      </c>
      <c r="B87">
        <v>1.65</v>
      </c>
      <c r="C87">
        <v>0</v>
      </c>
      <c r="D87">
        <v>9837.2099999999991</v>
      </c>
      <c r="E87">
        <v>4.6444999999999999</v>
      </c>
      <c r="F87" s="1">
        <v>46000000000</v>
      </c>
      <c r="H87">
        <v>15000000000</v>
      </c>
      <c r="I87">
        <v>9200000000</v>
      </c>
      <c r="J87">
        <v>17300000000</v>
      </c>
      <c r="K87">
        <v>1500000000</v>
      </c>
      <c r="L87">
        <v>4000000000</v>
      </c>
      <c r="M87">
        <v>-1000000000</v>
      </c>
      <c r="P87">
        <v>5970</v>
      </c>
      <c r="Q87">
        <v>380000000</v>
      </c>
      <c r="R87">
        <v>1251000</v>
      </c>
      <c r="S87">
        <v>35000</v>
      </c>
      <c r="T87">
        <v>0</v>
      </c>
      <c r="U87">
        <v>1286000</v>
      </c>
      <c r="X87">
        <v>35000</v>
      </c>
      <c r="AC87">
        <v>35000</v>
      </c>
    </row>
    <row r="88" spans="1:32" x14ac:dyDescent="0.3">
      <c r="A88" s="2">
        <v>44333</v>
      </c>
      <c r="B88">
        <v>1.6220000000000001</v>
      </c>
      <c r="C88">
        <v>-2.8000000000000001E-2</v>
      </c>
      <c r="D88">
        <v>9851.32</v>
      </c>
      <c r="E88">
        <v>4.6372</v>
      </c>
      <c r="F88" s="1">
        <v>56860000000</v>
      </c>
      <c r="G88" s="1">
        <v>10860000000</v>
      </c>
      <c r="H88">
        <v>17000000000</v>
      </c>
      <c r="I88">
        <v>15000000000</v>
      </c>
      <c r="J88">
        <v>9000000000</v>
      </c>
      <c r="M88">
        <v>5000000000</v>
      </c>
      <c r="P88">
        <v>7420</v>
      </c>
      <c r="Q88">
        <v>261860000</v>
      </c>
      <c r="R88">
        <v>1286000</v>
      </c>
      <c r="S88">
        <v>40000</v>
      </c>
      <c r="T88">
        <v>0</v>
      </c>
      <c r="U88">
        <v>1326000</v>
      </c>
      <c r="X88">
        <v>40000</v>
      </c>
      <c r="AC88">
        <v>40000</v>
      </c>
    </row>
    <row r="89" spans="1:32" x14ac:dyDescent="0.3">
      <c r="A89" s="2">
        <v>44334</v>
      </c>
      <c r="B89">
        <v>1.625</v>
      </c>
      <c r="C89">
        <v>3.0000000000000001E-3</v>
      </c>
      <c r="D89">
        <v>9850.3799999999992</v>
      </c>
      <c r="E89">
        <v>4.6344000000000003</v>
      </c>
      <c r="F89" s="1">
        <v>37000000000</v>
      </c>
      <c r="G89" s="1">
        <v>40000000000</v>
      </c>
      <c r="I89">
        <v>-9800000000</v>
      </c>
      <c r="J89">
        <v>8500000000</v>
      </c>
      <c r="L89">
        <v>-1700000000</v>
      </c>
      <c r="P89">
        <v>7440</v>
      </c>
      <c r="Q89">
        <v>280000000</v>
      </c>
      <c r="R89">
        <v>1326000</v>
      </c>
      <c r="S89">
        <v>10000</v>
      </c>
      <c r="T89">
        <v>10000</v>
      </c>
      <c r="U89">
        <v>1326000</v>
      </c>
      <c r="Y89">
        <v>10000</v>
      </c>
      <c r="AC89">
        <v>10000</v>
      </c>
    </row>
    <row r="90" spans="1:32" x14ac:dyDescent="0.3">
      <c r="A90" s="2">
        <v>44336</v>
      </c>
      <c r="B90">
        <v>1.645</v>
      </c>
      <c r="C90">
        <v>0.02</v>
      </c>
      <c r="D90">
        <v>9842.1299999999992</v>
      </c>
      <c r="E90">
        <v>4.6284000000000001</v>
      </c>
      <c r="F90" s="1">
        <v>81460000000</v>
      </c>
      <c r="G90" s="1">
        <v>24460000000</v>
      </c>
      <c r="I90">
        <v>65000000000</v>
      </c>
      <c r="J90">
        <v>-28000000000</v>
      </c>
      <c r="M90">
        <v>12000000000</v>
      </c>
      <c r="N90">
        <v>8000000000</v>
      </c>
      <c r="P90">
        <v>5290</v>
      </c>
      <c r="Q90">
        <v>472460000</v>
      </c>
      <c r="R90">
        <v>1326000</v>
      </c>
      <c r="S90">
        <v>50000</v>
      </c>
      <c r="T90">
        <v>0</v>
      </c>
      <c r="U90">
        <v>1376000</v>
      </c>
      <c r="X90">
        <v>50000</v>
      </c>
      <c r="AC90">
        <v>50000</v>
      </c>
    </row>
    <row r="91" spans="1:32" x14ac:dyDescent="0.3">
      <c r="A91" s="2">
        <v>44337</v>
      </c>
      <c r="B91">
        <v>1.627</v>
      </c>
      <c r="C91">
        <v>-1.7999999999999999E-2</v>
      </c>
      <c r="D91">
        <v>9850.77</v>
      </c>
      <c r="E91">
        <v>4.6261999999999999</v>
      </c>
      <c r="F91" s="1">
        <v>53500000000</v>
      </c>
      <c r="G91" s="1">
        <v>2500000000</v>
      </c>
      <c r="H91">
        <v>10000000000</v>
      </c>
      <c r="I91">
        <v>6000000000</v>
      </c>
      <c r="J91">
        <v>26000000000</v>
      </c>
      <c r="M91">
        <v>9000000000</v>
      </c>
      <c r="P91">
        <v>11240</v>
      </c>
      <c r="Q91">
        <v>492500000</v>
      </c>
      <c r="R91">
        <v>1376000</v>
      </c>
      <c r="S91">
        <v>1000</v>
      </c>
      <c r="T91">
        <v>20000</v>
      </c>
      <c r="U91">
        <v>1357000</v>
      </c>
      <c r="X91">
        <v>1000</v>
      </c>
      <c r="AC91">
        <v>1000</v>
      </c>
    </row>
    <row r="92" spans="1:32" x14ac:dyDescent="0.3">
      <c r="A92" s="2">
        <v>44340</v>
      </c>
      <c r="B92">
        <v>1.65</v>
      </c>
      <c r="C92">
        <v>2.3E-2</v>
      </c>
      <c r="D92">
        <v>9841.6</v>
      </c>
      <c r="E92">
        <v>4.6174999999999997</v>
      </c>
      <c r="F92" s="1">
        <v>632000000000</v>
      </c>
      <c r="G92" s="1">
        <v>440000000000</v>
      </c>
      <c r="H92">
        <v>-40000000000</v>
      </c>
      <c r="I92">
        <v>104400000000</v>
      </c>
      <c r="J92">
        <v>98220000000</v>
      </c>
      <c r="K92">
        <v>380000000</v>
      </c>
      <c r="M92">
        <v>8000000000</v>
      </c>
      <c r="N92">
        <v>21000000000</v>
      </c>
      <c r="P92">
        <v>28050</v>
      </c>
      <c r="Q92">
        <v>1584000000</v>
      </c>
      <c r="R92">
        <v>1357000</v>
      </c>
      <c r="S92">
        <v>0</v>
      </c>
      <c r="T92">
        <v>20000</v>
      </c>
      <c r="U92">
        <v>1337000</v>
      </c>
    </row>
    <row r="93" spans="1:32" x14ac:dyDescent="0.3">
      <c r="A93" s="2">
        <v>44341</v>
      </c>
      <c r="B93">
        <v>1.66</v>
      </c>
      <c r="C93">
        <v>0.01</v>
      </c>
      <c r="D93">
        <v>9837.5</v>
      </c>
      <c r="E93">
        <v>4.6144999999999996</v>
      </c>
      <c r="F93" s="1">
        <v>45000000000</v>
      </c>
      <c r="H93">
        <v>110000000000</v>
      </c>
      <c r="I93">
        <v>-17500000000</v>
      </c>
      <c r="J93">
        <v>-57500000000</v>
      </c>
      <c r="M93">
        <v>10000000000</v>
      </c>
      <c r="P93">
        <v>18110</v>
      </c>
      <c r="Q93">
        <v>837000000</v>
      </c>
      <c r="R93">
        <v>1337000</v>
      </c>
      <c r="S93">
        <v>25800</v>
      </c>
      <c r="T93">
        <v>100800</v>
      </c>
      <c r="U93">
        <v>1262000</v>
      </c>
      <c r="V93">
        <v>15000</v>
      </c>
      <c r="X93">
        <v>800</v>
      </c>
      <c r="Y93">
        <v>10000</v>
      </c>
      <c r="AC93">
        <v>10800</v>
      </c>
      <c r="AF93">
        <v>15000</v>
      </c>
    </row>
    <row r="94" spans="1:32" x14ac:dyDescent="0.3">
      <c r="A94" s="2">
        <v>44342</v>
      </c>
      <c r="B94">
        <v>1.675</v>
      </c>
      <c r="C94">
        <v>1.4999999999999999E-2</v>
      </c>
      <c r="D94">
        <v>9831.1299999999992</v>
      </c>
      <c r="E94">
        <v>4.6113999999999997</v>
      </c>
      <c r="F94" s="1">
        <v>2941330000</v>
      </c>
      <c r="G94" s="1">
        <v>10941330000</v>
      </c>
      <c r="H94">
        <v>-35000000000</v>
      </c>
      <c r="I94">
        <v>-22040000000</v>
      </c>
      <c r="J94">
        <v>32040000000</v>
      </c>
      <c r="M94">
        <v>17000000000</v>
      </c>
      <c r="P94">
        <v>8970</v>
      </c>
      <c r="Q94">
        <v>511941330</v>
      </c>
      <c r="R94">
        <v>1262000</v>
      </c>
      <c r="S94">
        <v>89000</v>
      </c>
      <c r="T94">
        <v>40000</v>
      </c>
      <c r="U94">
        <v>1311000</v>
      </c>
      <c r="V94">
        <v>22000</v>
      </c>
      <c r="X94">
        <v>27000</v>
      </c>
      <c r="Y94">
        <v>40000</v>
      </c>
      <c r="AC94">
        <v>79000</v>
      </c>
      <c r="AE94">
        <v>10000</v>
      </c>
    </row>
    <row r="95" spans="1:32" x14ac:dyDescent="0.3">
      <c r="A95" s="2">
        <v>44343</v>
      </c>
      <c r="B95">
        <v>1.6240000000000001</v>
      </c>
      <c r="C95">
        <v>-5.0999999999999997E-2</v>
      </c>
      <c r="D95">
        <v>9854.73</v>
      </c>
      <c r="E95">
        <v>4.6101000000000001</v>
      </c>
      <c r="F95" s="1">
        <v>108050000000</v>
      </c>
      <c r="G95" s="1">
        <v>20050000000</v>
      </c>
      <c r="H95">
        <v>-26000000000</v>
      </c>
      <c r="I95">
        <v>43390000000</v>
      </c>
      <c r="J95">
        <v>43610000000</v>
      </c>
      <c r="M95">
        <v>5000000000</v>
      </c>
      <c r="N95">
        <v>22000000000</v>
      </c>
      <c r="P95">
        <v>25760</v>
      </c>
      <c r="Q95">
        <v>585050000</v>
      </c>
      <c r="R95">
        <v>1311000</v>
      </c>
      <c r="S95">
        <v>41200</v>
      </c>
      <c r="T95">
        <v>64200</v>
      </c>
      <c r="U95">
        <v>1288000</v>
      </c>
      <c r="X95">
        <v>1200</v>
      </c>
      <c r="Y95">
        <v>40000</v>
      </c>
      <c r="AC95">
        <v>41200</v>
      </c>
    </row>
    <row r="96" spans="1:32" x14ac:dyDescent="0.3">
      <c r="A96" s="2">
        <v>44344</v>
      </c>
      <c r="B96">
        <v>1.6759999999999999</v>
      </c>
      <c r="C96">
        <v>5.1999999999999998E-2</v>
      </c>
      <c r="D96">
        <v>9831.42</v>
      </c>
      <c r="E96">
        <v>4.6059000000000001</v>
      </c>
      <c r="F96" s="1">
        <v>101847390000</v>
      </c>
      <c r="G96" s="1">
        <v>43847390000</v>
      </c>
      <c r="H96">
        <v>0</v>
      </c>
      <c r="I96">
        <v>5610000000</v>
      </c>
      <c r="J96">
        <v>41260000000</v>
      </c>
      <c r="K96">
        <v>1130000000</v>
      </c>
      <c r="N96">
        <v>10000000000</v>
      </c>
      <c r="P96">
        <v>14990</v>
      </c>
      <c r="Q96">
        <v>682847390</v>
      </c>
      <c r="R96">
        <v>1288000</v>
      </c>
      <c r="S96">
        <v>108000</v>
      </c>
      <c r="T96">
        <v>116000</v>
      </c>
      <c r="U96">
        <v>1280000</v>
      </c>
      <c r="V96">
        <v>28000</v>
      </c>
      <c r="W96">
        <v>30000</v>
      </c>
      <c r="X96">
        <v>10000</v>
      </c>
      <c r="Y96">
        <v>40000</v>
      </c>
      <c r="AC96">
        <v>108000</v>
      </c>
    </row>
    <row r="97" spans="1:32" x14ac:dyDescent="0.3">
      <c r="A97" s="2">
        <v>44347</v>
      </c>
      <c r="B97">
        <v>1.742</v>
      </c>
      <c r="C97">
        <v>6.6000000000000003E-2</v>
      </c>
      <c r="D97">
        <v>9803.1</v>
      </c>
      <c r="E97">
        <v>4.5960999999999999</v>
      </c>
      <c r="F97" s="1">
        <v>120312790000</v>
      </c>
      <c r="G97" s="1">
        <v>15312790000</v>
      </c>
      <c r="H97">
        <v>10000000000</v>
      </c>
      <c r="I97">
        <v>47000000000</v>
      </c>
      <c r="J97">
        <v>31000000000</v>
      </c>
      <c r="L97">
        <v>5000000000</v>
      </c>
      <c r="M97">
        <v>2000000000</v>
      </c>
      <c r="N97">
        <v>10000000000</v>
      </c>
      <c r="P97">
        <v>10130</v>
      </c>
      <c r="Q97">
        <v>814312790</v>
      </c>
      <c r="R97">
        <v>1280000</v>
      </c>
      <c r="S97">
        <v>89000</v>
      </c>
      <c r="T97">
        <v>100000</v>
      </c>
      <c r="U97">
        <v>1269000</v>
      </c>
      <c r="V97">
        <v>49000</v>
      </c>
      <c r="X97">
        <v>20000</v>
      </c>
      <c r="Y97">
        <v>20000</v>
      </c>
      <c r="AC97">
        <v>89000</v>
      </c>
    </row>
    <row r="98" spans="1:32" x14ac:dyDescent="0.3">
      <c r="A98" s="2">
        <v>44348</v>
      </c>
      <c r="B98">
        <v>1.7270000000000001</v>
      </c>
      <c r="C98">
        <v>-1.4999999999999999E-2</v>
      </c>
      <c r="D98">
        <v>9810.33</v>
      </c>
      <c r="E98">
        <v>4.5937999999999999</v>
      </c>
      <c r="F98" s="1">
        <v>310650000000</v>
      </c>
      <c r="G98" s="1">
        <v>58650000000</v>
      </c>
      <c r="H98">
        <v>120000000000</v>
      </c>
      <c r="I98">
        <v>19000000000</v>
      </c>
      <c r="J98">
        <v>89000000000</v>
      </c>
      <c r="M98">
        <v>9000000000</v>
      </c>
      <c r="N98">
        <v>15000000000</v>
      </c>
      <c r="P98">
        <v>13520</v>
      </c>
      <c r="Q98">
        <v>845650000</v>
      </c>
      <c r="R98">
        <v>1269000</v>
      </c>
      <c r="S98">
        <v>55000</v>
      </c>
      <c r="T98">
        <v>105000</v>
      </c>
      <c r="U98">
        <v>1219000</v>
      </c>
      <c r="Y98">
        <v>55000</v>
      </c>
      <c r="AC98">
        <v>55000</v>
      </c>
    </row>
    <row r="99" spans="1:32" x14ac:dyDescent="0.3">
      <c r="A99" s="2">
        <v>44349</v>
      </c>
      <c r="B99">
        <v>1.72</v>
      </c>
      <c r="C99">
        <v>-7.000000000000001E-3</v>
      </c>
      <c r="D99">
        <v>9813.94</v>
      </c>
      <c r="E99">
        <v>4.5913000000000004</v>
      </c>
      <c r="F99" s="1">
        <v>57550000000</v>
      </c>
      <c r="G99" s="1">
        <v>13550000000</v>
      </c>
      <c r="I99">
        <v>20400000000</v>
      </c>
      <c r="J99">
        <v>13600000000</v>
      </c>
      <c r="M99">
        <v>10000000000</v>
      </c>
      <c r="P99">
        <v>10640</v>
      </c>
      <c r="Q99">
        <v>497550000</v>
      </c>
      <c r="R99">
        <v>1219000</v>
      </c>
      <c r="S99">
        <v>95000</v>
      </c>
      <c r="T99">
        <v>40000</v>
      </c>
      <c r="U99">
        <v>1274000</v>
      </c>
      <c r="V99">
        <v>5000</v>
      </c>
      <c r="X99">
        <v>10000</v>
      </c>
      <c r="Y99">
        <v>80000</v>
      </c>
      <c r="AC99">
        <v>95000</v>
      </c>
    </row>
    <row r="100" spans="1:32" x14ac:dyDescent="0.3">
      <c r="A100" s="2">
        <v>44350</v>
      </c>
      <c r="B100">
        <v>1.712</v>
      </c>
      <c r="C100">
        <v>-8.0000000000000002E-3</v>
      </c>
      <c r="D100">
        <v>9818</v>
      </c>
      <c r="E100">
        <v>4.5888</v>
      </c>
      <c r="F100" s="1">
        <v>174261800000</v>
      </c>
      <c r="G100" s="1">
        <v>56261800000</v>
      </c>
      <c r="H100">
        <v>8000000000</v>
      </c>
      <c r="I100">
        <v>31900000000</v>
      </c>
      <c r="J100">
        <v>79600000000</v>
      </c>
      <c r="M100">
        <v>-1500000000</v>
      </c>
      <c r="P100">
        <v>11840</v>
      </c>
      <c r="Q100">
        <v>553261800</v>
      </c>
      <c r="R100">
        <v>1274000</v>
      </c>
      <c r="S100">
        <v>139000</v>
      </c>
      <c r="T100">
        <v>105000</v>
      </c>
      <c r="U100">
        <v>1308000</v>
      </c>
      <c r="V100">
        <v>99000</v>
      </c>
      <c r="Y100">
        <v>40000</v>
      </c>
      <c r="AC100">
        <v>139000</v>
      </c>
    </row>
    <row r="101" spans="1:32" x14ac:dyDescent="0.3">
      <c r="A101" s="2">
        <v>44351</v>
      </c>
      <c r="B101">
        <v>1.72</v>
      </c>
      <c r="C101">
        <v>8.0000000000000002E-3</v>
      </c>
      <c r="D101">
        <v>9814.85</v>
      </c>
      <c r="E101">
        <v>4.5858999999999996</v>
      </c>
      <c r="F101" s="1">
        <v>145000000000</v>
      </c>
      <c r="G101" s="1">
        <v>25000000000</v>
      </c>
      <c r="H101">
        <v>19500000000</v>
      </c>
      <c r="I101">
        <v>32500000000</v>
      </c>
      <c r="J101">
        <v>47000000000</v>
      </c>
      <c r="N101">
        <v>21000000000</v>
      </c>
      <c r="P101">
        <v>10480</v>
      </c>
      <c r="Q101">
        <v>461000000</v>
      </c>
      <c r="R101">
        <v>1308000</v>
      </c>
      <c r="S101">
        <v>86431</v>
      </c>
      <c r="T101">
        <v>23000</v>
      </c>
      <c r="U101">
        <v>1371431</v>
      </c>
      <c r="V101">
        <v>19431</v>
      </c>
      <c r="X101">
        <v>12000</v>
      </c>
      <c r="Y101">
        <v>55000</v>
      </c>
      <c r="AC101">
        <v>86431</v>
      </c>
    </row>
    <row r="102" spans="1:32" x14ac:dyDescent="0.3">
      <c r="A102" s="2">
        <v>44354</v>
      </c>
      <c r="B102">
        <v>1.7</v>
      </c>
      <c r="C102">
        <v>-0.02</v>
      </c>
      <c r="D102">
        <v>9825.2199999999993</v>
      </c>
      <c r="E102">
        <v>4.5782999999999996</v>
      </c>
      <c r="F102" s="1">
        <v>150000000000</v>
      </c>
      <c r="G102" s="1">
        <v>1000000000</v>
      </c>
      <c r="H102">
        <v>-11000000000</v>
      </c>
      <c r="I102">
        <v>-11000000000</v>
      </c>
      <c r="J102">
        <v>171000000000</v>
      </c>
      <c r="P102">
        <v>10570</v>
      </c>
      <c r="Q102">
        <v>457000000</v>
      </c>
      <c r="R102">
        <v>1371431</v>
      </c>
      <c r="S102">
        <v>72000</v>
      </c>
      <c r="T102">
        <v>20000</v>
      </c>
      <c r="U102">
        <v>1423431</v>
      </c>
      <c r="V102">
        <v>10000</v>
      </c>
      <c r="W102">
        <v>10000</v>
      </c>
      <c r="X102">
        <v>12000</v>
      </c>
      <c r="Y102">
        <v>40000</v>
      </c>
      <c r="AC102">
        <v>72000</v>
      </c>
    </row>
    <row r="103" spans="1:32" x14ac:dyDescent="0.3">
      <c r="A103" s="2">
        <v>44355</v>
      </c>
      <c r="B103">
        <v>1.6519999999999999</v>
      </c>
      <c r="C103">
        <v>-4.8000000000000001E-2</v>
      </c>
      <c r="D103">
        <v>9847.2900000000009</v>
      </c>
      <c r="E103">
        <v>4.5769000000000002</v>
      </c>
      <c r="F103" s="1">
        <v>16500000000</v>
      </c>
      <c r="G103" s="1">
        <v>500000000</v>
      </c>
      <c r="H103">
        <v>5000000000</v>
      </c>
      <c r="I103">
        <v>44000000000</v>
      </c>
      <c r="J103">
        <v>-25000000000</v>
      </c>
      <c r="M103">
        <v>-8000000000</v>
      </c>
      <c r="P103">
        <v>11630</v>
      </c>
      <c r="Q103">
        <v>358500000</v>
      </c>
      <c r="R103">
        <v>1423431</v>
      </c>
      <c r="S103">
        <v>165000</v>
      </c>
      <c r="T103">
        <v>61000</v>
      </c>
      <c r="U103">
        <v>1527431</v>
      </c>
      <c r="V103">
        <v>20000</v>
      </c>
      <c r="X103">
        <v>75000</v>
      </c>
      <c r="Y103">
        <v>70000</v>
      </c>
      <c r="AC103">
        <v>165000</v>
      </c>
    </row>
    <row r="104" spans="1:32" x14ac:dyDescent="0.3">
      <c r="A104" s="2">
        <v>44356</v>
      </c>
      <c r="B104">
        <v>1.615</v>
      </c>
      <c r="C104">
        <v>-3.6999999999999998E-2</v>
      </c>
      <c r="D104">
        <v>9864.42</v>
      </c>
      <c r="E104">
        <v>4.5751999999999997</v>
      </c>
      <c r="F104" s="1">
        <v>27100000000</v>
      </c>
      <c r="G104" s="1">
        <v>48100000000</v>
      </c>
      <c r="H104">
        <v>25000000000</v>
      </c>
      <c r="I104">
        <v>-11120000000</v>
      </c>
      <c r="J104">
        <v>25620000000</v>
      </c>
      <c r="L104">
        <v>-2000000000</v>
      </c>
      <c r="M104">
        <v>-19500000000</v>
      </c>
      <c r="N104">
        <v>-39000000000</v>
      </c>
      <c r="P104">
        <v>14220</v>
      </c>
      <c r="Q104">
        <v>890100000</v>
      </c>
      <c r="R104">
        <v>1527431</v>
      </c>
      <c r="S104">
        <v>0</v>
      </c>
      <c r="T104">
        <v>5000</v>
      </c>
      <c r="U104">
        <v>1522431</v>
      </c>
    </row>
    <row r="105" spans="1:32" x14ac:dyDescent="0.3">
      <c r="A105" s="2">
        <v>44357</v>
      </c>
      <c r="B105">
        <v>1.635</v>
      </c>
      <c r="C105">
        <v>0.02</v>
      </c>
      <c r="D105">
        <v>9855.83</v>
      </c>
      <c r="E105">
        <v>4.5719000000000003</v>
      </c>
      <c r="F105" s="1">
        <v>47300000000</v>
      </c>
      <c r="I105">
        <v>0</v>
      </c>
      <c r="J105">
        <v>48000000000</v>
      </c>
      <c r="M105">
        <v>-1000000000</v>
      </c>
      <c r="O105">
        <v>300000000</v>
      </c>
      <c r="P105">
        <v>10040</v>
      </c>
      <c r="Q105">
        <v>572300000</v>
      </c>
      <c r="R105">
        <v>1522431</v>
      </c>
      <c r="S105">
        <v>76070</v>
      </c>
      <c r="T105">
        <v>124431</v>
      </c>
      <c r="U105">
        <v>1474070</v>
      </c>
      <c r="V105">
        <v>41070</v>
      </c>
      <c r="W105">
        <v>5000</v>
      </c>
      <c r="X105">
        <v>20000</v>
      </c>
      <c r="Y105">
        <v>10000</v>
      </c>
      <c r="AC105">
        <v>74000</v>
      </c>
      <c r="AF105">
        <v>2070</v>
      </c>
    </row>
    <row r="106" spans="1:32" x14ac:dyDescent="0.3">
      <c r="A106" s="2">
        <v>44358</v>
      </c>
      <c r="B106">
        <v>1.6319999999999999</v>
      </c>
      <c r="C106">
        <v>-3.0000000000000001E-3</v>
      </c>
      <c r="D106">
        <v>9857.6200000000008</v>
      </c>
      <c r="E106">
        <v>4.5693000000000001</v>
      </c>
      <c r="F106" s="1">
        <v>-2000000000</v>
      </c>
      <c r="H106">
        <v>-22000000000</v>
      </c>
      <c r="I106">
        <v>3000000000</v>
      </c>
      <c r="J106">
        <v>12000000000</v>
      </c>
      <c r="M106">
        <v>-5000000000</v>
      </c>
      <c r="N106">
        <v>10000000000</v>
      </c>
      <c r="P106">
        <v>6950</v>
      </c>
      <c r="Q106">
        <v>475000000</v>
      </c>
      <c r="R106">
        <v>1474070</v>
      </c>
      <c r="S106">
        <v>147000</v>
      </c>
      <c r="T106">
        <v>118000</v>
      </c>
      <c r="U106">
        <v>1503070</v>
      </c>
      <c r="V106">
        <v>20000</v>
      </c>
      <c r="W106">
        <v>25000</v>
      </c>
      <c r="X106">
        <v>62000</v>
      </c>
      <c r="Y106">
        <v>40000</v>
      </c>
      <c r="AC106">
        <v>142000</v>
      </c>
      <c r="AE106">
        <v>5000</v>
      </c>
    </row>
    <row r="107" spans="1:32" x14ac:dyDescent="0.3">
      <c r="A107" s="2">
        <v>44361</v>
      </c>
      <c r="B107">
        <v>1.667</v>
      </c>
      <c r="C107">
        <v>3.5000000000000003E-2</v>
      </c>
      <c r="D107">
        <v>9843.19</v>
      </c>
      <c r="E107">
        <v>4.5602999999999998</v>
      </c>
      <c r="F107" s="1">
        <v>174000000000</v>
      </c>
      <c r="H107">
        <v>10000000000</v>
      </c>
      <c r="I107">
        <v>-9000000000</v>
      </c>
      <c r="J107">
        <v>137000000000</v>
      </c>
      <c r="K107">
        <v>16000000000</v>
      </c>
      <c r="M107">
        <v>18000000000</v>
      </c>
      <c r="N107">
        <v>2000000000</v>
      </c>
      <c r="P107">
        <v>8380</v>
      </c>
      <c r="Q107">
        <v>404000000</v>
      </c>
      <c r="R107">
        <v>1503070</v>
      </c>
      <c r="S107">
        <v>42100</v>
      </c>
      <c r="T107">
        <v>40000</v>
      </c>
      <c r="U107">
        <v>1505170</v>
      </c>
      <c r="V107">
        <v>10000</v>
      </c>
      <c r="X107">
        <v>2000</v>
      </c>
      <c r="Y107">
        <v>30100</v>
      </c>
      <c r="AC107">
        <v>42100</v>
      </c>
    </row>
    <row r="108" spans="1:32" x14ac:dyDescent="0.3">
      <c r="A108" s="2">
        <v>44362</v>
      </c>
      <c r="B108">
        <v>1.7</v>
      </c>
      <c r="C108">
        <v>3.3000000000000002E-2</v>
      </c>
      <c r="D108">
        <v>9828.84</v>
      </c>
      <c r="E108">
        <v>4.5567000000000002</v>
      </c>
      <c r="F108" s="1">
        <v>38000000000</v>
      </c>
      <c r="G108" s="1">
        <v>21000000000</v>
      </c>
      <c r="H108">
        <v>20000000000</v>
      </c>
      <c r="I108">
        <v>-46800000000</v>
      </c>
      <c r="J108">
        <v>11800000000</v>
      </c>
      <c r="M108">
        <v>19000000000</v>
      </c>
      <c r="N108">
        <v>13000000000</v>
      </c>
      <c r="P108">
        <v>12240</v>
      </c>
      <c r="Q108">
        <v>684000000</v>
      </c>
      <c r="R108">
        <v>1505170</v>
      </c>
      <c r="S108">
        <v>105000</v>
      </c>
      <c r="T108">
        <v>42000</v>
      </c>
      <c r="U108">
        <v>1568170</v>
      </c>
      <c r="V108">
        <v>60000</v>
      </c>
      <c r="X108">
        <v>20000</v>
      </c>
      <c r="Y108">
        <v>25000</v>
      </c>
      <c r="AC108">
        <v>105000</v>
      </c>
    </row>
    <row r="109" spans="1:32" x14ac:dyDescent="0.3">
      <c r="A109" s="2">
        <v>44363</v>
      </c>
      <c r="B109">
        <v>1.6819999999999999</v>
      </c>
      <c r="C109">
        <v>-1.7999999999999999E-2</v>
      </c>
      <c r="D109">
        <v>9837.36</v>
      </c>
      <c r="E109">
        <v>4.5545</v>
      </c>
      <c r="F109" s="1">
        <v>186000000000</v>
      </c>
      <c r="G109" s="1">
        <v>1000000000</v>
      </c>
      <c r="H109">
        <v>108000000000</v>
      </c>
      <c r="I109">
        <v>15600000000</v>
      </c>
      <c r="J109">
        <v>55400000000</v>
      </c>
      <c r="M109">
        <v>6000000000</v>
      </c>
      <c r="P109">
        <v>10130</v>
      </c>
      <c r="Q109">
        <v>767000000</v>
      </c>
      <c r="R109">
        <v>1568170</v>
      </c>
      <c r="S109">
        <v>46000</v>
      </c>
      <c r="T109">
        <v>85000</v>
      </c>
      <c r="U109">
        <v>1529170</v>
      </c>
      <c r="W109">
        <v>5000</v>
      </c>
      <c r="X109">
        <v>26000</v>
      </c>
      <c r="Y109">
        <v>15000</v>
      </c>
      <c r="AC109">
        <v>46000</v>
      </c>
    </row>
    <row r="110" spans="1:32" x14ac:dyDescent="0.3">
      <c r="A110" s="2">
        <v>44364</v>
      </c>
      <c r="B110">
        <v>1.7190000000000001</v>
      </c>
      <c r="C110">
        <v>3.6999999999999998E-2</v>
      </c>
      <c r="D110">
        <v>9821.24</v>
      </c>
      <c r="E110">
        <v>4.5507999999999997</v>
      </c>
      <c r="F110" s="1">
        <v>212000000000</v>
      </c>
      <c r="G110" s="1">
        <v>10000000000</v>
      </c>
      <c r="H110">
        <v>135000000000</v>
      </c>
      <c r="I110">
        <v>66300000000</v>
      </c>
      <c r="J110">
        <v>3700000000</v>
      </c>
      <c r="M110">
        <v>-4000000000</v>
      </c>
      <c r="N110">
        <v>1000000000</v>
      </c>
      <c r="P110">
        <v>12930</v>
      </c>
      <c r="Q110">
        <v>587500000</v>
      </c>
      <c r="R110">
        <v>1529170</v>
      </c>
      <c r="S110">
        <v>95000</v>
      </c>
      <c r="T110">
        <v>100</v>
      </c>
      <c r="U110">
        <v>1624070</v>
      </c>
      <c r="W110">
        <v>10000</v>
      </c>
      <c r="X110">
        <v>5000</v>
      </c>
      <c r="Y110">
        <v>80000</v>
      </c>
      <c r="AC110">
        <v>95000</v>
      </c>
    </row>
    <row r="111" spans="1:32" x14ac:dyDescent="0.3">
      <c r="A111" s="2">
        <v>44365</v>
      </c>
      <c r="B111">
        <v>1.675</v>
      </c>
      <c r="C111">
        <v>-4.3999999999999997E-2</v>
      </c>
      <c r="D111">
        <v>9841.09</v>
      </c>
      <c r="E111">
        <v>4.5491999999999999</v>
      </c>
      <c r="F111" s="1">
        <v>237183050000</v>
      </c>
      <c r="G111" s="1">
        <v>155183050000</v>
      </c>
      <c r="H111">
        <v>10000000000</v>
      </c>
      <c r="I111">
        <v>41462000000</v>
      </c>
      <c r="J111">
        <v>30538000000</v>
      </c>
      <c r="P111">
        <v>10620</v>
      </c>
      <c r="Q111">
        <v>685183050</v>
      </c>
      <c r="R111">
        <v>1624070</v>
      </c>
      <c r="S111">
        <v>50000</v>
      </c>
      <c r="T111">
        <v>32000</v>
      </c>
      <c r="U111">
        <v>1642070</v>
      </c>
      <c r="X111">
        <v>50000</v>
      </c>
      <c r="AC111">
        <v>40000</v>
      </c>
      <c r="AF111">
        <v>10000</v>
      </c>
    </row>
    <row r="112" spans="1:32" x14ac:dyDescent="0.3">
      <c r="A112" s="2">
        <v>44368</v>
      </c>
      <c r="B112">
        <v>1.68</v>
      </c>
      <c r="C112">
        <v>5.0000000000000001E-3</v>
      </c>
      <c r="D112">
        <v>9840.49</v>
      </c>
      <c r="E112">
        <v>4.5410000000000004</v>
      </c>
      <c r="F112" s="1">
        <v>132000000000</v>
      </c>
      <c r="G112" s="1">
        <v>7000000000</v>
      </c>
      <c r="H112">
        <v>-29000000000</v>
      </c>
      <c r="I112">
        <v>48500000000</v>
      </c>
      <c r="J112">
        <v>111210000000</v>
      </c>
      <c r="K112">
        <v>790000000</v>
      </c>
      <c r="L112">
        <v>-10000000000</v>
      </c>
      <c r="M112">
        <v>3500000000</v>
      </c>
      <c r="P112">
        <v>31870</v>
      </c>
      <c r="Q112">
        <v>1511000000</v>
      </c>
      <c r="R112">
        <v>1642070</v>
      </c>
      <c r="S112">
        <v>52000</v>
      </c>
      <c r="T112">
        <v>20000</v>
      </c>
      <c r="U112">
        <v>1674070</v>
      </c>
      <c r="V112">
        <v>7000</v>
      </c>
      <c r="W112">
        <v>30000</v>
      </c>
      <c r="X112">
        <v>15000</v>
      </c>
      <c r="AC112">
        <v>52000</v>
      </c>
    </row>
    <row r="113" spans="1:35" x14ac:dyDescent="0.3">
      <c r="A113" s="2">
        <v>44369</v>
      </c>
      <c r="B113">
        <v>1.6850000000000001</v>
      </c>
      <c r="C113">
        <v>5.0000000000000001E-3</v>
      </c>
      <c r="D113">
        <v>9838.7000000000007</v>
      </c>
      <c r="E113">
        <v>4.5381999999999998</v>
      </c>
      <c r="F113" s="1">
        <v>109085030000</v>
      </c>
      <c r="G113" s="1">
        <v>46085030000</v>
      </c>
      <c r="H113">
        <v>-5000000000</v>
      </c>
      <c r="I113">
        <v>24900000000</v>
      </c>
      <c r="J113">
        <v>43100000000</v>
      </c>
      <c r="P113">
        <v>15610</v>
      </c>
      <c r="Q113">
        <v>1295285030</v>
      </c>
      <c r="R113">
        <v>1674070</v>
      </c>
      <c r="S113">
        <v>237000</v>
      </c>
      <c r="T113">
        <v>209249</v>
      </c>
      <c r="U113">
        <v>1701821</v>
      </c>
      <c r="X113">
        <v>7000</v>
      </c>
      <c r="Y113">
        <v>230000</v>
      </c>
      <c r="AC113">
        <v>227000</v>
      </c>
      <c r="AF113">
        <v>10000</v>
      </c>
    </row>
    <row r="114" spans="1:35" x14ac:dyDescent="0.3">
      <c r="A114" s="2">
        <v>44370</v>
      </c>
      <c r="B114">
        <v>1.6819999999999999</v>
      </c>
      <c r="C114">
        <v>-3.0000000000000001E-3</v>
      </c>
      <c r="D114">
        <v>9840.49</v>
      </c>
      <c r="E114">
        <v>4.5355999999999996</v>
      </c>
      <c r="F114" s="1">
        <v>228134590000</v>
      </c>
      <c r="G114" s="1">
        <v>148134590000</v>
      </c>
      <c r="H114">
        <v>-3000000000</v>
      </c>
      <c r="I114">
        <v>57000000000</v>
      </c>
      <c r="J114">
        <v>25000000000</v>
      </c>
      <c r="N114">
        <v>1000000000</v>
      </c>
      <c r="P114">
        <v>13050</v>
      </c>
      <c r="Q114">
        <v>833134590</v>
      </c>
      <c r="R114">
        <v>1701821</v>
      </c>
      <c r="S114">
        <v>240000</v>
      </c>
      <c r="T114">
        <v>138000</v>
      </c>
      <c r="U114">
        <v>1803821</v>
      </c>
      <c r="W114">
        <v>60000</v>
      </c>
      <c r="X114">
        <v>20000</v>
      </c>
      <c r="Y114">
        <v>160000</v>
      </c>
      <c r="AC114">
        <v>230000</v>
      </c>
      <c r="AE114">
        <v>10000</v>
      </c>
    </row>
    <row r="115" spans="1:35" x14ac:dyDescent="0.3">
      <c r="A115" s="2">
        <v>44371</v>
      </c>
      <c r="B115">
        <v>1.71</v>
      </c>
      <c r="C115">
        <v>2.8000000000000001E-2</v>
      </c>
      <c r="D115">
        <v>9828.4500000000007</v>
      </c>
      <c r="E115">
        <v>4.5320999999999998</v>
      </c>
      <c r="F115" s="1">
        <v>139449700000</v>
      </c>
      <c r="G115" s="1">
        <v>76449700000</v>
      </c>
      <c r="H115">
        <v>114000000000</v>
      </c>
      <c r="I115">
        <v>-37000000000</v>
      </c>
      <c r="J115">
        <v>-18680000000</v>
      </c>
      <c r="K115">
        <v>780000000</v>
      </c>
      <c r="M115">
        <v>-1100000000</v>
      </c>
      <c r="N115">
        <v>5000000000</v>
      </c>
      <c r="P115">
        <v>13820</v>
      </c>
      <c r="Q115">
        <v>980149700</v>
      </c>
      <c r="R115">
        <v>1803821</v>
      </c>
      <c r="S115">
        <v>70000</v>
      </c>
      <c r="T115">
        <v>15000</v>
      </c>
      <c r="U115">
        <v>1858821</v>
      </c>
      <c r="W115">
        <v>10000</v>
      </c>
      <c r="X115">
        <v>10000</v>
      </c>
      <c r="Y115">
        <v>50000</v>
      </c>
      <c r="AC115">
        <v>70000</v>
      </c>
    </row>
    <row r="116" spans="1:35" x14ac:dyDescent="0.3">
      <c r="A116" s="2">
        <v>44372</v>
      </c>
      <c r="B116">
        <v>1.77</v>
      </c>
      <c r="C116">
        <v>0.06</v>
      </c>
      <c r="D116">
        <v>9802.2199999999993</v>
      </c>
      <c r="E116">
        <v>4.5278</v>
      </c>
      <c r="F116" s="1">
        <v>188994500000</v>
      </c>
      <c r="G116" s="1">
        <v>29994500000</v>
      </c>
      <c r="H116">
        <v>10000000000</v>
      </c>
      <c r="I116">
        <v>61000000000</v>
      </c>
      <c r="J116">
        <v>62000000000</v>
      </c>
      <c r="K116">
        <v>10000000000</v>
      </c>
      <c r="M116">
        <v>15000000000</v>
      </c>
      <c r="N116">
        <v>1000000000</v>
      </c>
      <c r="P116">
        <v>15990</v>
      </c>
      <c r="Q116">
        <v>740994500</v>
      </c>
      <c r="R116">
        <v>1858821</v>
      </c>
      <c r="S116">
        <v>205000</v>
      </c>
      <c r="T116">
        <v>40000</v>
      </c>
      <c r="U116">
        <v>2023821</v>
      </c>
      <c r="V116">
        <v>10000</v>
      </c>
      <c r="Y116">
        <v>195000</v>
      </c>
      <c r="AC116">
        <v>205000</v>
      </c>
    </row>
    <row r="117" spans="1:35" x14ac:dyDescent="0.3">
      <c r="A117" s="2">
        <v>44375</v>
      </c>
      <c r="B117">
        <v>1.802</v>
      </c>
      <c r="C117">
        <v>3.2000000000000001E-2</v>
      </c>
      <c r="D117">
        <v>9789.4500000000007</v>
      </c>
      <c r="E117">
        <v>4.5189000000000004</v>
      </c>
      <c r="F117" s="1">
        <v>364715870000</v>
      </c>
      <c r="G117" s="1">
        <v>22715870000</v>
      </c>
      <c r="H117">
        <v>70000000000</v>
      </c>
      <c r="I117">
        <v>138000000000</v>
      </c>
      <c r="J117">
        <v>128000000000</v>
      </c>
      <c r="M117">
        <v>6000000000</v>
      </c>
      <c r="P117">
        <v>14680</v>
      </c>
      <c r="Q117">
        <v>872715870</v>
      </c>
      <c r="R117">
        <v>2023821</v>
      </c>
      <c r="S117">
        <v>155000</v>
      </c>
      <c r="T117">
        <v>80000</v>
      </c>
      <c r="U117">
        <v>2098821</v>
      </c>
      <c r="W117">
        <v>5000</v>
      </c>
      <c r="X117">
        <v>10000</v>
      </c>
      <c r="Y117">
        <v>140000</v>
      </c>
      <c r="AC117">
        <v>115000</v>
      </c>
      <c r="AF117">
        <v>20000</v>
      </c>
      <c r="AI117">
        <v>20000</v>
      </c>
    </row>
    <row r="118" spans="1:35" x14ac:dyDescent="0.3">
      <c r="A118" s="2">
        <v>44376</v>
      </c>
      <c r="B118">
        <v>1.7569999999999999</v>
      </c>
      <c r="C118">
        <v>-4.4999999999999998E-2</v>
      </c>
      <c r="D118">
        <v>9809.86</v>
      </c>
      <c r="E118">
        <v>4.5174000000000003</v>
      </c>
      <c r="F118" s="1">
        <v>108613880000</v>
      </c>
      <c r="G118" s="1">
        <v>15613880000</v>
      </c>
      <c r="H118">
        <v>115000000000</v>
      </c>
      <c r="I118">
        <v>-17000000000</v>
      </c>
      <c r="J118">
        <v>1000000000</v>
      </c>
      <c r="M118">
        <v>-9000000000</v>
      </c>
      <c r="N118">
        <v>3000000000</v>
      </c>
      <c r="P118">
        <v>14630</v>
      </c>
      <c r="Q118">
        <v>840613880</v>
      </c>
      <c r="R118">
        <v>2098821</v>
      </c>
      <c r="S118">
        <v>50000</v>
      </c>
      <c r="T118">
        <v>0</v>
      </c>
      <c r="U118">
        <v>2148821</v>
      </c>
      <c r="Y118">
        <v>50000</v>
      </c>
      <c r="AC118">
        <v>50000</v>
      </c>
    </row>
    <row r="119" spans="1:35" x14ac:dyDescent="0.3">
      <c r="A119" s="2">
        <v>44377</v>
      </c>
      <c r="B119">
        <v>1.742</v>
      </c>
      <c r="C119">
        <v>-1.4999999999999999E-2</v>
      </c>
      <c r="D119">
        <v>9816.98</v>
      </c>
      <c r="E119">
        <v>4.5149999999999997</v>
      </c>
      <c r="F119" s="1">
        <v>209960000000</v>
      </c>
      <c r="G119" s="1">
        <v>93960000000</v>
      </c>
      <c r="H119">
        <v>94000000000</v>
      </c>
      <c r="I119">
        <v>40300000000</v>
      </c>
      <c r="J119">
        <v>-25953800000</v>
      </c>
      <c r="K119">
        <v>10953800000</v>
      </c>
      <c r="M119">
        <v>7000000000</v>
      </c>
      <c r="N119">
        <v>-10300000000</v>
      </c>
      <c r="P119">
        <v>14080</v>
      </c>
      <c r="Q119">
        <v>791960000</v>
      </c>
      <c r="R119">
        <v>2148821</v>
      </c>
      <c r="S119">
        <v>83000</v>
      </c>
      <c r="T119">
        <v>28000</v>
      </c>
      <c r="U119">
        <v>2203821</v>
      </c>
      <c r="X119">
        <v>43000</v>
      </c>
      <c r="Y119">
        <v>40000</v>
      </c>
      <c r="AC119">
        <v>83000</v>
      </c>
    </row>
    <row r="120" spans="1:35" x14ac:dyDescent="0.3">
      <c r="A120" s="2">
        <v>44378</v>
      </c>
      <c r="B120">
        <v>1.7649999999999999</v>
      </c>
      <c r="C120">
        <v>2.3E-2</v>
      </c>
      <c r="D120">
        <v>9807.25</v>
      </c>
      <c r="E120">
        <v>4.5117000000000003</v>
      </c>
      <c r="F120" s="1">
        <v>358000000000</v>
      </c>
      <c r="G120" s="1">
        <v>50000000000</v>
      </c>
      <c r="H120">
        <v>224000000000</v>
      </c>
      <c r="I120">
        <v>64000000000</v>
      </c>
      <c r="J120">
        <v>30000000000</v>
      </c>
      <c r="M120">
        <v>-10000000000</v>
      </c>
      <c r="P120">
        <v>10900</v>
      </c>
      <c r="Q120">
        <v>1276000000</v>
      </c>
      <c r="R120">
        <v>2203821</v>
      </c>
      <c r="S120">
        <v>138000</v>
      </c>
      <c r="T120">
        <v>65000</v>
      </c>
      <c r="U120">
        <v>2276821</v>
      </c>
      <c r="V120">
        <v>3000</v>
      </c>
      <c r="W120">
        <v>5000</v>
      </c>
      <c r="X120">
        <v>10000</v>
      </c>
      <c r="Y120">
        <v>120000</v>
      </c>
      <c r="AC120">
        <v>128000</v>
      </c>
      <c r="AI120">
        <v>10000</v>
      </c>
    </row>
    <row r="121" spans="1:35" x14ac:dyDescent="0.3">
      <c r="A121" s="2">
        <v>44379</v>
      </c>
      <c r="B121">
        <v>1.7769999999999999</v>
      </c>
      <c r="C121">
        <v>1.2E-2</v>
      </c>
      <c r="D121">
        <v>9802.41</v>
      </c>
      <c r="E121">
        <v>4.5087000000000002</v>
      </c>
      <c r="F121" s="1">
        <v>86766730000</v>
      </c>
      <c r="G121" s="1">
        <v>20766730000</v>
      </c>
      <c r="H121">
        <v>44000000000</v>
      </c>
      <c r="I121">
        <v>13750000000</v>
      </c>
      <c r="J121">
        <v>8250000000</v>
      </c>
      <c r="M121">
        <v>-5000000000</v>
      </c>
      <c r="N121">
        <v>5000000000</v>
      </c>
      <c r="P121">
        <v>8220</v>
      </c>
      <c r="Q121">
        <v>801766730</v>
      </c>
      <c r="R121">
        <v>2276821</v>
      </c>
      <c r="S121">
        <v>142000</v>
      </c>
      <c r="T121">
        <v>5000</v>
      </c>
      <c r="U121">
        <v>2413821</v>
      </c>
      <c r="W121">
        <v>10000</v>
      </c>
      <c r="X121">
        <v>2000</v>
      </c>
      <c r="Y121">
        <v>130000</v>
      </c>
      <c r="AC121">
        <v>142000</v>
      </c>
    </row>
    <row r="122" spans="1:35" x14ac:dyDescent="0.3">
      <c r="A122" s="2">
        <v>44382</v>
      </c>
      <c r="B122">
        <v>1.75</v>
      </c>
      <c r="C122">
        <v>-2.7E-2</v>
      </c>
      <c r="D122">
        <v>9815.76</v>
      </c>
      <c r="E122">
        <v>4.5012999999999996</v>
      </c>
      <c r="F122" s="1">
        <v>84000000000</v>
      </c>
      <c r="H122">
        <v>29000000000</v>
      </c>
      <c r="I122">
        <v>18500000000</v>
      </c>
      <c r="J122">
        <v>32500000000</v>
      </c>
      <c r="K122">
        <v>2000000000</v>
      </c>
      <c r="M122">
        <v>1000000000</v>
      </c>
      <c r="N122">
        <v>1000000000</v>
      </c>
      <c r="P122">
        <v>7960</v>
      </c>
      <c r="Q122">
        <v>484000000</v>
      </c>
      <c r="R122">
        <v>2413821</v>
      </c>
      <c r="S122">
        <v>105000</v>
      </c>
      <c r="T122">
        <v>75000</v>
      </c>
      <c r="U122">
        <v>2443821</v>
      </c>
      <c r="V122">
        <v>15000</v>
      </c>
      <c r="W122">
        <v>10000</v>
      </c>
      <c r="X122">
        <v>30000</v>
      </c>
      <c r="Y122">
        <v>50000</v>
      </c>
      <c r="AC122">
        <v>105000</v>
      </c>
    </row>
    <row r="123" spans="1:35" x14ac:dyDescent="0.3">
      <c r="A123" s="2">
        <v>44383</v>
      </c>
      <c r="B123">
        <v>1.7649999999999999</v>
      </c>
      <c r="C123">
        <v>1.4999999999999999E-2</v>
      </c>
      <c r="D123">
        <v>9809.6</v>
      </c>
      <c r="E123">
        <v>4.4981999999999998</v>
      </c>
      <c r="F123" s="1">
        <v>83000000000</v>
      </c>
      <c r="H123">
        <v>80000000000</v>
      </c>
      <c r="I123">
        <v>17400000000</v>
      </c>
      <c r="J123">
        <v>-9400000000</v>
      </c>
      <c r="M123">
        <v>-5000000000</v>
      </c>
      <c r="P123">
        <v>7040</v>
      </c>
      <c r="Q123">
        <v>275000000</v>
      </c>
      <c r="R123">
        <v>2443821</v>
      </c>
      <c r="S123">
        <v>181578</v>
      </c>
      <c r="T123">
        <v>80000</v>
      </c>
      <c r="U123">
        <v>2545399</v>
      </c>
      <c r="V123">
        <v>41578</v>
      </c>
      <c r="W123">
        <v>105000</v>
      </c>
      <c r="X123">
        <v>15000</v>
      </c>
      <c r="Y123">
        <v>20000</v>
      </c>
      <c r="AC123">
        <v>181578</v>
      </c>
    </row>
    <row r="124" spans="1:35" x14ac:dyDescent="0.3">
      <c r="A124" s="2">
        <v>44384</v>
      </c>
      <c r="B124">
        <v>1.7</v>
      </c>
      <c r="C124">
        <v>-6.5000000000000002E-2</v>
      </c>
      <c r="D124">
        <v>9838.7999999999993</v>
      </c>
      <c r="E124">
        <v>4.4972000000000003</v>
      </c>
      <c r="F124" s="1">
        <v>3404810000</v>
      </c>
      <c r="G124" s="1">
        <v>9404810000</v>
      </c>
      <c r="H124">
        <v>-25000000000</v>
      </c>
      <c r="I124">
        <v>20000000000</v>
      </c>
      <c r="J124">
        <v>0</v>
      </c>
      <c r="N124">
        <v>-1000000000</v>
      </c>
      <c r="P124">
        <v>12210</v>
      </c>
      <c r="Q124">
        <v>696404810</v>
      </c>
      <c r="R124">
        <v>2545399</v>
      </c>
      <c r="S124">
        <v>0</v>
      </c>
      <c r="T124">
        <v>5000</v>
      </c>
      <c r="U124">
        <v>2540399</v>
      </c>
    </row>
    <row r="125" spans="1:35" x14ac:dyDescent="0.3">
      <c r="A125" s="2">
        <v>44385</v>
      </c>
      <c r="B125">
        <v>1.647</v>
      </c>
      <c r="C125">
        <v>-5.2999999999999999E-2</v>
      </c>
      <c r="D125">
        <v>9862.73</v>
      </c>
      <c r="E125">
        <v>4.4960000000000004</v>
      </c>
      <c r="F125" s="1">
        <v>-65000000000</v>
      </c>
      <c r="H125">
        <v>-15000000000</v>
      </c>
      <c r="I125">
        <v>-28500000000</v>
      </c>
      <c r="J125">
        <v>-21000000000</v>
      </c>
      <c r="M125">
        <v>10000000000</v>
      </c>
      <c r="N125">
        <v>-10500000000</v>
      </c>
      <c r="P125">
        <v>10940</v>
      </c>
      <c r="Q125">
        <v>480000000</v>
      </c>
      <c r="R125">
        <v>2540399</v>
      </c>
      <c r="S125">
        <v>240000</v>
      </c>
      <c r="T125">
        <v>88000</v>
      </c>
      <c r="U125">
        <v>2692399</v>
      </c>
      <c r="V125">
        <v>5000</v>
      </c>
      <c r="W125">
        <v>55000</v>
      </c>
      <c r="X125">
        <v>20000</v>
      </c>
      <c r="Y125">
        <v>160000</v>
      </c>
      <c r="AC125">
        <v>240000</v>
      </c>
    </row>
    <row r="126" spans="1:35" x14ac:dyDescent="0.3">
      <c r="A126" s="2">
        <v>44386</v>
      </c>
      <c r="B126">
        <v>1.6850000000000001</v>
      </c>
      <c r="C126">
        <v>3.7999999999999999E-2</v>
      </c>
      <c r="D126">
        <v>9846.34</v>
      </c>
      <c r="E126">
        <v>4.4923000000000002</v>
      </c>
      <c r="F126" s="1">
        <v>111930240000</v>
      </c>
      <c r="G126" s="1">
        <v>-2069760000</v>
      </c>
      <c r="H126">
        <v>22000000000</v>
      </c>
      <c r="I126">
        <v>84500000000</v>
      </c>
      <c r="J126">
        <v>3500000000</v>
      </c>
      <c r="M126">
        <v>4000000000</v>
      </c>
      <c r="P126">
        <v>10450</v>
      </c>
      <c r="Q126">
        <v>948132560</v>
      </c>
      <c r="R126">
        <v>2692399</v>
      </c>
      <c r="S126">
        <v>150000</v>
      </c>
      <c r="T126">
        <v>85000</v>
      </c>
      <c r="U126">
        <v>2757399</v>
      </c>
      <c r="V126">
        <v>10000</v>
      </c>
      <c r="X126">
        <v>35000</v>
      </c>
      <c r="Y126">
        <v>105000</v>
      </c>
      <c r="AC126">
        <v>140000</v>
      </c>
      <c r="AE126">
        <v>10000</v>
      </c>
    </row>
    <row r="127" spans="1:35" x14ac:dyDescent="0.3">
      <c r="A127" s="2">
        <v>44389</v>
      </c>
      <c r="B127">
        <v>1.6919999999999999</v>
      </c>
      <c r="C127">
        <v>7.000000000000001E-3</v>
      </c>
      <c r="D127">
        <v>9844.6</v>
      </c>
      <c r="E127">
        <v>4.484</v>
      </c>
      <c r="F127" s="1">
        <v>92000000000</v>
      </c>
      <c r="H127">
        <v>41000000000</v>
      </c>
      <c r="I127">
        <v>52000000000</v>
      </c>
      <c r="J127">
        <v>-11000000000</v>
      </c>
      <c r="N127">
        <v>10000000000</v>
      </c>
      <c r="P127">
        <v>13300</v>
      </c>
      <c r="Q127">
        <v>721000000</v>
      </c>
      <c r="R127">
        <v>2757399</v>
      </c>
      <c r="S127">
        <v>134477</v>
      </c>
      <c r="T127">
        <v>74000</v>
      </c>
      <c r="U127">
        <v>2817876</v>
      </c>
      <c r="V127">
        <v>66477</v>
      </c>
      <c r="W127">
        <v>5000</v>
      </c>
      <c r="X127">
        <v>18000</v>
      </c>
      <c r="Y127">
        <v>45000</v>
      </c>
      <c r="AC127">
        <v>134477</v>
      </c>
    </row>
    <row r="128" spans="1:35" x14ac:dyDescent="0.3">
      <c r="A128" s="2">
        <v>44390</v>
      </c>
      <c r="B128">
        <v>1.722</v>
      </c>
      <c r="C128">
        <v>0.03</v>
      </c>
      <c r="D128">
        <v>9831.81</v>
      </c>
      <c r="E128">
        <v>4.4805000000000001</v>
      </c>
      <c r="F128" s="1">
        <v>132675300000</v>
      </c>
      <c r="G128" s="1">
        <v>21675300000</v>
      </c>
      <c r="H128">
        <v>40000000000</v>
      </c>
      <c r="I128">
        <v>1800000000</v>
      </c>
      <c r="J128">
        <v>57200000000</v>
      </c>
      <c r="M128">
        <v>12000000000</v>
      </c>
      <c r="P128">
        <v>7420</v>
      </c>
      <c r="Q128">
        <v>757675300</v>
      </c>
      <c r="R128">
        <v>2817876</v>
      </c>
      <c r="S128">
        <v>296000</v>
      </c>
      <c r="T128">
        <v>210000</v>
      </c>
      <c r="U128">
        <v>2903876</v>
      </c>
      <c r="V128">
        <v>10000</v>
      </c>
      <c r="W128">
        <v>8000</v>
      </c>
      <c r="X128">
        <v>63000</v>
      </c>
      <c r="Y128">
        <v>215000</v>
      </c>
      <c r="AC128">
        <v>236000</v>
      </c>
      <c r="AE128">
        <v>60000</v>
      </c>
    </row>
    <row r="129" spans="1:35" x14ac:dyDescent="0.3">
      <c r="A129" s="2">
        <v>44391</v>
      </c>
      <c r="B129">
        <v>1.6870000000000001</v>
      </c>
      <c r="C129">
        <v>-3.5000000000000003E-2</v>
      </c>
      <c r="D129">
        <v>9847.7000000000007</v>
      </c>
      <c r="E129">
        <v>4.4786999999999999</v>
      </c>
      <c r="F129" s="1">
        <v>73025930000</v>
      </c>
      <c r="G129" s="1">
        <v>36025930000</v>
      </c>
      <c r="H129">
        <v>33000000000</v>
      </c>
      <c r="I129">
        <v>-12300000000</v>
      </c>
      <c r="J129">
        <v>19300000000</v>
      </c>
      <c r="M129">
        <v>-5000000000</v>
      </c>
      <c r="N129">
        <v>2000000000</v>
      </c>
      <c r="P129">
        <v>8720</v>
      </c>
      <c r="Q129">
        <v>732025930</v>
      </c>
      <c r="R129">
        <v>2903876</v>
      </c>
      <c r="S129">
        <v>140000</v>
      </c>
      <c r="T129">
        <v>111000</v>
      </c>
      <c r="U129">
        <v>2932876</v>
      </c>
      <c r="W129">
        <v>50000</v>
      </c>
      <c r="X129">
        <v>30000</v>
      </c>
      <c r="Y129">
        <v>60000</v>
      </c>
      <c r="AC129">
        <v>105000</v>
      </c>
      <c r="AE129">
        <v>25000</v>
      </c>
      <c r="AF129">
        <v>10000</v>
      </c>
    </row>
    <row r="130" spans="1:35" x14ac:dyDescent="0.3">
      <c r="A130" s="2">
        <v>44392</v>
      </c>
      <c r="B130">
        <v>1.7350000000000001</v>
      </c>
      <c r="C130">
        <v>4.8000000000000001E-2</v>
      </c>
      <c r="D130">
        <v>9827.01</v>
      </c>
      <c r="E130">
        <v>4.4747000000000003</v>
      </c>
      <c r="F130" s="1">
        <v>412908760000</v>
      </c>
      <c r="G130" s="1">
        <v>2908760000</v>
      </c>
      <c r="H130">
        <v>211000000000</v>
      </c>
      <c r="I130">
        <v>85600000000</v>
      </c>
      <c r="J130">
        <v>64400000000</v>
      </c>
      <c r="M130">
        <v>24000000000</v>
      </c>
      <c r="N130">
        <v>25000000000</v>
      </c>
      <c r="P130">
        <v>15560</v>
      </c>
      <c r="Q130">
        <v>1324908760</v>
      </c>
      <c r="R130">
        <v>2932876</v>
      </c>
      <c r="S130">
        <v>142000</v>
      </c>
      <c r="T130">
        <v>112000</v>
      </c>
      <c r="U130">
        <v>2962876</v>
      </c>
      <c r="V130">
        <v>10000</v>
      </c>
      <c r="W130">
        <v>10000</v>
      </c>
      <c r="X130">
        <v>37000</v>
      </c>
      <c r="Y130">
        <v>85000</v>
      </c>
      <c r="AC130">
        <v>132000</v>
      </c>
      <c r="AF130">
        <v>10000</v>
      </c>
    </row>
    <row r="131" spans="1:35" x14ac:dyDescent="0.3">
      <c r="A131" s="2">
        <v>44393</v>
      </c>
      <c r="B131">
        <v>1.73</v>
      </c>
      <c r="C131">
        <v>-5.0000000000000001E-3</v>
      </c>
      <c r="D131">
        <v>9829.67</v>
      </c>
      <c r="E131">
        <v>4.4721000000000002</v>
      </c>
      <c r="F131" s="1">
        <v>196938790000</v>
      </c>
      <c r="G131" s="1">
        <v>37938790000</v>
      </c>
      <c r="H131">
        <v>90000000000</v>
      </c>
      <c r="I131">
        <v>-2000000000</v>
      </c>
      <c r="J131">
        <v>89000000000</v>
      </c>
      <c r="M131">
        <v>-19000000000</v>
      </c>
      <c r="N131">
        <v>1000000000</v>
      </c>
      <c r="P131">
        <v>14520</v>
      </c>
      <c r="Q131">
        <v>1130938790</v>
      </c>
      <c r="R131">
        <v>2962876</v>
      </c>
      <c r="S131">
        <v>51000</v>
      </c>
      <c r="T131">
        <v>55000</v>
      </c>
      <c r="U131">
        <v>2958876</v>
      </c>
      <c r="V131">
        <v>5000</v>
      </c>
      <c r="W131">
        <v>25000</v>
      </c>
      <c r="X131">
        <v>11000</v>
      </c>
      <c r="Y131">
        <v>10000</v>
      </c>
      <c r="AC131">
        <v>51000</v>
      </c>
    </row>
    <row r="132" spans="1:35" x14ac:dyDescent="0.3">
      <c r="A132" s="2">
        <v>44396</v>
      </c>
      <c r="B132">
        <v>1.702</v>
      </c>
      <c r="C132">
        <v>-2.8000000000000001E-2</v>
      </c>
      <c r="D132">
        <v>9843.36</v>
      </c>
      <c r="E132">
        <v>4.4648000000000003</v>
      </c>
      <c r="F132" s="1">
        <v>35000000000</v>
      </c>
      <c r="G132" s="1">
        <v>30000000000</v>
      </c>
      <c r="H132">
        <v>0</v>
      </c>
      <c r="I132">
        <v>20000000000</v>
      </c>
      <c r="J132">
        <v>-4000000000</v>
      </c>
      <c r="K132">
        <v>-1000000000</v>
      </c>
      <c r="M132">
        <v>-3000000000</v>
      </c>
      <c r="N132">
        <v>-7000000000</v>
      </c>
      <c r="P132">
        <v>20770</v>
      </c>
      <c r="Q132">
        <v>854000000</v>
      </c>
      <c r="R132">
        <v>2958876</v>
      </c>
      <c r="S132">
        <v>85000</v>
      </c>
      <c r="T132">
        <v>91000</v>
      </c>
      <c r="U132">
        <v>2952876</v>
      </c>
      <c r="X132">
        <v>10000</v>
      </c>
      <c r="Y132">
        <v>75000</v>
      </c>
      <c r="AC132">
        <v>75000</v>
      </c>
      <c r="AF132">
        <v>10000</v>
      </c>
    </row>
    <row r="133" spans="1:35" x14ac:dyDescent="0.3">
      <c r="A133" s="2">
        <v>44397</v>
      </c>
      <c r="B133">
        <v>1.66</v>
      </c>
      <c r="C133">
        <v>-4.2000000000000003E-2</v>
      </c>
      <c r="D133">
        <v>9862.2900000000009</v>
      </c>
      <c r="E133">
        <v>4.4631999999999996</v>
      </c>
      <c r="F133" s="1">
        <v>-15313440000</v>
      </c>
      <c r="G133" s="1">
        <v>19686560000</v>
      </c>
      <c r="H133">
        <v>-115000000000</v>
      </c>
      <c r="I133">
        <v>68884000000</v>
      </c>
      <c r="J133">
        <v>8116000000</v>
      </c>
      <c r="K133">
        <v>20000000000</v>
      </c>
      <c r="N133">
        <v>-17000000000</v>
      </c>
      <c r="P133">
        <v>16180</v>
      </c>
      <c r="Q133">
        <v>746418560</v>
      </c>
      <c r="R133">
        <v>2952876</v>
      </c>
      <c r="S133">
        <v>120000</v>
      </c>
      <c r="T133">
        <v>426000</v>
      </c>
      <c r="U133">
        <v>2646876</v>
      </c>
      <c r="V133">
        <v>13000</v>
      </c>
      <c r="W133">
        <v>30000</v>
      </c>
      <c r="X133">
        <v>12000</v>
      </c>
      <c r="Y133">
        <v>65000</v>
      </c>
      <c r="AC133">
        <v>120000</v>
      </c>
    </row>
    <row r="134" spans="1:35" x14ac:dyDescent="0.3">
      <c r="A134" s="2">
        <v>44398</v>
      </c>
      <c r="B134">
        <v>1.63</v>
      </c>
      <c r="C134">
        <v>-0.03</v>
      </c>
      <c r="D134">
        <v>9875.9500000000007</v>
      </c>
      <c r="E134">
        <v>4.4612999999999996</v>
      </c>
      <c r="F134" s="1">
        <v>18125800000</v>
      </c>
      <c r="G134" s="1">
        <v>55125800000</v>
      </c>
      <c r="H134">
        <v>20000000000</v>
      </c>
      <c r="I134">
        <v>-62100000000</v>
      </c>
      <c r="J134">
        <v>7100000000</v>
      </c>
      <c r="M134">
        <v>1000000000</v>
      </c>
      <c r="N134">
        <v>-3000000000</v>
      </c>
      <c r="P134">
        <v>15830</v>
      </c>
      <c r="Q134">
        <v>756125800</v>
      </c>
      <c r="R134">
        <v>2646876</v>
      </c>
      <c r="S134">
        <v>214000</v>
      </c>
      <c r="T134">
        <v>227000</v>
      </c>
      <c r="U134">
        <v>2633876</v>
      </c>
      <c r="V134">
        <v>65000</v>
      </c>
      <c r="W134">
        <v>5000</v>
      </c>
      <c r="X134">
        <v>69000</v>
      </c>
      <c r="Y134">
        <v>75000</v>
      </c>
      <c r="AC134">
        <v>214000</v>
      </c>
    </row>
    <row r="135" spans="1:35" x14ac:dyDescent="0.3">
      <c r="A135" s="2">
        <v>44399</v>
      </c>
      <c r="B135">
        <v>1.655</v>
      </c>
      <c r="C135">
        <v>2.5000000000000001E-2</v>
      </c>
      <c r="D135">
        <v>9865.3799999999992</v>
      </c>
      <c r="E135">
        <v>4.4579000000000004</v>
      </c>
      <c r="F135" s="1">
        <v>116349050000</v>
      </c>
      <c r="G135" s="1">
        <v>50349050000</v>
      </c>
      <c r="H135">
        <v>60000000000</v>
      </c>
      <c r="I135">
        <v>11000000000</v>
      </c>
      <c r="J135">
        <v>-17000000000</v>
      </c>
      <c r="M135">
        <v>12000000000</v>
      </c>
      <c r="P135">
        <v>9400</v>
      </c>
      <c r="Q135">
        <v>1036349050</v>
      </c>
      <c r="R135">
        <v>2633876</v>
      </c>
      <c r="S135">
        <v>210000</v>
      </c>
      <c r="T135">
        <v>257000</v>
      </c>
      <c r="U135">
        <v>2586876</v>
      </c>
      <c r="V135">
        <v>10000</v>
      </c>
      <c r="W135">
        <v>55000</v>
      </c>
      <c r="X135">
        <v>45000</v>
      </c>
      <c r="Y135">
        <v>100000</v>
      </c>
      <c r="AC135">
        <v>145000</v>
      </c>
      <c r="AE135">
        <v>65000</v>
      </c>
    </row>
    <row r="136" spans="1:35" x14ac:dyDescent="0.3">
      <c r="A136" s="2">
        <v>44400</v>
      </c>
      <c r="B136">
        <v>1.635</v>
      </c>
      <c r="C136">
        <v>-0.02</v>
      </c>
      <c r="D136">
        <v>9874.6200000000008</v>
      </c>
      <c r="E136">
        <v>4.4557000000000002</v>
      </c>
      <c r="F136" s="1">
        <v>-15178670000</v>
      </c>
      <c r="G136" s="1">
        <v>122821330000</v>
      </c>
      <c r="H136">
        <v>-18000000000</v>
      </c>
      <c r="I136">
        <v>-62500000000</v>
      </c>
      <c r="J136">
        <v>500000000</v>
      </c>
      <c r="M136">
        <v>-35000000000</v>
      </c>
      <c r="N136">
        <v>-23000000000</v>
      </c>
      <c r="P136">
        <v>17200</v>
      </c>
      <c r="Q136">
        <v>709821330</v>
      </c>
      <c r="R136">
        <v>2586876</v>
      </c>
      <c r="S136">
        <v>285000</v>
      </c>
      <c r="T136">
        <v>210000</v>
      </c>
      <c r="U136">
        <v>2661876</v>
      </c>
      <c r="V136">
        <v>20000</v>
      </c>
      <c r="W136">
        <v>5000</v>
      </c>
      <c r="X136">
        <v>38000</v>
      </c>
      <c r="Y136">
        <v>222000</v>
      </c>
      <c r="AC136">
        <v>230000</v>
      </c>
      <c r="AE136">
        <v>55000</v>
      </c>
    </row>
    <row r="137" spans="1:35" x14ac:dyDescent="0.3">
      <c r="A137" s="2">
        <v>44403</v>
      </c>
      <c r="B137">
        <v>1.6</v>
      </c>
      <c r="C137">
        <v>-3.5000000000000003E-2</v>
      </c>
      <c r="D137">
        <v>9891.33</v>
      </c>
      <c r="E137">
        <v>4.4485999999999999</v>
      </c>
      <c r="F137" s="1">
        <v>-35854900000</v>
      </c>
      <c r="G137" s="1">
        <v>100145100000</v>
      </c>
      <c r="H137">
        <v>-40000000000</v>
      </c>
      <c r="I137">
        <v>-53000000000</v>
      </c>
      <c r="J137">
        <v>-13000000000</v>
      </c>
      <c r="N137">
        <v>-30000000000</v>
      </c>
      <c r="P137">
        <v>10890</v>
      </c>
      <c r="Q137">
        <v>801145100</v>
      </c>
      <c r="R137">
        <v>2661876</v>
      </c>
      <c r="S137">
        <v>130000</v>
      </c>
      <c r="T137">
        <v>261000</v>
      </c>
      <c r="U137">
        <v>2530876</v>
      </c>
      <c r="V137">
        <v>5000</v>
      </c>
      <c r="W137">
        <v>3000</v>
      </c>
      <c r="X137">
        <v>39000</v>
      </c>
      <c r="Y137">
        <v>83000</v>
      </c>
      <c r="AC137">
        <v>115000</v>
      </c>
      <c r="AE137">
        <v>15000</v>
      </c>
    </row>
    <row r="138" spans="1:35" x14ac:dyDescent="0.3">
      <c r="A138" s="2">
        <v>44404</v>
      </c>
      <c r="B138">
        <v>1.617</v>
      </c>
      <c r="C138">
        <v>1.7000000000000001E-2</v>
      </c>
      <c r="D138">
        <v>9884.2800000000007</v>
      </c>
      <c r="E138">
        <v>4.4454000000000002</v>
      </c>
      <c r="F138" s="1">
        <v>-99267200000</v>
      </c>
      <c r="G138" s="1">
        <v>12732800000</v>
      </c>
      <c r="H138">
        <v>-45000000000</v>
      </c>
      <c r="I138">
        <v>-35000000000</v>
      </c>
      <c r="J138">
        <v>-32000000000</v>
      </c>
      <c r="M138">
        <v>0</v>
      </c>
      <c r="P138">
        <v>9080</v>
      </c>
      <c r="Q138">
        <v>815732800</v>
      </c>
      <c r="R138">
        <v>2530876</v>
      </c>
      <c r="S138">
        <v>150000</v>
      </c>
      <c r="T138">
        <v>69000</v>
      </c>
      <c r="U138">
        <v>2611876</v>
      </c>
      <c r="V138">
        <v>61000</v>
      </c>
      <c r="W138">
        <v>10000</v>
      </c>
      <c r="X138">
        <v>37000</v>
      </c>
      <c r="Y138">
        <v>42000</v>
      </c>
      <c r="AC138">
        <v>145000</v>
      </c>
      <c r="AE138">
        <v>5000</v>
      </c>
    </row>
    <row r="139" spans="1:35" x14ac:dyDescent="0.3">
      <c r="A139" s="2">
        <v>44405</v>
      </c>
      <c r="B139">
        <v>1.635</v>
      </c>
      <c r="C139">
        <v>1.7999999999999999E-2</v>
      </c>
      <c r="D139">
        <v>9876.81</v>
      </c>
      <c r="E139">
        <v>4.4421999999999997</v>
      </c>
      <c r="F139" s="1">
        <v>-60806500000</v>
      </c>
      <c r="G139" s="1">
        <v>1540230000</v>
      </c>
      <c r="H139">
        <v>-86346730000</v>
      </c>
      <c r="I139">
        <v>24000000000</v>
      </c>
      <c r="J139">
        <v>0</v>
      </c>
      <c r="P139">
        <v>11190</v>
      </c>
      <c r="Q139">
        <v>899886960</v>
      </c>
      <c r="R139">
        <v>2611876</v>
      </c>
      <c r="S139">
        <v>85000</v>
      </c>
      <c r="T139">
        <v>55000</v>
      </c>
      <c r="U139">
        <v>2641876</v>
      </c>
      <c r="W139">
        <v>2000</v>
      </c>
      <c r="X139">
        <v>33000</v>
      </c>
      <c r="Y139">
        <v>50000</v>
      </c>
      <c r="AC139">
        <v>85000</v>
      </c>
    </row>
    <row r="140" spans="1:35" x14ac:dyDescent="0.3">
      <c r="A140" s="2">
        <v>44406</v>
      </c>
      <c r="B140">
        <v>1.66</v>
      </c>
      <c r="C140">
        <v>2.5000000000000001E-2</v>
      </c>
      <c r="D140">
        <v>9866.2900000000009</v>
      </c>
      <c r="E140">
        <v>4.4387999999999996</v>
      </c>
      <c r="F140" s="1">
        <v>-20683470000</v>
      </c>
      <c r="G140" s="1">
        <v>316530000</v>
      </c>
      <c r="H140">
        <v>-17000000000</v>
      </c>
      <c r="I140">
        <v>-4500000000</v>
      </c>
      <c r="J140">
        <v>-6500000000</v>
      </c>
      <c r="M140">
        <v>7000000000</v>
      </c>
      <c r="P140">
        <v>11350</v>
      </c>
      <c r="Q140">
        <v>546316530</v>
      </c>
      <c r="R140">
        <v>2641876</v>
      </c>
      <c r="S140">
        <v>97000</v>
      </c>
      <c r="T140">
        <v>85000</v>
      </c>
      <c r="U140">
        <v>2653876</v>
      </c>
      <c r="X140">
        <v>47000</v>
      </c>
      <c r="Y140">
        <v>50000</v>
      </c>
      <c r="AC140">
        <v>87000</v>
      </c>
      <c r="AI140">
        <v>10000</v>
      </c>
    </row>
    <row r="141" spans="1:35" x14ac:dyDescent="0.3">
      <c r="A141" s="2">
        <v>44407</v>
      </c>
      <c r="B141">
        <v>1.635</v>
      </c>
      <c r="C141">
        <v>-2.5000000000000001E-2</v>
      </c>
      <c r="D141">
        <v>9877.69</v>
      </c>
      <c r="E141">
        <v>4.4367999999999999</v>
      </c>
      <c r="F141" s="1">
        <v>82557040000</v>
      </c>
      <c r="G141" s="1">
        <v>-2442960000</v>
      </c>
      <c r="H141">
        <v>25000000000</v>
      </c>
      <c r="I141">
        <v>12600000000</v>
      </c>
      <c r="J141">
        <v>47400000000</v>
      </c>
      <c r="P141">
        <v>10320</v>
      </c>
      <c r="Q141">
        <v>706557040</v>
      </c>
      <c r="R141">
        <v>2653876</v>
      </c>
      <c r="S141">
        <v>226000</v>
      </c>
      <c r="T141">
        <v>153000</v>
      </c>
      <c r="U141">
        <v>2726876</v>
      </c>
      <c r="W141">
        <v>2000</v>
      </c>
      <c r="X141">
        <v>76000</v>
      </c>
      <c r="Y141">
        <v>148000</v>
      </c>
      <c r="AC141">
        <v>224000</v>
      </c>
      <c r="AF141">
        <v>2000</v>
      </c>
    </row>
    <row r="142" spans="1:35" x14ac:dyDescent="0.3">
      <c r="A142" s="2">
        <v>44410</v>
      </c>
      <c r="B142">
        <v>1.66</v>
      </c>
      <c r="C142">
        <v>2.5000000000000001E-2</v>
      </c>
      <c r="D142">
        <v>9868.06</v>
      </c>
      <c r="E142">
        <v>4.4279999999999999</v>
      </c>
      <c r="F142" s="1">
        <v>78000000000</v>
      </c>
      <c r="G142" s="1">
        <v>50000000000</v>
      </c>
      <c r="H142">
        <v>35000000000</v>
      </c>
      <c r="I142">
        <v>-17000000000</v>
      </c>
      <c r="J142">
        <v>8600000000</v>
      </c>
      <c r="L142">
        <v>-600000000</v>
      </c>
      <c r="M142">
        <v>2000000000</v>
      </c>
      <c r="P142">
        <v>11050</v>
      </c>
      <c r="Q142">
        <v>775000000</v>
      </c>
      <c r="R142">
        <v>2726876</v>
      </c>
      <c r="S142">
        <v>223000</v>
      </c>
      <c r="T142">
        <v>24000</v>
      </c>
      <c r="U142">
        <v>2925876</v>
      </c>
      <c r="V142">
        <v>10000</v>
      </c>
      <c r="W142">
        <v>50000</v>
      </c>
      <c r="X142">
        <v>23000</v>
      </c>
      <c r="Y142">
        <v>140000</v>
      </c>
      <c r="AC142">
        <v>223000</v>
      </c>
    </row>
    <row r="143" spans="1:35" x14ac:dyDescent="0.3">
      <c r="A143" s="2">
        <v>44411</v>
      </c>
      <c r="B143">
        <v>1.657</v>
      </c>
      <c r="C143">
        <v>-3.0000000000000001E-3</v>
      </c>
      <c r="D143">
        <v>9869.82</v>
      </c>
      <c r="E143">
        <v>4.4253999999999998</v>
      </c>
      <c r="F143" s="1">
        <v>18000000000</v>
      </c>
      <c r="G143" s="1">
        <v>100000000000</v>
      </c>
      <c r="H143">
        <v>10000000000</v>
      </c>
      <c r="I143">
        <v>-42000000000</v>
      </c>
      <c r="J143">
        <v>-49000000000</v>
      </c>
      <c r="K143">
        <v>-2000000000</v>
      </c>
      <c r="M143">
        <v>1000000000</v>
      </c>
      <c r="P143">
        <v>10660</v>
      </c>
      <c r="Q143">
        <v>590000000</v>
      </c>
      <c r="R143">
        <v>2925876</v>
      </c>
      <c r="S143">
        <v>117000</v>
      </c>
      <c r="T143">
        <v>136533</v>
      </c>
      <c r="U143">
        <v>2906343</v>
      </c>
      <c r="X143">
        <v>37000</v>
      </c>
      <c r="Y143">
        <v>80000</v>
      </c>
      <c r="AC143">
        <v>117000</v>
      </c>
    </row>
    <row r="144" spans="1:35" x14ac:dyDescent="0.3">
      <c r="A144" s="2">
        <v>44412</v>
      </c>
      <c r="B144">
        <v>1.6319999999999999</v>
      </c>
      <c r="C144">
        <v>-2.5000000000000001E-2</v>
      </c>
      <c r="D144">
        <v>9881.19</v>
      </c>
      <c r="E144">
        <v>4.4234</v>
      </c>
      <c r="F144" s="1">
        <v>-122199000000</v>
      </c>
      <c r="G144" s="1">
        <v>14801000000</v>
      </c>
      <c r="H144">
        <v>-110000000000</v>
      </c>
      <c r="I144">
        <v>-49000000000</v>
      </c>
      <c r="J144">
        <v>10000000000</v>
      </c>
      <c r="M144">
        <v>2000000000</v>
      </c>
      <c r="N144">
        <v>10000000000</v>
      </c>
      <c r="P144">
        <v>9690</v>
      </c>
      <c r="Q144">
        <v>623801000</v>
      </c>
      <c r="R144">
        <v>2906343</v>
      </c>
      <c r="S144">
        <v>55000</v>
      </c>
      <c r="T144">
        <v>86000</v>
      </c>
      <c r="U144">
        <v>2875343</v>
      </c>
      <c r="X144">
        <v>25000</v>
      </c>
      <c r="Y144">
        <v>30000</v>
      </c>
      <c r="AC144">
        <v>55000</v>
      </c>
    </row>
    <row r="145" spans="1:32" x14ac:dyDescent="0.3">
      <c r="A145" s="2">
        <v>44413</v>
      </c>
      <c r="B145">
        <v>1.64</v>
      </c>
      <c r="C145">
        <v>8.0000000000000002E-3</v>
      </c>
      <c r="D145">
        <v>9878.1299999999992</v>
      </c>
      <c r="E145">
        <v>4.4204999999999997</v>
      </c>
      <c r="F145" s="1">
        <v>-17800740000</v>
      </c>
      <c r="G145" s="1">
        <v>47199260000</v>
      </c>
      <c r="H145">
        <v>-108000000000</v>
      </c>
      <c r="I145">
        <v>1000000000</v>
      </c>
      <c r="J145">
        <v>31000000000</v>
      </c>
      <c r="M145">
        <v>1000000000</v>
      </c>
      <c r="N145">
        <v>10000000000</v>
      </c>
      <c r="P145">
        <v>11990</v>
      </c>
      <c r="Q145">
        <v>719800740</v>
      </c>
      <c r="R145">
        <v>2875343</v>
      </c>
      <c r="S145">
        <v>42000</v>
      </c>
      <c r="T145">
        <v>35000</v>
      </c>
      <c r="U145">
        <v>2882343</v>
      </c>
      <c r="X145">
        <v>12000</v>
      </c>
      <c r="Y145">
        <v>30000</v>
      </c>
      <c r="AC145">
        <v>42000</v>
      </c>
    </row>
    <row r="146" spans="1:32" x14ac:dyDescent="0.3">
      <c r="A146" s="2">
        <v>44414</v>
      </c>
      <c r="B146">
        <v>1.67</v>
      </c>
      <c r="C146">
        <v>0.03</v>
      </c>
      <c r="D146">
        <v>9865.48</v>
      </c>
      <c r="E146">
        <v>4.4169999999999998</v>
      </c>
      <c r="F146" s="1">
        <v>45326400000</v>
      </c>
      <c r="G146" s="1">
        <v>25326400000</v>
      </c>
      <c r="H146">
        <v>-9000000000</v>
      </c>
      <c r="I146">
        <v>17713000000</v>
      </c>
      <c r="J146">
        <v>-9955000000</v>
      </c>
      <c r="K146">
        <v>1642000000</v>
      </c>
      <c r="M146">
        <v>15000000000</v>
      </c>
      <c r="N146">
        <v>4600000000</v>
      </c>
      <c r="P146">
        <v>9670</v>
      </c>
      <c r="Q146">
        <v>790326400</v>
      </c>
      <c r="R146">
        <v>2882343</v>
      </c>
      <c r="S146">
        <v>20000</v>
      </c>
      <c r="T146">
        <v>30819</v>
      </c>
      <c r="U146">
        <v>2871524</v>
      </c>
      <c r="V146">
        <v>5000</v>
      </c>
      <c r="X146">
        <v>15000</v>
      </c>
      <c r="AC146">
        <v>20000</v>
      </c>
    </row>
    <row r="147" spans="1:32" x14ac:dyDescent="0.3">
      <c r="A147" s="2">
        <v>44417</v>
      </c>
      <c r="B147">
        <v>1.6619999999999999</v>
      </c>
      <c r="C147">
        <v>-8.0000000000000002E-3</v>
      </c>
      <c r="D147">
        <v>9870.2999999999993</v>
      </c>
      <c r="E147">
        <v>4.4090999999999996</v>
      </c>
      <c r="F147" s="1">
        <v>62000000000</v>
      </c>
      <c r="H147">
        <v>25000000000</v>
      </c>
      <c r="I147">
        <v>15000000000</v>
      </c>
      <c r="J147">
        <v>18000000000</v>
      </c>
      <c r="M147">
        <v>3000000000</v>
      </c>
      <c r="N147">
        <v>1000000000</v>
      </c>
      <c r="P147">
        <v>11160</v>
      </c>
      <c r="Q147">
        <v>539000000</v>
      </c>
      <c r="R147">
        <v>2871524</v>
      </c>
      <c r="S147">
        <v>127000</v>
      </c>
      <c r="T147">
        <v>59000</v>
      </c>
      <c r="U147">
        <v>2939524</v>
      </c>
      <c r="W147">
        <v>40000</v>
      </c>
      <c r="X147">
        <v>17000</v>
      </c>
      <c r="Y147">
        <v>70000</v>
      </c>
      <c r="AC147">
        <v>127000</v>
      </c>
    </row>
    <row r="148" spans="1:32" x14ac:dyDescent="0.3">
      <c r="A148" s="2">
        <v>44418</v>
      </c>
      <c r="B148">
        <v>1.657</v>
      </c>
      <c r="C148">
        <v>-5.0000000000000001E-3</v>
      </c>
      <c r="D148">
        <v>9872.93</v>
      </c>
      <c r="E148">
        <v>4.4065000000000003</v>
      </c>
      <c r="F148" s="1">
        <v>93235910000</v>
      </c>
      <c r="G148" s="1">
        <v>16235910000</v>
      </c>
      <c r="H148">
        <v>70000000000</v>
      </c>
      <c r="I148">
        <v>8000000000</v>
      </c>
      <c r="J148">
        <v>-3000000000</v>
      </c>
      <c r="M148">
        <v>2000000000</v>
      </c>
      <c r="P148">
        <v>9860</v>
      </c>
      <c r="Q148">
        <v>436235910</v>
      </c>
      <c r="R148">
        <v>2939524</v>
      </c>
      <c r="S148">
        <v>42000</v>
      </c>
      <c r="T148">
        <v>32000</v>
      </c>
      <c r="U148">
        <v>2949524</v>
      </c>
      <c r="W148">
        <v>30000</v>
      </c>
      <c r="X148">
        <v>2000</v>
      </c>
      <c r="Y148">
        <v>10000</v>
      </c>
      <c r="AC148">
        <v>42000</v>
      </c>
    </row>
    <row r="149" spans="1:32" x14ac:dyDescent="0.3">
      <c r="A149" s="2">
        <v>44419</v>
      </c>
      <c r="B149">
        <v>1.665</v>
      </c>
      <c r="C149">
        <v>8.0000000000000002E-3</v>
      </c>
      <c r="D149">
        <v>9869.89</v>
      </c>
      <c r="E149">
        <v>4.4036</v>
      </c>
      <c r="F149" s="1">
        <v>42619660000</v>
      </c>
      <c r="G149" s="1">
        <v>11619660000</v>
      </c>
      <c r="H149">
        <v>10000000000</v>
      </c>
      <c r="I149">
        <v>4000000000</v>
      </c>
      <c r="J149">
        <v>8000000000</v>
      </c>
      <c r="M149">
        <v>2000000000</v>
      </c>
      <c r="N149">
        <v>7000000000</v>
      </c>
      <c r="P149">
        <v>8760</v>
      </c>
      <c r="Q149">
        <v>897619660</v>
      </c>
      <c r="R149">
        <v>2949524</v>
      </c>
      <c r="S149">
        <v>0</v>
      </c>
      <c r="T149">
        <v>1000</v>
      </c>
      <c r="U149">
        <v>2948524</v>
      </c>
    </row>
    <row r="150" spans="1:32" x14ac:dyDescent="0.3">
      <c r="A150" s="2">
        <v>44420</v>
      </c>
      <c r="B150">
        <v>1.6619999999999999</v>
      </c>
      <c r="C150">
        <v>-3.0000000000000001E-3</v>
      </c>
      <c r="D150">
        <v>9871.64</v>
      </c>
      <c r="E150">
        <v>4.4009</v>
      </c>
      <c r="F150" s="1">
        <v>-16400000000</v>
      </c>
      <c r="G150" s="1">
        <v>35600000000</v>
      </c>
      <c r="H150">
        <v>34000000000</v>
      </c>
      <c r="I150">
        <v>-39500000000</v>
      </c>
      <c r="J150">
        <v>-49500000000</v>
      </c>
      <c r="M150">
        <v>3000000000</v>
      </c>
      <c r="P150">
        <v>11660</v>
      </c>
      <c r="Q150">
        <v>549600000</v>
      </c>
      <c r="R150">
        <v>2948524</v>
      </c>
      <c r="S150">
        <v>190000</v>
      </c>
      <c r="T150">
        <v>86000</v>
      </c>
      <c r="U150">
        <v>3052524</v>
      </c>
      <c r="V150">
        <v>100000</v>
      </c>
      <c r="W150">
        <v>10000</v>
      </c>
      <c r="X150">
        <v>50000</v>
      </c>
      <c r="Y150">
        <v>30000</v>
      </c>
      <c r="AC150">
        <v>170000</v>
      </c>
      <c r="AE150">
        <v>20000</v>
      </c>
    </row>
    <row r="151" spans="1:32" x14ac:dyDescent="0.3">
      <c r="A151" s="2">
        <v>44421</v>
      </c>
      <c r="B151">
        <v>1.66</v>
      </c>
      <c r="C151">
        <v>-2E-3</v>
      </c>
      <c r="D151">
        <v>9872.9500000000007</v>
      </c>
      <c r="E151">
        <v>4.3982999999999999</v>
      </c>
      <c r="F151" s="1">
        <v>6182030000</v>
      </c>
      <c r="G151" s="1">
        <v>14182030000</v>
      </c>
      <c r="H151">
        <v>11000000000</v>
      </c>
      <c r="I151">
        <v>-25000000000</v>
      </c>
      <c r="J151">
        <v>-8000000000</v>
      </c>
      <c r="M151">
        <v>6000000000</v>
      </c>
      <c r="N151">
        <v>8000000000</v>
      </c>
      <c r="P151">
        <v>10920</v>
      </c>
      <c r="Q151">
        <v>640182030</v>
      </c>
      <c r="R151">
        <v>3052524</v>
      </c>
      <c r="S151">
        <v>59970</v>
      </c>
      <c r="T151">
        <v>76000</v>
      </c>
      <c r="U151">
        <v>3036494</v>
      </c>
      <c r="V151">
        <v>13970</v>
      </c>
      <c r="W151">
        <v>1000</v>
      </c>
      <c r="X151">
        <v>25000</v>
      </c>
      <c r="Y151">
        <v>20000</v>
      </c>
      <c r="AC151">
        <v>59970</v>
      </c>
    </row>
    <row r="152" spans="1:32" x14ac:dyDescent="0.3">
      <c r="A152" s="2">
        <v>44425</v>
      </c>
      <c r="B152">
        <v>1.637</v>
      </c>
      <c r="C152">
        <v>-2.3E-2</v>
      </c>
      <c r="D152">
        <v>9884.7099999999991</v>
      </c>
      <c r="E152">
        <v>4.3880999999999997</v>
      </c>
      <c r="F152" s="1">
        <v>55237150000</v>
      </c>
      <c r="G152" s="1">
        <v>5237150000</v>
      </c>
      <c r="H152">
        <v>25000000000</v>
      </c>
      <c r="I152">
        <v>34000000000</v>
      </c>
      <c r="J152">
        <v>-11000000000</v>
      </c>
      <c r="K152">
        <v>1000000000</v>
      </c>
      <c r="M152">
        <v>1000000000</v>
      </c>
      <c r="P152">
        <v>7800</v>
      </c>
      <c r="Q152">
        <v>855362850</v>
      </c>
      <c r="R152">
        <v>3036494</v>
      </c>
      <c r="S152">
        <v>72000</v>
      </c>
      <c r="T152">
        <v>57000</v>
      </c>
      <c r="U152">
        <v>3051494</v>
      </c>
      <c r="V152">
        <v>3000</v>
      </c>
      <c r="W152">
        <v>14000</v>
      </c>
      <c r="X152">
        <v>35000</v>
      </c>
      <c r="Y152">
        <v>20000</v>
      </c>
      <c r="AC152">
        <v>72000</v>
      </c>
    </row>
    <row r="153" spans="1:32" x14ac:dyDescent="0.3">
      <c r="A153" s="2">
        <v>44426</v>
      </c>
      <c r="B153">
        <v>1.6319999999999999</v>
      </c>
      <c r="C153">
        <v>-5.0000000000000001E-3</v>
      </c>
      <c r="D153">
        <v>9887.32</v>
      </c>
      <c r="E153">
        <v>4.3855000000000004</v>
      </c>
      <c r="F153" s="1">
        <v>208511360000</v>
      </c>
      <c r="G153" s="1">
        <v>120611360000</v>
      </c>
      <c r="H153">
        <v>98000000000</v>
      </c>
      <c r="I153">
        <v>-23100000000</v>
      </c>
      <c r="J153">
        <v>10000000000</v>
      </c>
      <c r="M153">
        <v>3000000000</v>
      </c>
      <c r="P153">
        <v>10180</v>
      </c>
      <c r="Q153">
        <v>816711360</v>
      </c>
      <c r="R153">
        <v>3051494</v>
      </c>
      <c r="S153">
        <v>140000</v>
      </c>
      <c r="T153">
        <v>143000</v>
      </c>
      <c r="U153">
        <v>3048494</v>
      </c>
      <c r="V153">
        <v>100000</v>
      </c>
      <c r="W153">
        <v>10000</v>
      </c>
      <c r="Y153">
        <v>30000</v>
      </c>
      <c r="AC153">
        <v>140000</v>
      </c>
    </row>
    <row r="154" spans="1:32" x14ac:dyDescent="0.3">
      <c r="A154" s="2">
        <v>44427</v>
      </c>
      <c r="B154">
        <v>1.605</v>
      </c>
      <c r="C154">
        <v>-2.7E-2</v>
      </c>
      <c r="D154">
        <v>9899.4699999999993</v>
      </c>
      <c r="E154">
        <v>4.3834999999999997</v>
      </c>
      <c r="F154" s="1">
        <v>-116900000000</v>
      </c>
      <c r="H154">
        <v>-40000000000</v>
      </c>
      <c r="I154">
        <v>-34900000000</v>
      </c>
      <c r="J154">
        <v>-49000000000</v>
      </c>
      <c r="N154">
        <v>7000000000</v>
      </c>
      <c r="P154">
        <v>14040</v>
      </c>
      <c r="Q154">
        <v>724100000</v>
      </c>
      <c r="R154">
        <v>3048494</v>
      </c>
      <c r="S154">
        <v>50000</v>
      </c>
      <c r="T154">
        <v>84288</v>
      </c>
      <c r="U154">
        <v>3014206</v>
      </c>
      <c r="V154">
        <v>5000</v>
      </c>
      <c r="X154">
        <v>25000</v>
      </c>
      <c r="Y154">
        <v>20000</v>
      </c>
      <c r="AC154">
        <v>50000</v>
      </c>
    </row>
    <row r="155" spans="1:32" x14ac:dyDescent="0.3">
      <c r="A155" s="2">
        <v>44428</v>
      </c>
      <c r="B155">
        <v>1.597</v>
      </c>
      <c r="C155">
        <v>-8.0000000000000002E-3</v>
      </c>
      <c r="D155">
        <v>9903.3799999999992</v>
      </c>
      <c r="E155">
        <v>4.3811</v>
      </c>
      <c r="F155" s="1">
        <v>-61500000000</v>
      </c>
      <c r="G155" s="1">
        <v>1500000000</v>
      </c>
      <c r="H155">
        <v>-40000000000</v>
      </c>
      <c r="I155">
        <v>-12900000000</v>
      </c>
      <c r="J155">
        <v>-11100000000</v>
      </c>
      <c r="N155">
        <v>1000000000</v>
      </c>
      <c r="P155">
        <v>9760</v>
      </c>
      <c r="Q155">
        <v>664500000</v>
      </c>
      <c r="R155">
        <v>3014206</v>
      </c>
      <c r="S155">
        <v>143000</v>
      </c>
      <c r="T155">
        <v>222000</v>
      </c>
      <c r="U155">
        <v>2935206</v>
      </c>
      <c r="V155">
        <v>58000</v>
      </c>
      <c r="X155">
        <v>45000</v>
      </c>
      <c r="Y155">
        <v>40000</v>
      </c>
      <c r="AC155">
        <v>133000</v>
      </c>
    </row>
    <row r="156" spans="1:32" x14ac:dyDescent="0.3">
      <c r="A156" s="2">
        <v>44431</v>
      </c>
      <c r="B156">
        <v>1.645</v>
      </c>
      <c r="C156">
        <v>4.8000000000000001E-2</v>
      </c>
      <c r="D156">
        <v>9883.89</v>
      </c>
      <c r="E156">
        <v>4.3716999999999997</v>
      </c>
      <c r="F156" s="1">
        <v>-215997450000</v>
      </c>
      <c r="G156" s="1">
        <v>2550000</v>
      </c>
      <c r="H156">
        <v>-359000000000</v>
      </c>
      <c r="I156">
        <v>136541000000</v>
      </c>
      <c r="J156">
        <v>-3435000000</v>
      </c>
      <c r="K156">
        <v>394000000</v>
      </c>
      <c r="M156">
        <v>1500000000</v>
      </c>
      <c r="N156">
        <v>8000000000</v>
      </c>
      <c r="P156">
        <v>21990</v>
      </c>
      <c r="Q156">
        <v>1784002550</v>
      </c>
      <c r="R156">
        <v>2935206</v>
      </c>
      <c r="S156">
        <v>86000</v>
      </c>
      <c r="T156">
        <v>89000</v>
      </c>
      <c r="U156">
        <v>2932206</v>
      </c>
      <c r="W156">
        <v>5000</v>
      </c>
      <c r="X156">
        <v>22000</v>
      </c>
      <c r="Y156">
        <v>59000</v>
      </c>
      <c r="AC156">
        <v>66000</v>
      </c>
      <c r="AE156">
        <v>10000</v>
      </c>
      <c r="AF156">
        <v>10000</v>
      </c>
    </row>
    <row r="157" spans="1:32" x14ac:dyDescent="0.3">
      <c r="A157" s="2">
        <v>44432</v>
      </c>
      <c r="B157">
        <v>1.69</v>
      </c>
      <c r="C157">
        <v>4.4999999999999998E-2</v>
      </c>
      <c r="D157">
        <v>9864.91</v>
      </c>
      <c r="E157">
        <v>4.3677999999999999</v>
      </c>
      <c r="F157" s="1">
        <v>191000000000</v>
      </c>
      <c r="G157" s="1">
        <v>60000000000</v>
      </c>
      <c r="H157">
        <v>12000000000</v>
      </c>
      <c r="I157">
        <v>63062000000</v>
      </c>
      <c r="J157">
        <v>50938000000</v>
      </c>
      <c r="M157">
        <v>2000000000</v>
      </c>
      <c r="N157">
        <v>3000000000</v>
      </c>
      <c r="P157">
        <v>10860</v>
      </c>
      <c r="Q157">
        <v>1102000000</v>
      </c>
      <c r="R157">
        <v>2932206</v>
      </c>
      <c r="S157">
        <v>100350</v>
      </c>
      <c r="T157">
        <v>425000</v>
      </c>
      <c r="U157">
        <v>2607556</v>
      </c>
      <c r="V157">
        <v>22000</v>
      </c>
      <c r="X157">
        <v>23350</v>
      </c>
      <c r="Y157">
        <v>55000</v>
      </c>
      <c r="AC157">
        <v>100350</v>
      </c>
    </row>
    <row r="158" spans="1:32" x14ac:dyDescent="0.3">
      <c r="A158" s="2">
        <v>44433</v>
      </c>
      <c r="B158">
        <v>1.68</v>
      </c>
      <c r="C158">
        <v>-0.01</v>
      </c>
      <c r="D158">
        <v>9869.67</v>
      </c>
      <c r="E158">
        <v>4.3653000000000004</v>
      </c>
      <c r="F158" s="1">
        <v>210000000000</v>
      </c>
      <c r="G158" s="1">
        <v>120000000000</v>
      </c>
      <c r="H158">
        <v>8000000000</v>
      </c>
      <c r="I158">
        <v>-2000000000</v>
      </c>
      <c r="J158">
        <v>34000000000</v>
      </c>
      <c r="M158">
        <v>5000000000</v>
      </c>
      <c r="N158">
        <v>45000000000</v>
      </c>
      <c r="P158">
        <v>11340</v>
      </c>
      <c r="Q158">
        <v>821000000</v>
      </c>
      <c r="R158">
        <v>2607556</v>
      </c>
      <c r="S158">
        <v>128000</v>
      </c>
      <c r="T158">
        <v>186000</v>
      </c>
      <c r="U158">
        <v>2549556</v>
      </c>
      <c r="V158">
        <v>43000</v>
      </c>
      <c r="W158">
        <v>8000</v>
      </c>
      <c r="X158">
        <v>12000</v>
      </c>
      <c r="Y158">
        <v>65000</v>
      </c>
      <c r="AC158">
        <v>108000</v>
      </c>
      <c r="AE158">
        <v>20000</v>
      </c>
    </row>
    <row r="159" spans="1:32" x14ac:dyDescent="0.3">
      <c r="A159" s="2">
        <v>44434</v>
      </c>
      <c r="B159">
        <v>1.657</v>
      </c>
      <c r="C159">
        <v>-2.3E-2</v>
      </c>
      <c r="D159">
        <v>9880.0300000000007</v>
      </c>
      <c r="E159">
        <v>4.3632</v>
      </c>
      <c r="F159" s="1">
        <v>-160866680000</v>
      </c>
      <c r="G159" s="1">
        <v>-202866680000</v>
      </c>
      <c r="H159">
        <v>-18000000000</v>
      </c>
      <c r="I159">
        <v>-28180000000</v>
      </c>
      <c r="J159">
        <v>92680000000</v>
      </c>
      <c r="K159">
        <v>500000000</v>
      </c>
      <c r="M159">
        <v>3000000000</v>
      </c>
      <c r="N159">
        <v>-8000000000</v>
      </c>
      <c r="P159">
        <v>17390</v>
      </c>
      <c r="Q159">
        <v>1456866680</v>
      </c>
      <c r="R159">
        <v>2549556</v>
      </c>
      <c r="S159">
        <v>207000</v>
      </c>
      <c r="T159">
        <v>183500</v>
      </c>
      <c r="U159">
        <v>2573056</v>
      </c>
      <c r="V159">
        <v>20000</v>
      </c>
      <c r="W159">
        <v>2000</v>
      </c>
      <c r="X159">
        <v>25000</v>
      </c>
      <c r="Y159">
        <v>160000</v>
      </c>
      <c r="AC159">
        <v>207000</v>
      </c>
    </row>
    <row r="160" spans="1:32" x14ac:dyDescent="0.3">
      <c r="A160" s="2">
        <v>44435</v>
      </c>
      <c r="B160">
        <v>1.665</v>
      </c>
      <c r="C160">
        <v>8.0000000000000002E-3</v>
      </c>
      <c r="D160">
        <v>9877.0300000000007</v>
      </c>
      <c r="E160">
        <v>4.3602999999999996</v>
      </c>
      <c r="F160" s="1">
        <v>39000000000</v>
      </c>
      <c r="H160">
        <v>5000000000</v>
      </c>
      <c r="I160">
        <v>5000000000</v>
      </c>
      <c r="J160">
        <v>21000000000</v>
      </c>
      <c r="M160">
        <v>-2000000000</v>
      </c>
      <c r="N160">
        <v>10000000000</v>
      </c>
      <c r="P160">
        <v>11120</v>
      </c>
      <c r="Q160">
        <v>784000000</v>
      </c>
      <c r="R160">
        <v>2573056</v>
      </c>
      <c r="S160">
        <v>294000</v>
      </c>
      <c r="T160">
        <v>105000</v>
      </c>
      <c r="U160">
        <v>2762056</v>
      </c>
      <c r="V160">
        <v>85000</v>
      </c>
      <c r="W160">
        <v>45000</v>
      </c>
      <c r="X160">
        <v>58000</v>
      </c>
      <c r="Y160">
        <v>106000</v>
      </c>
      <c r="AC160">
        <v>284000</v>
      </c>
      <c r="AE160">
        <v>10000</v>
      </c>
    </row>
    <row r="161" spans="1:31" x14ac:dyDescent="0.3">
      <c r="A161" s="2">
        <v>44438</v>
      </c>
      <c r="B161">
        <v>1.65</v>
      </c>
      <c r="C161">
        <v>-1.4999999999999999E-2</v>
      </c>
      <c r="D161">
        <v>9884.83</v>
      </c>
      <c r="E161">
        <v>4.3525999999999998</v>
      </c>
      <c r="F161" s="1">
        <v>33007040000</v>
      </c>
      <c r="G161" s="1">
        <v>7040000</v>
      </c>
      <c r="H161">
        <v>-3000000000</v>
      </c>
      <c r="I161">
        <v>16200000000</v>
      </c>
      <c r="J161">
        <v>8800000000</v>
      </c>
      <c r="N161">
        <v>11000000000</v>
      </c>
      <c r="P161">
        <v>10150</v>
      </c>
      <c r="Q161">
        <v>779007040</v>
      </c>
      <c r="R161">
        <v>2762056</v>
      </c>
      <c r="S161">
        <v>242000</v>
      </c>
      <c r="T161">
        <v>265500</v>
      </c>
      <c r="U161">
        <v>2738556</v>
      </c>
      <c r="V161">
        <v>50000</v>
      </c>
      <c r="W161">
        <v>9000</v>
      </c>
      <c r="X161">
        <v>8000</v>
      </c>
      <c r="Y161">
        <v>175000</v>
      </c>
      <c r="AC161">
        <v>182000</v>
      </c>
      <c r="AE161">
        <v>60000</v>
      </c>
    </row>
    <row r="162" spans="1:31" x14ac:dyDescent="0.3">
      <c r="A162" s="2">
        <v>44439</v>
      </c>
      <c r="B162">
        <v>1.647</v>
      </c>
      <c r="C162">
        <v>-3.0000000000000001E-3</v>
      </c>
      <c r="D162">
        <v>9886.56</v>
      </c>
      <c r="E162">
        <v>4.3499999999999996</v>
      </c>
      <c r="F162" s="1">
        <v>-80752620000</v>
      </c>
      <c r="G162" s="1">
        <v>-136752620000</v>
      </c>
      <c r="H162">
        <v>-25000000000</v>
      </c>
      <c r="I162">
        <v>15500000000</v>
      </c>
      <c r="J162">
        <v>68500000000</v>
      </c>
      <c r="M162">
        <v>-12000000000</v>
      </c>
      <c r="N162">
        <v>9000000000</v>
      </c>
      <c r="P162">
        <v>14890</v>
      </c>
      <c r="Q162">
        <v>698684380</v>
      </c>
      <c r="R162">
        <v>2738556</v>
      </c>
      <c r="S162">
        <v>155000</v>
      </c>
      <c r="T162">
        <v>257000</v>
      </c>
      <c r="U162">
        <v>2636556</v>
      </c>
      <c r="V162">
        <v>30000</v>
      </c>
      <c r="W162">
        <v>18000</v>
      </c>
      <c r="X162">
        <v>22000</v>
      </c>
      <c r="Y162">
        <v>85000</v>
      </c>
      <c r="AC162">
        <v>125000</v>
      </c>
      <c r="AE162">
        <v>30000</v>
      </c>
    </row>
    <row r="163" spans="1:31" x14ac:dyDescent="0.3">
      <c r="A163" s="2">
        <v>44440</v>
      </c>
      <c r="B163">
        <v>1.6719999999999999</v>
      </c>
      <c r="C163">
        <v>2.5000000000000001E-2</v>
      </c>
      <c r="D163">
        <v>9876.26</v>
      </c>
      <c r="E163">
        <v>4.3467000000000002</v>
      </c>
      <c r="F163" s="1">
        <v>-56688130000</v>
      </c>
      <c r="G163" s="1">
        <v>-149688130000</v>
      </c>
      <c r="H163">
        <v>18000000000</v>
      </c>
      <c r="I163">
        <v>14200000000</v>
      </c>
      <c r="J163">
        <v>35300000000</v>
      </c>
      <c r="M163">
        <v>12000000000</v>
      </c>
      <c r="N163">
        <v>13500000000</v>
      </c>
      <c r="P163">
        <v>13210</v>
      </c>
      <c r="Q163">
        <v>766311870</v>
      </c>
      <c r="R163">
        <v>2636556</v>
      </c>
      <c r="S163">
        <v>164000</v>
      </c>
      <c r="T163">
        <v>228000</v>
      </c>
      <c r="U163">
        <v>2572556</v>
      </c>
      <c r="W163">
        <v>2000</v>
      </c>
      <c r="X163">
        <v>22000</v>
      </c>
      <c r="Y163">
        <v>140000</v>
      </c>
      <c r="AC163">
        <v>124000</v>
      </c>
      <c r="AE163">
        <v>40000</v>
      </c>
    </row>
    <row r="164" spans="1:31" x14ac:dyDescent="0.3">
      <c r="A164" s="2">
        <v>44441</v>
      </c>
      <c r="P164">
        <v>9350</v>
      </c>
      <c r="Q164">
        <v>234000000</v>
      </c>
    </row>
    <row r="165" spans="1:31" x14ac:dyDescent="0.3">
      <c r="A165" s="2"/>
    </row>
    <row r="166" spans="1:31" x14ac:dyDescent="0.3">
      <c r="A166" s="2"/>
    </row>
    <row r="167" spans="1:31" x14ac:dyDescent="0.3">
      <c r="A167" s="2"/>
    </row>
    <row r="168" spans="1:31" x14ac:dyDescent="0.3">
      <c r="A168" s="2"/>
    </row>
    <row r="169" spans="1:31" x14ac:dyDescent="0.3">
      <c r="A169" s="2"/>
    </row>
    <row r="170" spans="1:31" x14ac:dyDescent="0.3">
      <c r="A170" s="2"/>
    </row>
    <row r="171" spans="1:31" x14ac:dyDescent="0.3">
      <c r="A171" s="2"/>
    </row>
    <row r="172" spans="1:31" x14ac:dyDescent="0.3">
      <c r="A172" s="2"/>
    </row>
    <row r="173" spans="1:31" x14ac:dyDescent="0.3">
      <c r="A173" s="2"/>
    </row>
    <row r="174" spans="1:31" x14ac:dyDescent="0.3">
      <c r="A174" s="2"/>
    </row>
    <row r="175" spans="1:31" x14ac:dyDescent="0.3">
      <c r="A175" s="2"/>
    </row>
    <row r="176" spans="1:3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2021-09-02T06:02:23Z</dcterms:created>
  <dcterms:modified xsi:type="dcterms:W3CDTF">2021-09-02T08:36:40Z</dcterms:modified>
</cp:coreProperties>
</file>