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DCF188E5-DE00-430C-9F00-051A451C4415}" xr6:coauthVersionLast="47" xr6:coauthVersionMax="47" xr10:uidLastSave="{00000000-0000-0000-0000-000000000000}"/>
  <bookViews>
    <workbookView xWindow="14400" yWindow="0" windowWidth="14400" windowHeight="15600" activeTab="1" xr2:uid="{FA7FFE42-10E7-45CA-8715-DBE7BED12626}"/>
  </bookViews>
  <sheets>
    <sheet name="Sheet1" sheetId="1" r:id="rId1"/>
    <sheet name="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F15" i="2" s="1"/>
  <c r="G15" i="2" s="1"/>
  <c r="F14" i="2"/>
  <c r="E14" i="2"/>
  <c r="D14" i="2"/>
  <c r="J5" i="2"/>
  <c r="K5" i="2" s="1"/>
  <c r="L9" i="2"/>
  <c r="L8" i="2"/>
  <c r="L7" i="2"/>
  <c r="L6" i="2"/>
  <c r="L5" i="2"/>
  <c r="I16" i="2"/>
  <c r="I13" i="2"/>
  <c r="E6" i="2"/>
  <c r="I15" i="2" s="1"/>
  <c r="E7" i="2"/>
  <c r="E8" i="2"/>
  <c r="I17" i="2" s="1"/>
  <c r="E9" i="2"/>
  <c r="I18" i="2" s="1"/>
  <c r="E5" i="2"/>
  <c r="D5" i="2"/>
  <c r="D6" i="2" s="1"/>
  <c r="D7" i="2" s="1"/>
  <c r="D8" i="2" s="1"/>
  <c r="D9" i="2" s="1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G14" i="2" l="1"/>
  <c r="H14" i="2" s="1"/>
  <c r="F5" i="2"/>
  <c r="I14" i="2"/>
  <c r="F7" i="2"/>
  <c r="F9" i="2"/>
  <c r="F8" i="2"/>
  <c r="F6" i="2"/>
  <c r="K24" i="1"/>
  <c r="K14" i="1"/>
  <c r="M5" i="2"/>
  <c r="J6" i="2"/>
  <c r="K6" i="2" s="1"/>
  <c r="H15" i="2" l="1"/>
  <c r="J14" i="2"/>
  <c r="J15" i="2"/>
  <c r="J7" i="2"/>
  <c r="K7" i="2" s="1"/>
  <c r="M6" i="2"/>
  <c r="D16" i="2" l="1"/>
  <c r="E16" i="2" s="1"/>
  <c r="F16" i="2" s="1"/>
  <c r="G16" i="2" s="1"/>
  <c r="J8" i="2"/>
  <c r="K8" i="2"/>
  <c r="M7" i="2"/>
  <c r="H16" i="2" l="1"/>
  <c r="J16" i="2"/>
  <c r="M8" i="2"/>
  <c r="J9" i="2"/>
  <c r="K9" i="2"/>
  <c r="M9" i="2" s="1"/>
  <c r="D17" i="2" l="1"/>
  <c r="E17" i="2"/>
  <c r="F17" i="2"/>
  <c r="G17" i="2" s="1"/>
  <c r="H17" i="2" l="1"/>
  <c r="J17" i="2" l="1"/>
  <c r="D18" i="2"/>
  <c r="E18" i="2"/>
  <c r="F18" i="2" s="1"/>
  <c r="G18" i="2" s="1"/>
  <c r="H18" i="2" l="1"/>
  <c r="J18" i="2" s="1"/>
</calcChain>
</file>

<file path=xl/sharedStrings.xml><?xml version="1.0" encoding="utf-8"?>
<sst xmlns="http://schemas.openxmlformats.org/spreadsheetml/2006/main" count="54" uniqueCount="35">
  <si>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</si>
  <si>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</si>
  <si>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</si>
  <si>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</si>
  <si>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</si>
  <si>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</si>
  <si>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</si>
  <si>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</si>
  <si>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</si>
  <si>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</si>
  <si>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</si>
  <si>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</si>
  <si>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</si>
  <si>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</si>
  <si>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</si>
  <si>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</si>
  <si>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</si>
  <si>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</si>
  <si>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</si>
  <si>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</si>
  <si>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</si>
  <si>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</si>
  <si>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</si>
  <si>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</si>
  <si>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</si>
  <si>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</si>
  <si>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</si>
  <si>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</si>
  <si>
    <t>Heun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</si>
  <si>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</si>
  <si>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</si>
  <si>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</si>
  <si>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</si>
  <si>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임시(y_n)</t>
    <phoneticPr fontId="1" type="noConversion"/>
  </si>
  <si>
    <t>Runge-Kutta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</si>
</sst>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zoomScale="115" zoomScaleNormal="115" workbookViewId="0">
      <selection activeCell="F17" sqref="F17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21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G17" s="2">
        <v>6.7858796296296306E-2</v>
      </c>
      <c r="H17" s="2">
        <f>SUM(B17:G17)</f>
        <v>0.24128472222222225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G18" s="2">
        <v>6.8414351851851851E-2</v>
      </c>
      <c r="H18" s="2">
        <f t="shared" ref="H18:H25" si="1">SUM(B18:G18)</f>
        <v>0.16969907407407409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1.1022337962962963</v>
      </c>
      <c r="L24" s="5">
        <v>1</v>
      </c>
    </row>
    <row r="25" spans="1:12" x14ac:dyDescent="0.3">
      <c r="A25" s="1" t="s">
        <v>11</v>
      </c>
      <c r="D25" s="2" t="s">
        <v>20</v>
      </c>
      <c r="G25" s="2" t="s">
        <v>20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B2:M18"/>
  <sheetViews>
    <sheetView tabSelected="1" zoomScaleNormal="100" workbookViewId="0">
      <selection activeCell="D18" sqref="D18"/>
    </sheetView>
  </sheetViews>
  <sheetFormatPr defaultRowHeight="16.5" x14ac:dyDescent="0.3"/>
  <sheetData>
    <row r="2" spans="2:13" x14ac:dyDescent="0.3">
      <c r="B2" t="s">
        <v>27</v>
      </c>
      <c r="H2" t="s">
        <v>28</v>
      </c>
    </row>
    <row r="3" spans="2:13" x14ac:dyDescent="0.3">
      <c r="B3" t="s">
        <v>22</v>
      </c>
      <c r="C3" t="s">
        <v>23</v>
      </c>
      <c r="D3" t="s">
        <v>24</v>
      </c>
      <c r="E3" t="s">
        <v>25</v>
      </c>
      <c r="F3" t="s">
        <v>26</v>
      </c>
      <c r="H3" t="s">
        <v>22</v>
      </c>
      <c r="I3" t="s">
        <v>23</v>
      </c>
      <c r="J3" t="s">
        <v>33</v>
      </c>
      <c r="K3" t="s">
        <v>24</v>
      </c>
      <c r="L3" t="s">
        <v>25</v>
      </c>
      <c r="M3" t="s">
        <v>26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3" x14ac:dyDescent="0.3">
      <c r="B5">
        <v>1</v>
      </c>
      <c r="C5">
        <v>0.2</v>
      </c>
      <c r="D5">
        <f>D4+(C4+2*D4)*0.2</f>
        <v>0</v>
      </c>
      <c r="E5">
        <f>EXP(2*C5)/4-C5/2-1/4</f>
        <v>2.2956174410317609E-2</v>
      </c>
      <c r="F5">
        <f>ABS(E5-D5)</f>
        <v>2.2956174410317609E-2</v>
      </c>
      <c r="H5">
        <v>1</v>
      </c>
      <c r="I5">
        <v>0.2</v>
      </c>
      <c r="J5">
        <f>K4+(I4+2*K4)*0.2</f>
        <v>0</v>
      </c>
      <c r="K5">
        <f>K4+((I4+2*K4)+(I5+2*J5))/2*0.2</f>
        <v>2.0000000000000004E-2</v>
      </c>
      <c r="L5">
        <f>EXP(2*I5)/4-I5/2-1/4</f>
        <v>2.2956174410317609E-2</v>
      </c>
      <c r="M5">
        <f>ABS(L5-K5)</f>
        <v>2.9561744103176052E-3</v>
      </c>
    </row>
    <row r="6" spans="2:13" x14ac:dyDescent="0.3">
      <c r="B6">
        <v>2</v>
      </c>
      <c r="C6">
        <v>0.4</v>
      </c>
      <c r="D6">
        <f t="shared" ref="D6:D9" si="0">D5+(C5+2*D5)*0.2</f>
        <v>4.0000000000000008E-2</v>
      </c>
      <c r="E6">
        <f t="shared" ref="E6:E9" si="1">EXP(2*C6)/4-C6/2-1/4</f>
        <v>0.10638523212311696</v>
      </c>
      <c r="F6">
        <f t="shared" ref="F6:F9" si="2">ABS(E6-D6)</f>
        <v>6.638523212311695E-2</v>
      </c>
      <c r="H6">
        <v>2</v>
      </c>
      <c r="I6">
        <v>0.4</v>
      </c>
      <c r="J6">
        <f t="shared" ref="J6:J9" si="3">K5+(I5+2*K5)*0.2</f>
        <v>6.8000000000000005E-2</v>
      </c>
      <c r="K6">
        <f t="shared" ref="K6:K9" si="4">K5+((I5+2*K5)+(I6+2*J6))/2*0.2</f>
        <v>9.7600000000000006E-2</v>
      </c>
      <c r="L6">
        <f t="shared" ref="L6:L9" si="5">EXP(2*I6)/4-I6/2-1/4</f>
        <v>0.10638523212311696</v>
      </c>
      <c r="M6">
        <f t="shared" ref="M6:M9" si="6">ABS(L6-K6)</f>
        <v>8.7852321231169511E-3</v>
      </c>
    </row>
    <row r="7" spans="2:13" x14ac:dyDescent="0.3">
      <c r="B7">
        <v>3</v>
      </c>
      <c r="C7">
        <v>0.6</v>
      </c>
      <c r="D7">
        <f t="shared" si="0"/>
        <v>0.13600000000000001</v>
      </c>
      <c r="E7">
        <f t="shared" si="1"/>
        <v>0.28002923068413677</v>
      </c>
      <c r="F7">
        <f t="shared" si="2"/>
        <v>0.14402923068413676</v>
      </c>
      <c r="H7">
        <v>3</v>
      </c>
      <c r="I7">
        <v>0.6</v>
      </c>
      <c r="J7">
        <f t="shared" si="3"/>
        <v>0.21664000000000003</v>
      </c>
      <c r="K7">
        <f t="shared" si="4"/>
        <v>0.26044800000000001</v>
      </c>
      <c r="L7">
        <f t="shared" si="5"/>
        <v>0.28002923068413677</v>
      </c>
      <c r="M7">
        <f t="shared" si="6"/>
        <v>1.9581230684136752E-2</v>
      </c>
    </row>
    <row r="8" spans="2:13" x14ac:dyDescent="0.3">
      <c r="B8">
        <v>4</v>
      </c>
      <c r="C8">
        <v>0.8</v>
      </c>
      <c r="D8">
        <f t="shared" si="0"/>
        <v>0.31040000000000001</v>
      </c>
      <c r="E8">
        <f t="shared" si="1"/>
        <v>0.58825810609877871</v>
      </c>
      <c r="F8">
        <f t="shared" si="2"/>
        <v>0.2778581060987787</v>
      </c>
      <c r="H8">
        <v>4</v>
      </c>
      <c r="I8">
        <v>0.8</v>
      </c>
      <c r="J8">
        <f t="shared" si="3"/>
        <v>0.48462720000000004</v>
      </c>
      <c r="K8">
        <f t="shared" si="4"/>
        <v>0.54946304000000001</v>
      </c>
      <c r="L8">
        <f t="shared" si="5"/>
        <v>0.58825810609877871</v>
      </c>
      <c r="M8">
        <f t="shared" si="6"/>
        <v>3.8795066098778697E-2</v>
      </c>
    </row>
    <row r="9" spans="2:13" x14ac:dyDescent="0.3">
      <c r="B9">
        <v>5</v>
      </c>
      <c r="C9">
        <v>1</v>
      </c>
      <c r="D9">
        <f t="shared" si="0"/>
        <v>0.59455999999999998</v>
      </c>
      <c r="E9">
        <f t="shared" si="1"/>
        <v>1.0972640247326626</v>
      </c>
      <c r="F9">
        <f t="shared" si="2"/>
        <v>0.50270402473266262</v>
      </c>
      <c r="H9">
        <v>5</v>
      </c>
      <c r="I9">
        <v>1</v>
      </c>
      <c r="J9">
        <f t="shared" si="3"/>
        <v>0.92924825600000005</v>
      </c>
      <c r="K9">
        <f t="shared" si="4"/>
        <v>1.0252052992</v>
      </c>
      <c r="L9">
        <f t="shared" si="5"/>
        <v>1.0972640247326626</v>
      </c>
      <c r="M9">
        <f t="shared" si="6"/>
        <v>7.2058725532662571E-2</v>
      </c>
    </row>
    <row r="11" spans="2:13" x14ac:dyDescent="0.3">
      <c r="B11" t="s">
        <v>34</v>
      </c>
    </row>
    <row r="12" spans="2:13" x14ac:dyDescent="0.3">
      <c r="B12" t="s">
        <v>22</v>
      </c>
      <c r="C12" t="s">
        <v>23</v>
      </c>
      <c r="D12" t="s">
        <v>29</v>
      </c>
      <c r="E12" t="s">
        <v>30</v>
      </c>
      <c r="F12" t="s">
        <v>31</v>
      </c>
      <c r="G12" t="s">
        <v>32</v>
      </c>
      <c r="H12" t="s">
        <v>24</v>
      </c>
      <c r="I12" t="s">
        <v>25</v>
      </c>
      <c r="J12" t="s">
        <v>26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ref="I13:I18" si="7">E4</f>
        <v>0</v>
      </c>
      <c r="J13">
        <v>0</v>
      </c>
    </row>
    <row r="14" spans="2:13" x14ac:dyDescent="0.3">
      <c r="B14">
        <v>1</v>
      </c>
      <c r="C14">
        <v>0.2</v>
      </c>
      <c r="D14">
        <f>C13+2*H13</f>
        <v>0</v>
      </c>
      <c r="E14">
        <f>(C13+0.1)+2*(H13+D14*0.1)</f>
        <v>0.1</v>
      </c>
      <c r="F14">
        <f>(C13+0.1)+2*(H13+E14*0.1)</f>
        <v>0.12000000000000001</v>
      </c>
      <c r="G14">
        <f>(C13+0.2)+2*(H13+F14*0.2)</f>
        <v>0.24800000000000003</v>
      </c>
      <c r="H14">
        <f>H13+(D14+E14*2+F14*2+G14)/6*0.2</f>
        <v>2.2933333333333337E-2</v>
      </c>
      <c r="I14">
        <f t="shared" si="7"/>
        <v>2.2956174410317609E-2</v>
      </c>
      <c r="J14">
        <f>ABS(I14-H14)</f>
        <v>2.2841076984272263E-5</v>
      </c>
    </row>
    <row r="15" spans="2:13" x14ac:dyDescent="0.3">
      <c r="B15">
        <v>2</v>
      </c>
      <c r="C15">
        <v>0.4</v>
      </c>
      <c r="D15">
        <f t="shared" ref="D15:D18" si="8">C14+2*H14</f>
        <v>0.24586666666666668</v>
      </c>
      <c r="E15">
        <f t="shared" ref="E15:E18" si="9">(C14+0.1)+2*(H14+D15*0.1)</f>
        <v>0.39504000000000006</v>
      </c>
      <c r="F15">
        <f t="shared" ref="F15:F18" si="10">(C14+0.1)+2*(H14+E15*0.1)</f>
        <v>0.42487466666666673</v>
      </c>
      <c r="G15">
        <f t="shared" ref="G15:G18" si="11">(C14+0.2)+2*(H14+F15*0.2)</f>
        <v>0.61581653333333342</v>
      </c>
      <c r="H15">
        <f t="shared" ref="H15:H18" si="12">H14+(D15+E15*2+F15*2+G15)/6*0.2</f>
        <v>0.10631708444444446</v>
      </c>
      <c r="I15">
        <f t="shared" si="7"/>
        <v>0.10638523212311696</v>
      </c>
      <c r="J15">
        <f t="shared" ref="J15:J18" si="13">ABS(I15-H15)</f>
        <v>6.8147678672497713E-5</v>
      </c>
    </row>
    <row r="16" spans="2:13" x14ac:dyDescent="0.3">
      <c r="B16">
        <v>3</v>
      </c>
      <c r="C16">
        <v>0.6</v>
      </c>
      <c r="D16">
        <f t="shared" si="8"/>
        <v>0.612634168888889</v>
      </c>
      <c r="E16">
        <f t="shared" si="9"/>
        <v>0.83516100266666671</v>
      </c>
      <c r="F16">
        <f t="shared" si="10"/>
        <v>0.87966636942222221</v>
      </c>
      <c r="G16">
        <f t="shared" si="11"/>
        <v>1.1645007166577779</v>
      </c>
      <c r="H16">
        <f t="shared" si="12"/>
        <v>0.27987673876859265</v>
      </c>
      <c r="I16">
        <f t="shared" si="7"/>
        <v>0.28002923068413677</v>
      </c>
      <c r="J16">
        <f t="shared" si="13"/>
        <v>1.5249191554411734E-4</v>
      </c>
    </row>
    <row r="17" spans="2:10" x14ac:dyDescent="0.3">
      <c r="B17">
        <v>4</v>
      </c>
      <c r="C17">
        <v>0.8</v>
      </c>
      <c r="D17">
        <f t="shared" si="8"/>
        <v>1.1597534775371852</v>
      </c>
      <c r="E17">
        <f t="shared" si="9"/>
        <v>1.4917041730446223</v>
      </c>
      <c r="F17">
        <f t="shared" si="10"/>
        <v>1.5580943121461097</v>
      </c>
      <c r="G17">
        <f t="shared" si="11"/>
        <v>1.9829912023956293</v>
      </c>
      <c r="H17">
        <f t="shared" si="12"/>
        <v>0.58795479377906856</v>
      </c>
      <c r="I17">
        <f t="shared" si="7"/>
        <v>0.58825810609877871</v>
      </c>
      <c r="J17">
        <f t="shared" si="13"/>
        <v>3.0331231971014727E-4</v>
      </c>
    </row>
    <row r="18" spans="2:10" x14ac:dyDescent="0.3">
      <c r="B18">
        <v>5</v>
      </c>
      <c r="C18">
        <v>1</v>
      </c>
      <c r="D18">
        <f t="shared" si="8"/>
        <v>1.9759095875581372</v>
      </c>
      <c r="E18">
        <f t="shared" si="9"/>
        <v>2.4710915050697646</v>
      </c>
      <c r="F18">
        <f t="shared" si="10"/>
        <v>2.57012788857209</v>
      </c>
      <c r="G18">
        <f t="shared" si="11"/>
        <v>3.2039607429869732</v>
      </c>
      <c r="H18">
        <f t="shared" si="12"/>
        <v>1.0966984310400294</v>
      </c>
      <c r="I18">
        <f t="shared" si="7"/>
        <v>1.0972640247326626</v>
      </c>
      <c r="J18">
        <f t="shared" si="13"/>
        <v>5.6559369263320391E-4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2023-12-11T12:32:28Z</dcterms:modified>
</cp:coreProperties>
</file>