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F:\Blinkit Project\"/>
    </mc:Choice>
  </mc:AlternateContent>
  <xr:revisionPtr revIDLastSave="0" documentId="13_ncr:1_{E2C4F018-D154-4AA5-9FD4-1786C91648AA}" xr6:coauthVersionLast="47" xr6:coauthVersionMax="47" xr10:uidLastSave="{00000000-0000-0000-0000-000000000000}"/>
  <bookViews>
    <workbookView xWindow="-108" yWindow="-108" windowWidth="23256" windowHeight="12456" activeTab="1" xr2:uid="{F8420BDF-C08E-4FBB-891B-F574F63AC6D0}"/>
  </bookViews>
  <sheets>
    <sheet name="Dashboard" sheetId="3" r:id="rId1"/>
    <sheet name="Sheet Design" sheetId="2" r:id="rId2"/>
    <sheet name="BlinkIT Grocery Data" sheetId="1" r:id="rId3"/>
  </sheets>
  <definedNames>
    <definedName name="_xlchart.v2.0" hidden="1">'Sheet Design'!$D$106:$D$108</definedName>
    <definedName name="_xlchart.v2.1" hidden="1">'Sheet Design'!$E$105</definedName>
    <definedName name="_xlchart.v2.2" hidden="1">'Sheet Design'!$E$106:$E$108</definedName>
    <definedName name="_xlchart.v2.3" hidden="1">'Sheet Design'!$D$106:$D$108</definedName>
    <definedName name="_xlchart.v2.4" hidden="1">'Sheet Design'!$E$105</definedName>
    <definedName name="_xlchart.v2.5" hidden="1">'Sheet Design'!$E$106:$E$108</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7" i="2" l="1"/>
  <c r="D108" i="2"/>
  <c r="D106" i="2"/>
  <c r="E107" i="2"/>
  <c r="E108" i="2"/>
  <c r="E106" i="2"/>
  <c r="D8" i="2"/>
  <c r="C8" i="2"/>
  <c r="B8" i="2"/>
  <c r="A8" i="2"/>
</calcChain>
</file>

<file path=xl/sharedStrings.xml><?xml version="1.0" encoding="utf-8"?>
<sst xmlns="http://schemas.openxmlformats.org/spreadsheetml/2006/main" count="59740" uniqueCount="1630">
  <si>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</si>
  <si>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</si>
  <si>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</si>
  <si>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</si>
  <si>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</si>
  <si>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</si>
  <si>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</si>
  <si>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</si>
  <si>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</si>
  <si>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</si>
  <si>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</si>
  <si>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</si>
  <si>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</si>
  <si>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</si>
  <si>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</si>
  <si>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</si>
  <si>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</si>
  <si>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</si>
  <si>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</si>
  <si>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</si>
  <si>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</si>
  <si>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</si>
  <si>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</si>
  <si>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</si>
  <si>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</si>
  <si>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</si>
  <si>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</si>
  <si>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</si>
  <si>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</si>
  <si>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</si>
  <si>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</si>
  <si>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</si>
  <si>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</si>
  <si>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</si>
  <si>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</si>
  <si>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</si>
  <si>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</si>
  <si>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</si>
  <si>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</si>
  <si>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</si>
  <si>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</si>
  <si>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</si>
  <si>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</si>
  <si>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</si>
  <si>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</si>
  <si>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</si>
  <si>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</si>
  <si>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</si>
  <si>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</si>
  <si>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</si>
  <si>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</si>
  <si>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</si>
  <si>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</si>
  <si>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</si>
  <si>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</si>
  <si>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</si>
  <si>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</si>
  <si>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</si>
  <si>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</si>
  <si>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</si>
  <si>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</si>
  <si>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</si>
  <si>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</si>
  <si>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</si>
  <si>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</si>
  <si>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</si>
  <si>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</si>
  <si>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</si>
  <si>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</si>
  <si>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</si>
  <si>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</si>
  <si>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</si>
  <si>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</si>
  <si>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</si>
  <si>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</si>
  <si>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</si>
  <si>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</si>
  <si>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</si>
  <si>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</si>
  <si>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</si>
  <si>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</si>
  <si>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</si>
  <si>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</si>
  <si>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</si>
  <si>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</si>
  <si>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</si>
  <si>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</si>
  <si>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</si>
  <si>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</si>
  <si>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</si>
  <si>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</si>
  <si>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</si>
  <si>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</si>
  <si>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</si>
  <si>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</si>
  <si>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</si>
  <si>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</si>
  <si>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</si>
  <si>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</si>
  <si>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</si>
  <si>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</si>
  <si>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</si>
  <si>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</si>
  <si>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</si>
  <si>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</si>
  <si>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</si>
  <si>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</si>
  <si>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</si>
  <si>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</si>
  <si>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</si>
  <si>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</si>
  <si>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</si>
  <si>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</si>
  <si>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</si>
  <si>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</si>
  <si>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</si>
  <si>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</si>
  <si>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</si>
  <si>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</si>
  <si>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</si>
  <si>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</si>
  <si>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</si>
  <si>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</si>
  <si>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</si>
  <si>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</si>
  <si>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</si>
  <si>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</si>
  <si>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</si>
  <si>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</si>
  <si>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</si>
  <si>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</si>
  <si>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</si>
  <si>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</si>
  <si>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</si>
  <si>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</si>
  <si>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</si>
  <si>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</si>
  <si>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</si>
  <si>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</si>
  <si>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</si>
  <si>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</si>
  <si>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</si>
  <si>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</si>
  <si>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</si>
  <si>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</si>
  <si>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</si>
  <si>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</si>
  <si>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</si>
  <si>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</si>
  <si>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</si>
  <si>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</si>
  <si>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</si>
  <si>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</si>
  <si>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</si>
  <si>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</si>
  <si>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</si>
  <si>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</si>
  <si>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</si>
  <si>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</si>
  <si>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</si>
  <si>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</si>
  <si>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</si>
  <si>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</si>
  <si>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</si>
  <si>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</si>
  <si>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</si>
  <si>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</si>
  <si>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</si>
  <si>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</si>
  <si>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</si>
  <si>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</si>
  <si>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</si>
  <si>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</si>
  <si>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</si>
  <si>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</si>
  <si>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</si>
  <si>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</si>
  <si>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</si>
  <si>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</si>
  <si>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</si>
  <si>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</si>
  <si>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</si>
  <si>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</si>
  <si>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</si>
  <si>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</si>
  <si>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</si>
  <si>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</si>
  <si>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</si>
  <si>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</si>
  <si>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</si>
  <si>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</si>
  <si>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</si>
  <si>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</si>
  <si>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</si>
  <si>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</si>
  <si>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</si>
  <si>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</si>
  <si>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</si>
  <si>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</si>
  <si>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</si>
  <si>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</si>
  <si>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</si>
  <si>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</si>
  <si>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</si>
  <si>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</si>
  <si>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</si>
  <si>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</si>
  <si>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</si>
  <si>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</si>
  <si>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</si>
  <si>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</si>
  <si>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</si>
  <si>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</si>
  <si>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</si>
  <si>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</si>
  <si>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</si>
  <si>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</si>
  <si>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</si>
  <si>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</si>
  <si>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</si>
  <si>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</si>
  <si>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</si>
  <si>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</si>
  <si>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</si>
  <si>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</si>
  <si>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</si>
  <si>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</si>
  <si>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</si>
  <si>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</si>
  <si>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</si>
  <si>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</si>
  <si>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</si>
  <si>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</si>
  <si>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</si>
  <si>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</si>
  <si>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</si>
  <si>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</si>
  <si>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</si>
  <si>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</si>
  <si>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</si>
  <si>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</si>
  <si>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</si>
  <si>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</si>
  <si>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</si>
  <si>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</si>
  <si>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</si>
  <si>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</si>
  <si>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</si>
  <si>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</si>
  <si>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</si>
  <si>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</si>
  <si>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</si>
  <si>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</si>
  <si>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</si>
  <si>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</si>
  <si>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</si>
  <si>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</si>
  <si>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</si>
  <si>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</si>
  <si>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</si>
  <si>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</si>
  <si>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</si>
  <si>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</si>
  <si>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</si>
  <si>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</si>
  <si>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</si>
  <si>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</si>
  <si>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</si>
  <si>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</si>
  <si>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</si>
  <si>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</si>
  <si>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</si>
  <si>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</si>
  <si>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</si>
  <si>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</si>
  <si>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</si>
  <si>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</si>
  <si>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</si>
  <si>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</si>
  <si>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</si>
  <si>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</si>
  <si>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</si>
  <si>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</si>
  <si>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</si>
  <si>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</si>
  <si>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</si>
  <si>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</si>
  <si>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</si>
  <si>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</si>
  <si>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</si>
  <si>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</si>
  <si>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</si>
  <si>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</si>
  <si>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</si>
  <si>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</si>
  <si>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</si>
  <si>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</si>
  <si>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</si>
  <si>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</si>
  <si>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</si>
  <si>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</si>
  <si>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</si>
  <si>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</si>
  <si>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</si>
  <si>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</si>
  <si>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</si>
  <si>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</si>
  <si>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</si>
  <si>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</si>
  <si>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</si>
  <si>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</si>
  <si>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</si>
  <si>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</si>
  <si>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</si>
  <si>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</si>
  <si>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</si>
  <si>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</si>
  <si>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</si>
  <si>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</si>
  <si>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</si>
  <si>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</si>
  <si>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</si>
  <si>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</si>
  <si>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</si>
  <si>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</si>
  <si>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</si>
  <si>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</si>
  <si>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</si>
  <si>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</si>
  <si>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</si>
  <si>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</si>
  <si>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</si>
  <si>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</si>
  <si>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</si>
  <si>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</si>
  <si>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</si>
  <si>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</si>
  <si>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</si>
  <si>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</si>
  <si>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</si>
  <si>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</si>
  <si>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</si>
  <si>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</si>
  <si>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</si>
  <si>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</si>
  <si>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</si>
  <si>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</si>
  <si>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</si>
  <si>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</si>
  <si>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</si>
  <si>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</si>
  <si>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</si>
  <si>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</si>
  <si>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</si>
  <si>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</si>
  <si>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</si>
  <si>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</si>
  <si>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</si>
  <si>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</si>
  <si>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</si>
  <si>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</si>
  <si>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</si>
  <si>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</si>
  <si>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</si>
  <si>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</si>
  <si>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</si>
  <si>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</si>
  <si>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</si>
  <si>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</si>
  <si>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</si>
  <si>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</si>
  <si>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</si>
  <si>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</si>
  <si>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</si>
  <si>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</si>
  <si>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</si>
  <si>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</si>
  <si>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</si>
  <si>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</si>
  <si>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</si>
  <si>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</si>
  <si>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</si>
  <si>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</si>
  <si>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</si>
  <si>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</si>
  <si>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</si>
  <si>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</si>
  <si>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</si>
  <si>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</si>
  <si>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</si>
  <si>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</si>
  <si>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</si>
  <si>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</si>
  <si>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</si>
  <si>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</si>
  <si>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</si>
  <si>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</si>
  <si>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</si>
  <si>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</si>
  <si>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</si>
  <si>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</si>
  <si>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</si>
  <si>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</si>
  <si>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</si>
  <si>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</si>
  <si>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</si>
  <si>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</si>
  <si>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</si>
  <si>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</si>
  <si>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</si>
  <si>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</si>
  <si>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</si>
  <si>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</si>
  <si>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</si>
  <si>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</si>
  <si>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</si>
  <si>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</si>
  <si>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</si>
  <si>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</si>
  <si>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</si>
  <si>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</si>
  <si>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</si>
  <si>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</si>
  <si>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</si>
  <si>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</si>
  <si>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</si>
  <si>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</si>
  <si>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</si>
  <si>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</si>
  <si>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</si>
  <si>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</si>
  <si>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</si>
  <si>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</si>
  <si>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</si>
  <si>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</si>
  <si>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</si>
  <si>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</si>
  <si>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</si>
  <si>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</si>
  <si>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</si>
  <si>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</si>
  <si>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</si>
  <si>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</si>
  <si>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</si>
  <si>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</si>
  <si>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</si>
  <si>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</si>
  <si>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</si>
  <si>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</si>
  <si>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</si>
  <si>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</si>
  <si>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</si>
  <si>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</si>
  <si>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</si>
  <si>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</si>
  <si>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</si>
  <si>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</si>
  <si>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</si>
  <si>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</si>
  <si>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</si>
  <si>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</si>
  <si>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</si>
  <si>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</si>
  <si>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</si>
  <si>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</si>
  <si>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</si>
  <si>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</si>
  <si>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</si>
  <si>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</si>
  <si>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</si>
  <si>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</si>
  <si>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</si>
  <si>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</si>
  <si>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</si>
  <si>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</si>
  <si>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</si>
  <si>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</si>
  <si>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</si>
  <si>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</si>
  <si>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</si>
  <si>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</si>
  <si>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</si>
  <si>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</si>
  <si>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</si>
  <si>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</si>
  <si>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</si>
  <si>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</si>
  <si>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</si>
  <si>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</si>
  <si>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</si>
  <si>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</si>
  <si>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</si>
  <si>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</si>
  <si>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</si>
  <si>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</si>
  <si>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</si>
  <si>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</si>
  <si>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</si>
  <si>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</si>
  <si>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</si>
  <si>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</si>
  <si>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</si>
  <si>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</si>
  <si>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</si>
  <si>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</si>
  <si>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</si>
  <si>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</si>
  <si>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</si>
  <si>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</si>
  <si>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</si>
  <si>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</si>
  <si>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</si>
  <si>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</si>
  <si>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</si>
  <si>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</si>
  <si>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</si>
  <si>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</si>
  <si>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</si>
  <si>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</si>
  <si>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</si>
  <si>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</si>
  <si>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</si>
  <si>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</si>
  <si>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</si>
  <si>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</si>
  <si>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</si>
  <si>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</si>
  <si>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</si>
  <si>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</si>
  <si>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</si>
  <si>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</si>
  <si>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</si>
  <si>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</si>
  <si>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</si>
  <si>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</si>
  <si>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</si>
  <si>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</si>
  <si>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</si>
  <si>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</si>
  <si>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</si>
  <si>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</si>
  <si>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</si>
  <si>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</si>
  <si>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</si>
  <si>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</si>
  <si>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</si>
  <si>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</si>
  <si>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</si>
  <si>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</si>
  <si>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</si>
  <si>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</si>
  <si>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</si>
  <si>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</si>
  <si>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</si>
  <si>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</si>
  <si>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</si>
  <si>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</si>
  <si>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</si>
  <si>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</si>
  <si>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</si>
  <si>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</si>
  <si>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</si>
  <si>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</si>
  <si>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</si>
  <si>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</si>
  <si>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</si>
  <si>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</si>
  <si>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</si>
  <si>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</si>
  <si>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</si>
  <si>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</si>
  <si>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</si>
  <si>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</si>
  <si>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</si>
  <si>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</si>
  <si>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</si>
  <si>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</si>
  <si>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</si>
  <si>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</si>
  <si>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</si>
  <si>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</si>
  <si>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</si>
  <si>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</si>
  <si>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</si>
  <si>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</si>
  <si>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</si>
  <si>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</si>
  <si>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</si>
  <si>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</si>
  <si>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</si>
  <si>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</si>
  <si>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</si>
  <si>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</si>
  <si>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</si>
  <si>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</si>
  <si>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</si>
  <si>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</si>
  <si>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</si>
  <si>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</si>
  <si>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</si>
  <si>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</si>
  <si>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</si>
  <si>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</si>
  <si>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</si>
  <si>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</si>
  <si>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</si>
  <si>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</si>
  <si>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</si>
  <si>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</si>
  <si>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</si>
  <si>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</si>
  <si>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</si>
  <si>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</si>
  <si>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</si>
  <si>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</si>
  <si>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</si>
  <si>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</si>
  <si>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</si>
  <si>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</si>
  <si>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</si>
  <si>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</si>
  <si>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</si>
  <si>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</si>
  <si>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</si>
  <si>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</si>
  <si>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</si>
  <si>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</si>
  <si>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</si>
  <si>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</si>
  <si>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</si>
  <si>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</si>
  <si>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</si>
  <si>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</si>
  <si>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</si>
  <si>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</si>
  <si>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</si>
  <si>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</si>
  <si>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</si>
  <si>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</si>
  <si>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</si>
  <si>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</si>
  <si>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</si>
  <si>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</si>
  <si>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</si>
  <si>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</si>
  <si>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</si>
  <si>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</si>
  <si>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</si>
  <si>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</si>
  <si>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</si>
  <si>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</si>
  <si>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</si>
  <si>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</si>
  <si>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</si>
  <si>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</si>
  <si>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</si>
  <si>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</si>
  <si>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</si>
  <si>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</si>
  <si>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</si>
  <si>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</si>
  <si>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</si>
  <si>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</si>
  <si>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</si>
  <si>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</si>
  <si>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</si>
  <si>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</si>
  <si>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</si>
  <si>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</si>
  <si>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</si>
  <si>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</si>
  <si>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</si>
  <si>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</si>
  <si>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</si>
  <si>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</si>
  <si>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</si>
  <si>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</si>
  <si>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</si>
  <si>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</si>
  <si>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</si>
  <si>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</si>
  <si>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</si>
  <si>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</si>
  <si>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</si>
  <si>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</si>
  <si>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</si>
  <si>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</si>
  <si>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</si>
  <si>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</si>
  <si>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</si>
  <si>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</si>
  <si>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</si>
  <si>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</si>
  <si>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</si>
  <si>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</si>
  <si>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</si>
  <si>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</si>
  <si>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</si>
  <si>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</si>
  <si>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</si>
  <si>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</si>
  <si>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</si>
  <si>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</si>
  <si>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</si>
  <si>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</si>
  <si>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</si>
  <si>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</si>
  <si>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</si>
  <si>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</si>
  <si>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</si>
  <si>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</si>
  <si>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</si>
  <si>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</si>
  <si>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</si>
  <si>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</si>
  <si>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</si>
  <si>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</si>
  <si>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</si>
  <si>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</si>
  <si>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</si>
  <si>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</si>
  <si>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</si>
  <si>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</si>
  <si>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</si>
  <si>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</si>
  <si>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</si>
  <si>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</si>
  <si>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</si>
  <si>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</si>
  <si>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</si>
  <si>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</si>
  <si>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</si>
  <si>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</si>
  <si>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</si>
  <si>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</si>
  <si>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</si>
  <si>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</si>
  <si>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</si>
  <si>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</si>
  <si>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</si>
  <si>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</si>
  <si>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</si>
  <si>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</si>
  <si>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</si>
  <si>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</si>
  <si>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</si>
  <si>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</si>
  <si>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</si>
  <si>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</si>
  <si>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</si>
  <si>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</si>
  <si>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</si>
  <si>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</si>
  <si>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</si>
  <si>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</si>
  <si>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</si>
  <si>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</si>
  <si>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</si>
  <si>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</si>
  <si>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</si>
  <si>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</si>
  <si>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</si>
  <si>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</si>
  <si>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</si>
  <si>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</si>
  <si>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</si>
  <si>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</si>
  <si>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</si>
  <si>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</si>
  <si>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</si>
  <si>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</si>
  <si>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</si>
  <si>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</si>
  <si>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</si>
  <si>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</si>
  <si>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</si>
  <si>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</si>
  <si>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</si>
  <si>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</si>
  <si>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</si>
  <si>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</si>
  <si>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</si>
  <si>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</si>
  <si>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</si>
  <si>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</si>
  <si>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</si>
  <si>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</si>
  <si>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</si>
  <si>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</si>
  <si>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</si>
  <si>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</si>
  <si>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</si>
  <si>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</si>
  <si>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</si>
  <si>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</si>
  <si>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</si>
  <si>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</si>
  <si>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</si>
  <si>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</si>
  <si>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</si>
  <si>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</si>
  <si>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</si>
  <si>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</si>
  <si>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</si>
  <si>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</si>
  <si>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</si>
  <si>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</si>
  <si>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</si>
  <si>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</si>
  <si>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</si>
  <si>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</si>
  <si>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</si>
  <si>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</si>
  <si>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</si>
  <si>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</si>
  <si>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</si>
  <si>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</si>
  <si>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</si>
  <si>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</si>
  <si>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</si>
  <si>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</si>
  <si>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</si>
  <si>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</si>
  <si>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</si>
  <si>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</si>
  <si>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</si>
  <si>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</si>
  <si>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</si>
  <si>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</si>
  <si>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</si>
  <si>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</si>
  <si>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</si>
  <si>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</si>
  <si>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</si>
  <si>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</si>
  <si>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</si>
  <si>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</si>
  <si>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</si>
  <si>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</si>
  <si>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</si>
  <si>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</si>
  <si>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</si>
  <si>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</si>
  <si>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</si>
  <si>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</si>
  <si>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</si>
  <si>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</si>
  <si>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</si>
  <si>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</si>
  <si>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</si>
  <si>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</si>
  <si>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</si>
  <si>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</si>
  <si>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</si>
  <si>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</si>
  <si>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</si>
  <si>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</si>
  <si>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</si>
  <si>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</si>
  <si>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</si>
  <si>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</si>
  <si>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</si>
  <si>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</si>
  <si>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</si>
  <si>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</si>
  <si>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</si>
  <si>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</si>
  <si>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</si>
  <si>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</si>
  <si>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</si>
  <si>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</si>
  <si>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</si>
  <si>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</si>
  <si>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</si>
  <si>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</si>
  <si>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</si>
  <si>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</si>
  <si>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</si>
  <si>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</si>
  <si>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</si>
  <si>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</si>
  <si>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</si>
  <si>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</si>
  <si>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</si>
  <si>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</si>
  <si>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</si>
  <si>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</si>
  <si>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</si>
  <si>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</si>
  <si>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</si>
  <si>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</si>
  <si>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</si>
  <si>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</si>
  <si>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</si>
  <si>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</si>
  <si>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</si>
  <si>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</si>
  <si>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</si>
  <si>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</si>
  <si>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</si>
  <si>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</si>
  <si>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</si>
  <si>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</si>
  <si>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</si>
  <si>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</si>
  <si>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</si>
  <si>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</si>
  <si>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</si>
  <si>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</si>
  <si>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</si>
  <si>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</si>
  <si>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</si>
  <si>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</si>
  <si>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</si>
  <si>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</si>
  <si>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</si>
  <si>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</si>
  <si>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</si>
  <si>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</si>
  <si>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</si>
  <si>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</si>
  <si>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</si>
  <si>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</si>
  <si>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</si>
  <si>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</si>
  <si>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</si>
  <si>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</si>
  <si>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</si>
  <si>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</si>
  <si>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</si>
  <si>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</si>
  <si>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</si>
  <si>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</si>
  <si>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</si>
  <si>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</si>
  <si>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</si>
  <si>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</si>
  <si>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</si>
  <si>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</si>
  <si>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</si>
  <si>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</si>
  <si>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</si>
  <si>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</si>
  <si>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</si>
  <si>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</si>
  <si>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</si>
  <si>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</si>
  <si>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</si>
  <si>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</si>
  <si>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</si>
  <si>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</si>
  <si>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</si>
  <si>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</si>
  <si>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</si>
  <si>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</si>
  <si>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</si>
  <si>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</si>
  <si>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</si>
  <si>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</si>
  <si>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</si>
  <si>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</si>
  <si>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</si>
  <si>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</si>
  <si>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</si>
  <si>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</si>
  <si>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</si>
  <si>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</si>
  <si>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</si>
  <si>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</si>
  <si>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</si>
  <si>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</si>
  <si>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</si>
  <si>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</si>
  <si>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</si>
  <si>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</si>
  <si>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</si>
  <si>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</si>
  <si>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</si>
  <si>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</si>
  <si>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</si>
  <si>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</si>
  <si>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</si>
  <si>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</si>
  <si>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</si>
  <si>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</si>
  <si>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</si>
  <si>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</si>
  <si>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</si>
  <si>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</si>
  <si>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</si>
  <si>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</si>
  <si>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</si>
  <si>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</si>
  <si>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</si>
  <si>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</si>
  <si>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</si>
  <si>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</si>
  <si>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</si>
  <si>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</si>
  <si>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</si>
  <si>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</si>
  <si>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</si>
  <si>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</si>
  <si>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</si>
  <si>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</si>
  <si>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</si>
  <si>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</si>
  <si>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</si>
  <si>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</si>
  <si>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</si>
  <si>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</si>
  <si>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</si>
  <si>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</si>
  <si>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</si>
  <si>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</si>
  <si>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</si>
  <si>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</si>
  <si>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</si>
  <si>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</si>
  <si>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</si>
  <si>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</si>
  <si>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</si>
  <si>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</si>
  <si>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</si>
  <si>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</si>
  <si>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</si>
  <si>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</si>
  <si>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</si>
  <si>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</si>
  <si>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</si>
  <si>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</si>
  <si>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</si>
  <si>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</si>
  <si>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</si>
  <si>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</si>
  <si>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</si>
  <si>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</si>
  <si>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</si>
  <si>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</si>
  <si>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</si>
  <si>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</si>
  <si>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</si>
  <si>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</si>
  <si>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</si>
  <si>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</si>
  <si>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</si>
  <si>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</si>
  <si>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</si>
  <si>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</si>
  <si>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</si>
  <si>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</si>
  <si>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</si>
  <si>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</si>
  <si>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</si>
  <si>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</si>
  <si>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</si>
  <si>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</si>
  <si>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</si>
  <si>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</si>
  <si>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</si>
  <si>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</si>
  <si>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</si>
  <si>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</si>
  <si>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</si>
  <si>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</si>
  <si>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</si>
  <si>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</si>
  <si>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</si>
  <si>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</si>
  <si>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</si>
  <si>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</si>
  <si>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</si>
  <si>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</si>
  <si>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</si>
  <si>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</si>
  <si>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</si>
  <si>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</si>
  <si>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</si>
  <si>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</si>
  <si>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</si>
  <si>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</si>
  <si>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</si>
  <si>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</si>
  <si>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</si>
  <si>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</si>
  <si>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</si>
  <si>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</si>
  <si>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</si>
  <si>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</si>
  <si>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</si>
  <si>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</si>
  <si>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</si>
  <si>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</si>
  <si>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</si>
  <si>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</si>
  <si>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</si>
  <si>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</si>
  <si>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</si>
  <si>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</si>
  <si>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</si>
  <si>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</si>
  <si>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</si>
  <si>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</si>
  <si>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</si>
  <si>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</si>
  <si>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</si>
  <si>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</si>
  <si>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</si>
  <si>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</si>
  <si>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</si>
  <si>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</si>
  <si>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</si>
  <si>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</si>
  <si>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</si>
  <si>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</si>
  <si>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</si>
  <si>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</si>
  <si>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</si>
  <si>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</si>
  <si>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</si>
  <si>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</si>
  <si>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</si>
  <si>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</si>
  <si>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</si>
  <si>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</si>
  <si>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</si>
  <si>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</si>
  <si>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</si>
  <si>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</si>
  <si>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</si>
  <si>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</si>
  <si>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</si>
  <si>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</si>
  <si>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</si>
  <si>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</si>
  <si>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</si>
  <si>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</si>
  <si>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</si>
  <si>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</si>
  <si>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</si>
  <si>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</si>
  <si>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</si>
  <si>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</si>
  <si>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</si>
  <si>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</si>
  <si>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</si>
  <si>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</si>
  <si>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</si>
  <si>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</si>
  <si>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</si>
  <si>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</si>
  <si>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</si>
  <si>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</si>
  <si>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</si>
  <si>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</si>
  <si>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</si>
  <si>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</si>
  <si>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</si>
  <si>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</si>
  <si>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</si>
  <si>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</si>
  <si>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</si>
  <si>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</si>
  <si>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</si>
  <si>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</si>
  <si>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</si>
  <si>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</si>
  <si>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</si>
  <si>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</si>
  <si>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</si>
  <si>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</si>
  <si>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</si>
  <si>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</si>
  <si>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</si>
  <si>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</si>
  <si>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</si>
  <si>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</si>
  <si>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</si>
  <si>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</si>
  <si>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</si>
  <si>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</si>
  <si>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</si>
  <si>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</si>
  <si>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</si>
  <si>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</si>
  <si>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</si>
  <si>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</si>
  <si>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</si>
  <si>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</si>
  <si>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</si>
  <si>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</si>
  <si>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</si>
  <si>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</si>
  <si>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</si>
  <si>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</si>
  <si>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</si>
  <si>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</si>
  <si>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</si>
  <si>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</si>
  <si>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</si>
  <si>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</si>
  <si>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</si>
  <si>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</si>
  <si>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</si>
  <si>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</si>
  <si>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</si>
  <si>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</si>
  <si>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</si>
  <si>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</si>
  <si>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</si>
  <si>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</si>
  <si>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</si>
  <si>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</si>
  <si>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</si>
  <si>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</si>
  <si>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</si>
  <si>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</si>
  <si>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</si>
  <si>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</si>
  <si>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</si>
  <si>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</si>
  <si>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</si>
  <si>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</si>
  <si>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</si>
  <si>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</si>
  <si>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</si>
  <si>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</si>
  <si>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</si>
  <si>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</si>
  <si>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</si>
  <si>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</si>
  <si>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</si>
  <si>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</si>
  <si>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</si>
  <si>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</si>
  <si>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</si>
  <si>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</si>
  <si>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</si>
  <si>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</si>
  <si>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</si>
  <si>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</si>
  <si>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</si>
  <si>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</si>
  <si>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</si>
  <si>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</si>
  <si>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</si>
  <si>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</si>
  <si>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</si>
  <si>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</si>
  <si>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</si>
  <si>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</si>
  <si>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</si>
  <si>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</si>
  <si>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</si>
  <si>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</si>
  <si>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</si>
  <si>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</si>
  <si>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</si>
  <si>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</si>
  <si>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</si>
  <si>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</si>
  <si>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</si>
  <si>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</si>
  <si>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</si>
  <si>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</si>
  <si>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</si>
  <si>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</si>
  <si>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</si>
  <si>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</si>
  <si>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</si>
  <si>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</si>
  <si>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</si>
  <si>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</si>
  <si>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</si>
  <si>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</si>
  <si>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</si>
  <si>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</si>
  <si>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</si>
  <si>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</si>
  <si>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</si>
  <si>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</si>
  <si>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</si>
  <si>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</si>
  <si>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</si>
  <si>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</si>
  <si>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</si>
  <si>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</si>
  <si>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</si>
  <si>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</si>
  <si>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</si>
  <si>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</si>
  <si>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</si>
  <si>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</si>
  <si>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</si>
  <si>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</si>
  <si>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</si>
  <si>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</si>
  <si>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</si>
  <si>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</si>
  <si>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</si>
  <si>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</si>
  <si>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</si>
  <si>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</si>
  <si>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</si>
  <si>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</si>
  <si>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</si>
  <si>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</si>
  <si>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</si>
  <si>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</si>
  <si>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</si>
  <si>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</si>
  <si>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</si>
  <si>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</si>
  <si>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</si>
  <si>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</si>
  <si>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</si>
  <si>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</si>
  <si>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</si>
  <si>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</si>
  <si>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</si>
  <si>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</si>
  <si>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</si>
  <si>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</si>
  <si>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</si>
  <si>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</si>
  <si>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</si>
  <si>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</si>
  <si>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</si>
  <si>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</si>
  <si>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</si>
  <si>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</si>
  <si>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</si>
  <si>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</si>
  <si>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</si>
  <si>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</si>
  <si>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</si>
  <si>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</si>
  <si>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</si>
  <si>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</si>
  <si>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</si>
  <si>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</si>
  <si>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</si>
  <si>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</si>
  <si>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</si>
  <si>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</si>
  <si>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</si>
  <si>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</si>
  <si>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</si>
  <si>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</si>
  <si>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</si>
  <si>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</si>
  <si>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</si>
  <si>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</si>
  <si>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</si>
  <si>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</si>
  <si>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</si>
  <si>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</si>
  <si>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</si>
  <si>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</si>
  <si>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</si>
  <si>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</si>
  <si>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</si>
  <si>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</si>
  <si>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</si>
  <si>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</si>
  <si>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</si>
  <si>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</si>
  <si>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</si>
  <si>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</si>
  <si>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</si>
  <si>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</si>
  <si>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</si>
  <si>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</si>
  <si>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</si>
  <si>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</si>
  <si>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</si>
  <si>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</si>
  <si>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</si>
  <si>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</si>
  <si>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</si>
  <si>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</si>
  <si>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</si>
  <si>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</si>
  <si>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</si>
  <si>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</si>
  <si>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</si>
  <si>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</si>
  <si>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</si>
  <si>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</si>
  <si>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</si>
  <si>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</si>
  <si>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</si>
  <si>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</si>
  <si>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</si>
  <si>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</si>
  <si>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</si>
  <si>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</si>
  <si>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</si>
  <si>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</si>
  <si>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</si>
  <si>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</si>
  <si>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</si>
  <si>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</si>
  <si>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</si>
  <si>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</si>
  <si>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</si>
  <si>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</si>
  <si>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</si>
  <si>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</si>
  <si>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</si>
  <si>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</si>
  <si>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</si>
  <si>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</si>
  <si>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</si>
  <si>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</si>
  <si>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</si>
  <si>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</si>
  <si>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</si>
  <si>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</si>
  <si>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</si>
  <si>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</si>
  <si>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</si>
  <si>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</si>
  <si>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</si>
  <si>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</si>
  <si>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</si>
  <si>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</si>
  <si>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</si>
  <si>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</si>
  <si>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</si>
  <si>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</si>
  <si>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</si>
  <si>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</si>
  <si>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</si>
  <si>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</si>
  <si>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</si>
  <si>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</si>
  <si>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</si>
  <si>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</si>
  <si>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</si>
  <si>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</si>
  <si>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</si>
  <si>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</si>
  <si>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</si>
  <si>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</si>
  <si>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</si>
  <si>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</si>
  <si>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</si>
  <si>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</si>
  <si>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</si>
  <si>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</si>
  <si>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</si>
  <si>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</si>
  <si>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</si>
  <si>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</si>
  <si>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</si>
  <si>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</si>
  <si>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</si>
  <si>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</si>
  <si>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</si>
  <si>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</si>
  <si>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</si>
  <si>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</si>
  <si>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</si>
  <si>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</si>
  <si>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</si>
  <si>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</si>
  <si>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</si>
  <si>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</si>
  <si>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</si>
  <si>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</si>
  <si>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</si>
  <si>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</si>
  <si>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</si>
  <si>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</si>
  <si>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</si>
  <si>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</si>
  <si>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</si>
  <si>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</si>
  <si>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</si>
  <si>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</si>
  <si>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</si>
  <si>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</si>
  <si>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</si>
  <si>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</si>
  <si>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</si>
  <si>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</si>
  <si>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</si>
  <si>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</si>
  <si>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</si>
  <si>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</si>
  <si>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</si>
  <si>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</si>
  <si>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</si>
  <si>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</si>
  <si>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</si>
  <si>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</si>
  <si>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</si>
  <si>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</si>
  <si>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</si>
  <si>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</si>
  <si>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</si>
  <si>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</si>
  <si>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</si>
  <si>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</si>
  <si>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</si>
  <si>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</si>
  <si>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</si>
  <si>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</si>
  <si>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</si>
  <si>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</si>
  <si>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</si>
  <si>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</si>
  <si>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</si>
  <si>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</si>
  <si>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</si>
  <si>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</si>
  <si>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</si>
  <si>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</si>
  <si>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</si>
  <si>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</si>
  <si>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</si>
  <si>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</si>
  <si>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</si>
  <si>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</si>
  <si>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</si>
  <si>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</si>
  <si>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</si>
  <si>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</si>
  <si>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</si>
  <si>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</si>
  <si>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</si>
  <si>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</si>
  <si>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</si>
  <si>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</si>
  <si>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</si>
  <si>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</si>
  <si>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</si>
  <si>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</si>
  <si>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</si>
  <si>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</si>
  <si>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</si>
  <si>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</si>
  <si>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</si>
  <si>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</si>
  <si>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</si>
  <si>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</si>
  <si>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</si>
  <si>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</si>
  <si>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</si>
  <si>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</si>
  <si>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</si>
  <si>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</si>
  <si>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</si>
  <si>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</si>
  <si>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</si>
  <si>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</si>
  <si>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</si>
  <si>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</si>
  <si>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</si>
  <si>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</si>
  <si>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</si>
  <si>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</si>
  <si>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</si>
  <si>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</si>
  <si>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</si>
  <si>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</si>
  <si>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</si>
  <si>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</si>
  <si>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</si>
  <si>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</si>
  <si>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</si>
  <si>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</si>
  <si>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</si>
  <si>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</si>
  <si>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</si>
  <si>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</si>
  <si>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</si>
  <si>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</si>
  <si>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</si>
  <si>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</si>
  <si>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</si>
  <si>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</si>
  <si>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</si>
  <si>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</si>
  <si>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</si>
  <si>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</si>
  <si>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</si>
  <si>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</si>
  <si>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</si>
  <si>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</si>
  <si>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</si>
  <si>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</si>
  <si>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</si>
  <si>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</si>
  <si>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</si>
  <si>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</si>
  <si>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</si>
  <si>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</si>
  <si>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</si>
  <si>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</si>
  <si>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</si>
  <si>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</si>
  <si>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</si>
  <si>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</si>
  <si>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</si>
  <si>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</si>
  <si>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</si>
  <si>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</si>
  <si>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</si>
  <si>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</si>
  <si>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</si>
  <si>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Sr No.</t>
  </si>
  <si>
    <t>Number of items</t>
  </si>
  <si>
    <t>Average of Rating</t>
  </si>
  <si>
    <t>Total Sales</t>
  </si>
  <si>
    <t>Avg Sales</t>
  </si>
  <si>
    <t>No of Items</t>
  </si>
  <si>
    <t>Avg Rating</t>
  </si>
  <si>
    <t>Row Labels</t>
  </si>
  <si>
    <t>Total Sales by Fat Content</t>
  </si>
  <si>
    <t>KPI Requirements</t>
  </si>
  <si>
    <t>Total Sales by Item type</t>
  </si>
  <si>
    <t>Column Labels</t>
  </si>
  <si>
    <t>Total Sales by Item Type</t>
  </si>
  <si>
    <t>Total Sales by Outlet Establishment</t>
  </si>
  <si>
    <t>Sales by outlet size</t>
  </si>
  <si>
    <t>Outlet Location</t>
  </si>
  <si>
    <t>Sales by outlet location</t>
  </si>
  <si>
    <t>Total Sales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</si>
</sst>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0" fillId="0" borderId="12" xfId="0" applyBorder="1"/>
    <xf numFmtId="0" fontId="0" fillId="0" borderId="13" xfId="0" applyBorder="1"/>
    <xf numFmtId="0" fontId="0" fillId="0" borderId="14"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0" fontId="0" fillId="0" borderId="19" xfId="0" applyBorder="1"/>
    <xf numFmtId="0" fontId="0" fillId="0" borderId="20" xfId="0" applyBorder="1"/>
    <xf numFmtId="0" fontId="0" fillId="0" borderId="21" xfId="0" applyBorder="1"/>
    <xf numFmtId="166" fontId="0" fillId="0" borderId="16"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0" fontId="0" fillId="33" borderId="12" xfId="0" applyFill="1" applyBorder="1" applyAlignment="1">
      <alignment horizontal="center"/>
    </xf>
    <xf numFmtId="0" fontId="0" fillId="0" borderId="16" xfId="0" applyBorder="1"/>
    <xf numFmtId="0" fontId="0" fillId="0" borderId="18" xfId="0" applyBorder="1"/>
    <xf numFmtId="0" fontId="0" fillId="0" borderId="10" xfId="0" pivotButton="1" applyBorder="1"/>
    <xf numFmtId="0" fontId="0" fillId="0" borderId="22" xfId="0" applyBorder="1" applyAlignment="1">
      <alignment horizontal="left"/>
    </xf>
    <xf numFmtId="0" fontId="0" fillId="0" borderId="10" xfId="0" applyBorder="1"/>
    <xf numFmtId="167" fontId="0" fillId="0" borderId="22" xfId="0" applyNumberFormat="1" applyBorder="1"/>
    <xf numFmtId="167" fontId="0" fillId="0" borderId="23" xfId="0" applyNumberFormat="1" applyBorder="1"/>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0" xfId="0" applyNumberFormat="1"/>
    <xf numFmtId="167" fontId="0" fillId="0" borderId="15" xfId="0" applyNumberFormat="1" applyBorder="1"/>
    <xf numFmtId="167" fontId="0" fillId="0" borderId="16" xfId="0" applyNumberFormat="1" applyBorder="1"/>
    <xf numFmtId="167" fontId="0" fillId="0" borderId="18" xfId="0" applyNumberFormat="1" applyBorder="1"/>
    <xf numFmtId="167" fontId="0" fillId="0" borderId="24" xfId="0" applyNumberFormat="1" applyBorder="1"/>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0" borderId="19" xfId="0" applyNumberFormat="1" applyBorder="1"/>
    <xf numFmtId="0" fontId="0" fillId="0" borderId="20" xfId="0" applyNumberFormat="1" applyBorder="1"/>
    <xf numFmtId="0" fontId="0" fillId="0" borderId="21" xfId="0" applyNumberFormat="1"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85">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C75A3416-C4EE-4CB3-9139-A7AA9ECA9301}">
      <tableStyleElement type="wholeTable" dxfId="4884"/>
      <tableStyleElement type="headerRow" dxfId="4883"/>
    </tableStyle>
  </tableStyles>
  <colors>
    <mruColors>
      <color rgb="FFD09E00"/>
      <color rgb="FFD0AC2C"/>
      <color rgb="FFFFD2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D09E00"/>
          </a:solidFill>
          <a:ln w="19050">
            <a:solidFill>
              <a:schemeClr val="accent6">
                <a:lumMod val="75000"/>
                <a:alpha val="83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accent6">
                <a:lumMod val="75000"/>
                <a:alpha val="83000"/>
              </a:schemeClr>
            </a:solidFill>
          </a:ln>
          <a:effectLst/>
        </c:spPr>
        <c:dLbl>
          <c:idx val="0"/>
          <c:layout>
            <c:manualLayout>
              <c:x val="0.14659693939295668"/>
              <c:y val="0.1490200262481509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052454744897341"/>
                  <c:h val="0.25094301389985879"/>
                </c:manualLayout>
              </c15:layout>
            </c:ext>
          </c:extLst>
        </c:dLbl>
      </c:pivotFmt>
      <c:pivotFmt>
        <c:idx val="6"/>
        <c:spPr>
          <a:solidFill>
            <a:schemeClr val="accent6">
              <a:lumMod val="75000"/>
            </a:schemeClr>
          </a:solidFill>
          <a:ln w="19050">
            <a:solidFill>
              <a:schemeClr val="accent6">
                <a:lumMod val="75000"/>
                <a:alpha val="83000"/>
              </a:schemeClr>
            </a:solidFill>
          </a:ln>
          <a:effectLst/>
        </c:spPr>
        <c:dLbl>
          <c:idx val="0"/>
          <c:layout>
            <c:manualLayout>
              <c:x val="-0.14543794377218192"/>
              <c:y val="-0.1439409983495967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253906250000002"/>
                  <c:h val="0.25094302254722728"/>
                </c:manualLayout>
              </c15:layout>
            </c:ext>
          </c:extLst>
        </c:dLbl>
      </c:pivotFmt>
    </c:pivotFmts>
    <c:plotArea>
      <c:layout>
        <c:manualLayout>
          <c:layoutTarget val="inner"/>
          <c:xMode val="edge"/>
          <c:yMode val="edge"/>
          <c:x val="0.1889524392030503"/>
          <c:y val="0.1800448684850843"/>
          <c:w val="0.6540590277777778"/>
          <c:h val="0.76526101970343285"/>
        </c:manualLayout>
      </c:layout>
      <c:doughnutChart>
        <c:varyColors val="1"/>
        <c:ser>
          <c:idx val="0"/>
          <c:order val="0"/>
          <c:tx>
            <c:strRef>
              <c:f>'Sheet Design'!$B$15</c:f>
              <c:strCache>
                <c:ptCount val="1"/>
                <c:pt idx="0">
                  <c:v>Total</c:v>
                </c:pt>
              </c:strCache>
            </c:strRef>
          </c:tx>
          <c:spPr>
            <a:solidFill>
              <a:srgbClr val="D09E00"/>
            </a:solidFill>
            <a:ln>
              <a:solidFill>
                <a:schemeClr val="accent6">
                  <a:lumMod val="75000"/>
                  <a:alpha val="83000"/>
                </a:schemeClr>
              </a:solidFill>
            </a:ln>
          </c:spPr>
          <c:dPt>
            <c:idx val="0"/>
            <c:bubble3D val="0"/>
            <c:spPr>
              <a:solidFill>
                <a:srgbClr val="D09E00"/>
              </a:solidFill>
              <a:ln w="19050">
                <a:solidFill>
                  <a:schemeClr val="accent6">
                    <a:lumMod val="75000"/>
                    <a:alpha val="83000"/>
                  </a:schemeClr>
                </a:solidFill>
              </a:ln>
              <a:effectLst/>
            </c:spPr>
          </c:dPt>
          <c:dPt>
            <c:idx val="1"/>
            <c:bubble3D val="0"/>
            <c:spPr>
              <a:solidFill>
                <a:schemeClr val="accent6">
                  <a:lumMod val="75000"/>
                </a:schemeClr>
              </a:solidFill>
              <a:ln w="19050">
                <a:solidFill>
                  <a:schemeClr val="accent6">
                    <a:lumMod val="75000"/>
                    <a:alpha val="83000"/>
                  </a:schemeClr>
                </a:solidFill>
              </a:ln>
              <a:effectLst/>
            </c:spPr>
          </c:dPt>
          <c:dLbls>
            <c:dLbl>
              <c:idx val="0"/>
              <c:layout>
                <c:manualLayout>
                  <c:x val="0.14659693939295668"/>
                  <c:y val="0.1490200262481509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052454744897341"/>
                      <c:h val="0.25094301389985879"/>
                    </c:manualLayout>
                  </c15:layout>
                </c:ext>
              </c:extLst>
            </c:dLbl>
            <c:dLbl>
              <c:idx val="1"/>
              <c:layout>
                <c:manualLayout>
                  <c:x val="-0.14543794377218192"/>
                  <c:y val="-0.1439409983495967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253906250000002"/>
                      <c:h val="0.25094302254722728"/>
                    </c:manualLayout>
                  </c15:layout>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Design'!$A$16:$A$17</c:f>
              <c:strCache>
                <c:ptCount val="2"/>
                <c:pt idx="0">
                  <c:v>Low Fat</c:v>
                </c:pt>
                <c:pt idx="1">
                  <c:v>Regular</c:v>
                </c:pt>
              </c:strCache>
            </c:strRef>
          </c:cat>
          <c:val>
            <c:numRef>
              <c:f>'Sheet Design'!$B$16:$B$17</c:f>
              <c:numCache>
                <c:formatCode>"$"0.0,"K"</c:formatCode>
                <c:ptCount val="2"/>
                <c:pt idx="0">
                  <c:v>776319.68840000057</c:v>
                </c:pt>
                <c:pt idx="1">
                  <c:v>425361.8043999995</c:v>
                </c:pt>
              </c:numCache>
            </c:numRef>
          </c:val>
          <c:extLst>
            <c:ext xmlns:c16="http://schemas.microsoft.com/office/drawing/2014/chart" uri="{C3380CC4-5D6E-409C-BE32-E72D297353CC}">
              <c16:uniqueId val="{00000004-3B34-4469-AC92-B72939C7125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11545430737862"/>
          <c:y val="0.23484889199405248"/>
          <c:w val="0.82136070491188606"/>
          <c:h val="0.76127734437760863"/>
        </c:manualLayout>
      </c:layout>
      <c:barChart>
        <c:barDir val="bar"/>
        <c:grouping val="clustered"/>
        <c:varyColors val="0"/>
        <c:ser>
          <c:idx val="0"/>
          <c:order val="0"/>
          <c:tx>
            <c:strRef>
              <c:f>'Sheet Design'!$B$28:$B$29</c:f>
              <c:strCache>
                <c:ptCount val="1"/>
                <c:pt idx="0">
                  <c:v>Regular</c:v>
                </c:pt>
              </c:strCache>
            </c:strRef>
          </c:tx>
          <c:spPr>
            <a:solidFill>
              <a:schemeClr val="accent6">
                <a:lumMod val="75000"/>
              </a:schemeClr>
            </a:solidFill>
            <a:ln>
              <a:solidFill>
                <a:schemeClr val="accent6">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Design'!$A$30:$A$32</c:f>
              <c:strCache>
                <c:ptCount val="3"/>
                <c:pt idx="0">
                  <c:v>Tier 1</c:v>
                </c:pt>
                <c:pt idx="1">
                  <c:v>Tier 2</c:v>
                </c:pt>
                <c:pt idx="2">
                  <c:v>Tier 3</c:v>
                </c:pt>
              </c:strCache>
            </c:strRef>
          </c:cat>
          <c:val>
            <c:numRef>
              <c:f>'Sheet Design'!$B$30:$B$32</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0D55-4AFA-B57E-305D9D4CDC76}"/>
            </c:ext>
          </c:extLst>
        </c:ser>
        <c:ser>
          <c:idx val="1"/>
          <c:order val="1"/>
          <c:tx>
            <c:strRef>
              <c:f>'Sheet Design'!$C$28:$C$29</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Design'!$A$30:$A$32</c:f>
              <c:strCache>
                <c:ptCount val="3"/>
                <c:pt idx="0">
                  <c:v>Tier 1</c:v>
                </c:pt>
                <c:pt idx="1">
                  <c:v>Tier 2</c:v>
                </c:pt>
                <c:pt idx="2">
                  <c:v>Tier 3</c:v>
                </c:pt>
              </c:strCache>
            </c:strRef>
          </c:cat>
          <c:val>
            <c:numRef>
              <c:f>'Sheet Design'!$C$30:$C$32</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4-0D55-4AFA-B57E-305D9D4CDC76}"/>
            </c:ext>
          </c:extLst>
        </c:ser>
        <c:dLbls>
          <c:showLegendKey val="0"/>
          <c:showVal val="0"/>
          <c:showCatName val="0"/>
          <c:showSerName val="0"/>
          <c:showPercent val="0"/>
          <c:showBubbleSize val="0"/>
        </c:dLbls>
        <c:gapWidth val="60"/>
        <c:axId val="296586560"/>
        <c:axId val="296583680"/>
      </c:barChart>
      <c:catAx>
        <c:axId val="296586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583680"/>
        <c:crosses val="autoZero"/>
        <c:auto val="1"/>
        <c:lblAlgn val="ctr"/>
        <c:lblOffset val="100"/>
        <c:noMultiLvlLbl val="0"/>
      </c:catAx>
      <c:valAx>
        <c:axId val="296583680"/>
        <c:scaling>
          <c:orientation val="minMax"/>
        </c:scaling>
        <c:delete val="1"/>
        <c:axPos val="b"/>
        <c:numFmt formatCode="&quot;$&quot;0.0,&quot;K&quot;" sourceLinked="1"/>
        <c:majorTickMark val="none"/>
        <c:minorTickMark val="none"/>
        <c:tickLblPos val="nextTo"/>
        <c:crossAx val="296586560"/>
        <c:crosses val="autoZero"/>
        <c:crossBetween val="between"/>
      </c:valAx>
      <c:spPr>
        <a:noFill/>
        <a:ln>
          <a:noFill/>
        </a:ln>
        <a:effectLst/>
      </c:spPr>
    </c:plotArea>
    <c:legend>
      <c:legendPos val="t"/>
      <c:layout>
        <c:manualLayout>
          <c:xMode val="edge"/>
          <c:yMode val="edge"/>
          <c:x val="0.28060896247193834"/>
          <c:y val="0.10743666760219671"/>
          <c:w val="0.43635912694679019"/>
          <c:h val="0.108717752048406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Design'!$B$44</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Design'!$A$45:$A$60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Design'!$B$45:$B$60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1CE-457B-BE90-D81D9A5E32AE}"/>
            </c:ext>
          </c:extLst>
        </c:ser>
        <c:dLbls>
          <c:showLegendKey val="0"/>
          <c:showVal val="0"/>
          <c:showCatName val="0"/>
          <c:showSerName val="0"/>
          <c:showPercent val="0"/>
          <c:showBubbleSize val="0"/>
        </c:dLbls>
        <c:gapWidth val="50"/>
        <c:axId val="296601440"/>
        <c:axId val="296591840"/>
      </c:barChart>
      <c:catAx>
        <c:axId val="296601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296591840"/>
        <c:crosses val="autoZero"/>
        <c:auto val="1"/>
        <c:lblAlgn val="ctr"/>
        <c:lblOffset val="100"/>
        <c:noMultiLvlLbl val="0"/>
      </c:catAx>
      <c:valAx>
        <c:axId val="296591840"/>
        <c:scaling>
          <c:orientation val="minMax"/>
        </c:scaling>
        <c:delete val="1"/>
        <c:axPos val="b"/>
        <c:numFmt formatCode="&quot;$&quot;0.0,&quot;K&quot;" sourceLinked="1"/>
        <c:majorTickMark val="none"/>
        <c:minorTickMark val="none"/>
        <c:tickLblPos val="nextTo"/>
        <c:crossAx val="29660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1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3768118979834905E-3"/>
              <c:y val="-0.276131644493190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3768118979835121E-3"/>
              <c:y val="-0.245450350660614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386584302290467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9.5072475919340486E-3"/>
              <c:y val="-0.251586609427129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7536237959671553E-3"/>
              <c:y val="-0.294540420792737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7.1304356939504709E-3"/>
              <c:y val="-0.220905315594552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3768118979834905E-3"/>
              <c:y val="-0.263859126960160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7536237959669809E-3"/>
              <c:y val="-0.276131644493190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6385912696016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382681856381094E-2"/>
          <c:y val="0"/>
          <c:w val="0.90523463628723777"/>
          <c:h val="0.78777864808434561"/>
        </c:manualLayout>
      </c:layout>
      <c:areaChart>
        <c:grouping val="standard"/>
        <c:varyColors val="0"/>
        <c:ser>
          <c:idx val="0"/>
          <c:order val="0"/>
          <c:tx>
            <c:strRef>
              <c:f>'Sheet Design'!$B$67</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Lbls>
            <c:dLbl>
              <c:idx val="0"/>
              <c:layout>
                <c:manualLayout>
                  <c:x val="-7.1304356939504709E-3"/>
                  <c:y val="-0.22090531559455279"/>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2.3768118979835121E-3"/>
                  <c:y val="-0.24545035066061416"/>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2.3768118979834905E-3"/>
                  <c:y val="-0.26385912696016023"/>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2.3768118979834905E-3"/>
                  <c:y val="-0.27613164449319094"/>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4.7536237959669809E-3"/>
                  <c:y val="-0.27613164449319094"/>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0"/>
                  <c:y val="-0.26385912696016028"/>
                </c:manualLayout>
              </c:layout>
              <c:showLegendKey val="0"/>
              <c:showVal val="1"/>
              <c:showCatName val="0"/>
              <c:showSerName val="0"/>
              <c:showPercent val="0"/>
              <c:showBubbleSize val="0"/>
              <c:extLst>
                <c:ext xmlns:c15="http://schemas.microsoft.com/office/drawing/2012/chart" uri="{CE6537A1-D6FC-4f65-9D91-7224C49458BB}"/>
              </c:extLst>
            </c:dLbl>
            <c:dLbl>
              <c:idx val="6"/>
              <c:layout>
                <c:manualLayout>
                  <c:x val="9.5072475919340486E-3"/>
                  <c:y val="-0.25158660942712952"/>
                </c:manualLayout>
              </c:layout>
              <c:showLegendKey val="0"/>
              <c:showVal val="1"/>
              <c:showCatName val="0"/>
              <c:showSerName val="0"/>
              <c:showPercent val="0"/>
              <c:showBubbleSize val="0"/>
              <c:extLst>
                <c:ext xmlns:c15="http://schemas.microsoft.com/office/drawing/2012/chart" uri="{CE6537A1-D6FC-4f65-9D91-7224C49458BB}"/>
              </c:extLst>
            </c:dLbl>
            <c:dLbl>
              <c:idx val="7"/>
              <c:layout>
                <c:manualLayout>
                  <c:x val="-4.7536237959671553E-3"/>
                  <c:y val="-0.29454042079273701"/>
                </c:manualLayout>
              </c:layout>
              <c:showLegendKey val="0"/>
              <c:showVal val="1"/>
              <c:showCatName val="0"/>
              <c:showSerName val="0"/>
              <c:showPercent val="0"/>
              <c:showBubbleSize val="0"/>
              <c:extLst>
                <c:ext xmlns:c15="http://schemas.microsoft.com/office/drawing/2012/chart" uri="{CE6537A1-D6FC-4f65-9D91-7224C49458BB}"/>
              </c:extLst>
            </c:dLbl>
            <c:dLbl>
              <c:idx val="8"/>
              <c:layout>
                <c:manualLayout>
                  <c:x val="0"/>
                  <c:y val="-0.38658430229046736"/>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Design'!$A$68:$A$76</c:f>
              <c:strCache>
                <c:ptCount val="9"/>
                <c:pt idx="0">
                  <c:v>2011</c:v>
                </c:pt>
                <c:pt idx="1">
                  <c:v>2020</c:v>
                </c:pt>
                <c:pt idx="2">
                  <c:v>2012</c:v>
                </c:pt>
                <c:pt idx="3">
                  <c:v>2015</c:v>
                </c:pt>
                <c:pt idx="4">
                  <c:v>2022</c:v>
                </c:pt>
                <c:pt idx="5">
                  <c:v>2014</c:v>
                </c:pt>
                <c:pt idx="6">
                  <c:v>2016</c:v>
                </c:pt>
                <c:pt idx="7">
                  <c:v>2017</c:v>
                </c:pt>
                <c:pt idx="8">
                  <c:v>2018</c:v>
                </c:pt>
              </c:strCache>
            </c:strRef>
          </c:cat>
          <c:val>
            <c:numRef>
              <c:f>'Sheet Design'!$B$68:$B$76</c:f>
              <c:numCache>
                <c:formatCode>"$"0.0,"K"</c:formatCode>
                <c:ptCount val="9"/>
                <c:pt idx="0">
                  <c:v>78131.566599999976</c:v>
                </c:pt>
                <c:pt idx="1">
                  <c:v>129103.96039999987</c:v>
                </c:pt>
                <c:pt idx="2">
                  <c:v>130476.85979999998</c:v>
                </c:pt>
                <c:pt idx="3">
                  <c:v>130942.78019999999</c:v>
                </c:pt>
                <c:pt idx="4">
                  <c:v>131477.77639999994</c:v>
                </c:pt>
                <c:pt idx="5">
                  <c:v>131809.01560000007</c:v>
                </c:pt>
                <c:pt idx="6">
                  <c:v>132113.36980000007</c:v>
                </c:pt>
                <c:pt idx="7">
                  <c:v>133103.90699999989</c:v>
                </c:pt>
                <c:pt idx="8">
                  <c:v>204522.25700000025</c:v>
                </c:pt>
              </c:numCache>
            </c:numRef>
          </c:val>
          <c:extLst>
            <c:ext xmlns:c16="http://schemas.microsoft.com/office/drawing/2014/chart" uri="{C3380CC4-5D6E-409C-BE32-E72D297353CC}">
              <c16:uniqueId val="{00000000-34F8-49A7-8CD0-6F89FBE81822}"/>
            </c:ext>
          </c:extLst>
        </c:ser>
        <c:dLbls>
          <c:showLegendKey val="0"/>
          <c:showVal val="1"/>
          <c:showCatName val="0"/>
          <c:showSerName val="0"/>
          <c:showPercent val="0"/>
          <c:showBubbleSize val="0"/>
        </c:dLbls>
        <c:dropLines>
          <c:spPr>
            <a:ln w="9525" cap="flat" cmpd="sng" algn="ctr">
              <a:solidFill>
                <a:schemeClr val="bg1">
                  <a:lumMod val="50000"/>
                  <a:alpha val="40000"/>
                </a:schemeClr>
              </a:solidFill>
              <a:round/>
            </a:ln>
            <a:effectLst/>
          </c:spPr>
        </c:dropLines>
        <c:axId val="1749601104"/>
        <c:axId val="1749601584"/>
      </c:areaChart>
      <c:catAx>
        <c:axId val="174960110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2">
                    <a:lumMod val="50000"/>
                  </a:schemeClr>
                </a:solidFill>
                <a:latin typeface="+mn-lt"/>
                <a:ea typeface="+mn-ea"/>
                <a:cs typeface="+mn-cs"/>
              </a:defRPr>
            </a:pPr>
            <a:endParaRPr lang="en-US"/>
          </a:p>
        </c:txPr>
        <c:crossAx val="1749601584"/>
        <c:crosses val="autoZero"/>
        <c:auto val="1"/>
        <c:lblAlgn val="ctr"/>
        <c:lblOffset val="100"/>
        <c:noMultiLvlLbl val="0"/>
      </c:catAx>
      <c:valAx>
        <c:axId val="1749601584"/>
        <c:scaling>
          <c:orientation val="minMax"/>
        </c:scaling>
        <c:delete val="1"/>
        <c:axPos val="l"/>
        <c:numFmt formatCode="&quot;$&quot;0.0,&quot;K&quot;" sourceLinked="1"/>
        <c:majorTickMark val="out"/>
        <c:minorTickMark val="none"/>
        <c:tickLblPos val="nextTo"/>
        <c:crossAx val="17496011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6601307189542466"/>
              <c:y val="-6.7733333333333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853637069373647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0.11067538126361656"/>
              <c:y val="-0.12417777777777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5725889615105301"/>
          <c:y val="0.13274711111111109"/>
          <c:w val="0.70853994190268699"/>
          <c:h val="0.86725288888888885"/>
        </c:manualLayout>
      </c:layout>
      <c:doughnutChart>
        <c:varyColors val="1"/>
        <c:ser>
          <c:idx val="0"/>
          <c:order val="0"/>
          <c:tx>
            <c:strRef>
              <c:f>'Sheet Design'!$B$87</c:f>
              <c:strCache>
                <c:ptCount val="1"/>
                <c:pt idx="0">
                  <c:v>Total</c:v>
                </c:pt>
              </c:strCache>
            </c:strRef>
          </c:tx>
          <c:spPr>
            <a:solidFill>
              <a:schemeClr val="accent6">
                <a:lumMod val="75000"/>
              </a:schemeClr>
            </a:solidFill>
          </c:spPr>
          <c:dPt>
            <c:idx val="0"/>
            <c:bubble3D val="0"/>
            <c:spPr>
              <a:solidFill>
                <a:schemeClr val="accent6">
                  <a:lumMod val="60000"/>
                  <a:lumOff val="40000"/>
                </a:schemeClr>
              </a:solidFill>
              <a:ln w="19050">
                <a:solidFill>
                  <a:schemeClr val="lt1"/>
                </a:solidFill>
              </a:ln>
              <a:effectLst/>
            </c:spPr>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8-A78B-47F6-BD74-695B7F0797F7}"/>
              </c:ext>
            </c:extLst>
          </c:dPt>
          <c:dPt>
            <c:idx val="2"/>
            <c:bubble3D val="0"/>
            <c:spPr>
              <a:solidFill>
                <a:srgbClr val="D0AC2C"/>
              </a:solidFill>
              <a:ln w="19050">
                <a:solidFill>
                  <a:schemeClr val="lt1"/>
                </a:solidFill>
              </a:ln>
              <a:effectLst/>
            </c:spPr>
          </c:dPt>
          <c:dLbls>
            <c:dLbl>
              <c:idx val="0"/>
              <c:layout>
                <c:manualLayout>
                  <c:x val="0.16601307189542466"/>
                  <c:y val="-6.773333333333334E-2"/>
                </c:manualLayout>
              </c:layout>
              <c:showLegendKey val="0"/>
              <c:showVal val="1"/>
              <c:showCatName val="0"/>
              <c:showSerName val="0"/>
              <c:showPercent val="1"/>
              <c:showBubbleSize val="0"/>
              <c:extLst>
                <c:ext xmlns:c15="http://schemas.microsoft.com/office/drawing/2012/chart" uri="{CE6537A1-D6FC-4f65-9D91-7224C49458BB}"/>
              </c:extLst>
            </c:dLbl>
            <c:dLbl>
              <c:idx val="1"/>
              <c:layout>
                <c:manualLayout>
                  <c:x val="0.28536370693736474"/>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A78B-47F6-BD74-695B7F0797F7}"/>
                </c:ext>
              </c:extLst>
            </c:dLbl>
            <c:dLbl>
              <c:idx val="2"/>
              <c:layout>
                <c:manualLayout>
                  <c:x val="-0.11067538126361656"/>
                  <c:y val="-0.1241777777777778"/>
                </c:manualLayout>
              </c:layout>
              <c:showLegendKey val="0"/>
              <c:showVal val="1"/>
              <c:showCatName val="0"/>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Design'!$A$88:$A$90</c:f>
              <c:strCache>
                <c:ptCount val="3"/>
                <c:pt idx="0">
                  <c:v>High</c:v>
                </c:pt>
                <c:pt idx="1">
                  <c:v>Medium</c:v>
                </c:pt>
                <c:pt idx="2">
                  <c:v>Small</c:v>
                </c:pt>
              </c:strCache>
            </c:strRef>
          </c:cat>
          <c:val>
            <c:numRef>
              <c:f>'Sheet Design'!$B$88:$B$90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A78B-47F6-BD74-695B7F0797F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3368983937942064"/>
          <c:y val="0"/>
          <c:w val="0.53275055320723175"/>
          <c:h val="9.82757245011101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2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472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D0AC2C"/>
              </a:gs>
              <a:gs pos="100000">
                <a:schemeClr val="accent6">
                  <a:lumMod val="75000"/>
                </a:schemeClr>
              </a:gs>
            </a:gsLst>
            <a:lin ang="54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54481028968503"/>
          <c:y val="0.21965347951786279"/>
          <c:w val="0.72245518971031497"/>
          <c:h val="0.68517603542240457"/>
        </c:manualLayout>
      </c:layout>
      <c:barChart>
        <c:barDir val="bar"/>
        <c:grouping val="clustered"/>
        <c:varyColors val="0"/>
        <c:ser>
          <c:idx val="0"/>
          <c:order val="0"/>
          <c:tx>
            <c:strRef>
              <c:f>'Sheet Design'!$B$122</c:f>
              <c:strCache>
                <c:ptCount val="1"/>
                <c:pt idx="0">
                  <c:v>Total</c:v>
                </c:pt>
              </c:strCache>
            </c:strRef>
          </c:tx>
          <c:spPr>
            <a:gradFill>
              <a:gsLst>
                <a:gs pos="0">
                  <a:srgbClr val="D0AC2C"/>
                </a:gs>
                <a:gs pos="100000">
                  <a:schemeClr val="accent6">
                    <a:lumMod val="75000"/>
                  </a:schemeClr>
                </a:gs>
              </a:gsLst>
              <a:lin ang="54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Design'!$A$123:$A$126</c:f>
              <c:strCache>
                <c:ptCount val="4"/>
                <c:pt idx="0">
                  <c:v>Grocery Store</c:v>
                </c:pt>
                <c:pt idx="1">
                  <c:v>Supermarket Type3</c:v>
                </c:pt>
                <c:pt idx="2">
                  <c:v>Supermarket Type2</c:v>
                </c:pt>
                <c:pt idx="3">
                  <c:v>Supermarket Type1</c:v>
                </c:pt>
              </c:strCache>
            </c:strRef>
          </c:cat>
          <c:val>
            <c:numRef>
              <c:f>'Sheet Design'!$B$123:$B$126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1D33-4BC8-BC81-BD01B24BE51D}"/>
            </c:ext>
          </c:extLst>
        </c:ser>
        <c:dLbls>
          <c:dLblPos val="outEnd"/>
          <c:showLegendKey val="0"/>
          <c:showVal val="1"/>
          <c:showCatName val="0"/>
          <c:showSerName val="0"/>
          <c:showPercent val="0"/>
          <c:showBubbleSize val="0"/>
        </c:dLbls>
        <c:gapWidth val="60"/>
        <c:axId val="320249872"/>
        <c:axId val="320250352"/>
      </c:barChart>
      <c:catAx>
        <c:axId val="32024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320250352"/>
        <c:crosses val="autoZero"/>
        <c:auto val="1"/>
        <c:lblAlgn val="ctr"/>
        <c:lblOffset val="100"/>
        <c:noMultiLvlLbl val="0"/>
      </c:catAx>
      <c:valAx>
        <c:axId val="320250352"/>
        <c:scaling>
          <c:orientation val="minMax"/>
        </c:scaling>
        <c:delete val="1"/>
        <c:axPos val="b"/>
        <c:numFmt formatCode="&quot;$&quot;0.0,&quot;K&quot;" sourceLinked="1"/>
        <c:majorTickMark val="none"/>
        <c:minorTickMark val="none"/>
        <c:tickLblPos val="nextTo"/>
        <c:crossAx val="32024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Design'!$B$15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 Design'!$A$16:$A$17</c:f>
              <c:strCache>
                <c:ptCount val="2"/>
                <c:pt idx="0">
                  <c:v>Low Fat</c:v>
                </c:pt>
                <c:pt idx="1">
                  <c:v>Regular</c:v>
                </c:pt>
              </c:strCache>
            </c:strRef>
          </c:cat>
          <c:val>
            <c:numRef>
              <c:f>'Sheet Design'!$B$16:$B$17</c:f>
              <c:numCache>
                <c:formatCode>"$"0.0,"K"</c:formatCode>
                <c:ptCount val="2"/>
                <c:pt idx="0">
                  <c:v>776319.68840000057</c:v>
                </c:pt>
                <c:pt idx="1">
                  <c:v>425361.8043999995</c:v>
                </c:pt>
              </c:numCache>
            </c:numRef>
          </c:val>
          <c:extLst>
            <c:ext xmlns:c16="http://schemas.microsoft.com/office/drawing/2014/chart" uri="{C3380CC4-5D6E-409C-BE32-E72D297353CC}">
              <c16:uniqueId val="{00000004-0B8F-48F7-AD38-A0A6E3B26D3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Design!PivotTable5</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Design'!$B$28:$B$29</c:f>
              <c:strCache>
                <c:ptCount val="1"/>
                <c:pt idx="0">
                  <c:v>Regular</c:v>
                </c:pt>
              </c:strCache>
            </c:strRef>
          </c:tx>
          <c:spPr>
            <a:solidFill>
              <a:schemeClr val="accent1"/>
            </a:solidFill>
            <a:ln>
              <a:noFill/>
            </a:ln>
            <a:effectLst/>
          </c:spPr>
          <c:invertIfNegative val="0"/>
          <c:cat>
            <c:strRef>
              <c:f>'Sheet Design'!$A$30:$A$32</c:f>
              <c:strCache>
                <c:ptCount val="3"/>
                <c:pt idx="0">
                  <c:v>Tier 1</c:v>
                </c:pt>
                <c:pt idx="1">
                  <c:v>Tier 2</c:v>
                </c:pt>
                <c:pt idx="2">
                  <c:v>Tier 3</c:v>
                </c:pt>
              </c:strCache>
            </c:strRef>
          </c:cat>
          <c:val>
            <c:numRef>
              <c:f>'Sheet Design'!$B$30:$B$32</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F08-466F-A1BE-149DF1517E39}"/>
            </c:ext>
          </c:extLst>
        </c:ser>
        <c:ser>
          <c:idx val="1"/>
          <c:order val="1"/>
          <c:tx>
            <c:strRef>
              <c:f>'Sheet Design'!$C$28:$C$29</c:f>
              <c:strCache>
                <c:ptCount val="1"/>
                <c:pt idx="0">
                  <c:v>Low Fat</c:v>
                </c:pt>
              </c:strCache>
            </c:strRef>
          </c:tx>
          <c:spPr>
            <a:solidFill>
              <a:schemeClr val="accent2"/>
            </a:solidFill>
            <a:ln>
              <a:noFill/>
            </a:ln>
            <a:effectLst/>
          </c:spPr>
          <c:invertIfNegative val="0"/>
          <c:cat>
            <c:strRef>
              <c:f>'Sheet Design'!$A$30:$A$32</c:f>
              <c:strCache>
                <c:ptCount val="3"/>
                <c:pt idx="0">
                  <c:v>Tier 1</c:v>
                </c:pt>
                <c:pt idx="1">
                  <c:v>Tier 2</c:v>
                </c:pt>
                <c:pt idx="2">
                  <c:v>Tier 3</c:v>
                </c:pt>
              </c:strCache>
            </c:strRef>
          </c:cat>
          <c:val>
            <c:numRef>
              <c:f>'Sheet Design'!$C$30:$C$32</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1F08-466F-A1BE-149DF1517E39}"/>
            </c:ext>
          </c:extLst>
        </c:ser>
        <c:dLbls>
          <c:showLegendKey val="0"/>
          <c:showVal val="0"/>
          <c:showCatName val="0"/>
          <c:showSerName val="0"/>
          <c:showPercent val="0"/>
          <c:showBubbleSize val="0"/>
        </c:dLbls>
        <c:gapWidth val="182"/>
        <c:axId val="296586560"/>
        <c:axId val="296583680"/>
      </c:barChart>
      <c:catAx>
        <c:axId val="296586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583680"/>
        <c:crosses val="autoZero"/>
        <c:auto val="1"/>
        <c:lblAlgn val="ctr"/>
        <c:lblOffset val="100"/>
        <c:noMultiLvlLbl val="0"/>
      </c:catAx>
      <c:valAx>
        <c:axId val="296583680"/>
        <c:scaling>
          <c:orientation val="minMax"/>
        </c:scaling>
        <c:delete val="1"/>
        <c:axPos val="b"/>
        <c:numFmt formatCode="&quot;$&quot;0.0,&quot;K&quot;" sourceLinked="1"/>
        <c:majorTickMark val="none"/>
        <c:minorTickMark val="none"/>
        <c:tickLblPos val="nextTo"/>
        <c:crossAx val="2965865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Design'!$B$44</c:f>
              <c:strCache>
                <c:ptCount val="1"/>
                <c:pt idx="0">
                  <c:v>Total</c:v>
                </c:pt>
              </c:strCache>
            </c:strRef>
          </c:tx>
          <c:spPr>
            <a:solidFill>
              <a:schemeClr val="accent1"/>
            </a:solidFill>
            <a:ln>
              <a:noFill/>
            </a:ln>
            <a:effectLst/>
          </c:spPr>
          <c:invertIfNegative val="0"/>
          <c:cat>
            <c:strRef>
              <c:f>'Sheet Design'!$A$45:$A$60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Design'!$B$45:$B$60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E1EC-41A3-9FF2-B58915F2F9D8}"/>
            </c:ext>
          </c:extLst>
        </c:ser>
        <c:dLbls>
          <c:showLegendKey val="0"/>
          <c:showVal val="0"/>
          <c:showCatName val="0"/>
          <c:showSerName val="0"/>
          <c:showPercent val="0"/>
          <c:showBubbleSize val="0"/>
        </c:dLbls>
        <c:gapWidth val="182"/>
        <c:axId val="296601440"/>
        <c:axId val="296591840"/>
      </c:barChart>
      <c:catAx>
        <c:axId val="296601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591840"/>
        <c:crosses val="autoZero"/>
        <c:auto val="1"/>
        <c:lblAlgn val="ctr"/>
        <c:lblOffset val="100"/>
        <c:noMultiLvlLbl val="0"/>
      </c:catAx>
      <c:valAx>
        <c:axId val="296591840"/>
        <c:scaling>
          <c:orientation val="minMax"/>
        </c:scaling>
        <c:delete val="1"/>
        <c:axPos val="b"/>
        <c:numFmt formatCode="&quot;$&quot;0.0,&quot;K&quot;" sourceLinked="1"/>
        <c:majorTickMark val="none"/>
        <c:minorTickMark val="none"/>
        <c:tickLblPos val="nextTo"/>
        <c:crossAx val="29660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Design!PivotTable8</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Design'!$B$67</c:f>
              <c:strCache>
                <c:ptCount val="1"/>
                <c:pt idx="0">
                  <c:v>Total</c:v>
                </c:pt>
              </c:strCache>
            </c:strRef>
          </c:tx>
          <c:spPr>
            <a:solidFill>
              <a:schemeClr val="accent1"/>
            </a:solidFill>
            <a:ln w="25400">
              <a:noFill/>
            </a:ln>
            <a:effectLst/>
          </c:spPr>
          <c:cat>
            <c:strRef>
              <c:f>'Sheet Design'!$A$68:$A$76</c:f>
              <c:strCache>
                <c:ptCount val="9"/>
                <c:pt idx="0">
                  <c:v>2011</c:v>
                </c:pt>
                <c:pt idx="1">
                  <c:v>2020</c:v>
                </c:pt>
                <c:pt idx="2">
                  <c:v>2012</c:v>
                </c:pt>
                <c:pt idx="3">
                  <c:v>2015</c:v>
                </c:pt>
                <c:pt idx="4">
                  <c:v>2022</c:v>
                </c:pt>
                <c:pt idx="5">
                  <c:v>2014</c:v>
                </c:pt>
                <c:pt idx="6">
                  <c:v>2016</c:v>
                </c:pt>
                <c:pt idx="7">
                  <c:v>2017</c:v>
                </c:pt>
                <c:pt idx="8">
                  <c:v>2018</c:v>
                </c:pt>
              </c:strCache>
            </c:strRef>
          </c:cat>
          <c:val>
            <c:numRef>
              <c:f>'Sheet Design'!$B$68:$B$76</c:f>
              <c:numCache>
                <c:formatCode>"$"0.0,"K"</c:formatCode>
                <c:ptCount val="9"/>
                <c:pt idx="0">
                  <c:v>78131.566599999976</c:v>
                </c:pt>
                <c:pt idx="1">
                  <c:v>129103.96039999987</c:v>
                </c:pt>
                <c:pt idx="2">
                  <c:v>130476.85979999998</c:v>
                </c:pt>
                <c:pt idx="3">
                  <c:v>130942.78019999999</c:v>
                </c:pt>
                <c:pt idx="4">
                  <c:v>131477.77639999994</c:v>
                </c:pt>
                <c:pt idx="5">
                  <c:v>131809.01560000007</c:v>
                </c:pt>
                <c:pt idx="6">
                  <c:v>132113.36980000007</c:v>
                </c:pt>
                <c:pt idx="7">
                  <c:v>133103.90699999989</c:v>
                </c:pt>
                <c:pt idx="8">
                  <c:v>204522.25700000025</c:v>
                </c:pt>
              </c:numCache>
            </c:numRef>
          </c:val>
          <c:extLst>
            <c:ext xmlns:c16="http://schemas.microsoft.com/office/drawing/2014/chart" uri="{C3380CC4-5D6E-409C-BE32-E72D297353CC}">
              <c16:uniqueId val="{00000000-A030-4E5E-8F36-40E92BD9ABAC}"/>
            </c:ext>
          </c:extLst>
        </c:ser>
        <c:dLbls>
          <c:showLegendKey val="0"/>
          <c:showVal val="0"/>
          <c:showCatName val="0"/>
          <c:showSerName val="0"/>
          <c:showPercent val="0"/>
          <c:showBubbleSize val="0"/>
        </c:dLbls>
        <c:axId val="1749601104"/>
        <c:axId val="1749601584"/>
      </c:areaChart>
      <c:catAx>
        <c:axId val="17496011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601584"/>
        <c:crosses val="autoZero"/>
        <c:auto val="1"/>
        <c:lblAlgn val="ctr"/>
        <c:lblOffset val="100"/>
        <c:noMultiLvlLbl val="0"/>
      </c:catAx>
      <c:valAx>
        <c:axId val="17496015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6011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Design!PivotTable9</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'Sheet Design'!$B$87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 Design'!$A$88:$A$90</c:f>
              <c:strCache>
                <c:ptCount val="3"/>
                <c:pt idx="0">
                  <c:v>High</c:v>
                </c:pt>
                <c:pt idx="1">
                  <c:v>Medium</c:v>
                </c:pt>
                <c:pt idx="2">
                  <c:v>Small</c:v>
                </c:pt>
              </c:strCache>
            </c:strRef>
          </c:cat>
          <c:val>
            <c:numRef>
              <c:f>'Sheet Design'!$B$88:$B$90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FCC7-4335-AAD0-0562BC90D9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2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4472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Design'!$B$122</c:f>
              <c:strCache>
                <c:ptCount val="1"/>
                <c:pt idx="0">
                  <c:v>Total</c:v>
                </c:pt>
              </c:strCache>
            </c:strRef>
          </c:tx>
          <c:spPr>
            <a:solidFill>
              <a:srgbClr val="4472C4"/>
            </a:solidFill>
            <a:ln>
              <a:noFill/>
            </a:ln>
            <a:effectLst/>
          </c:spPr>
          <c:invertIfNegative val="0"/>
          <c:cat>
            <c:strRef>
              <c:f>'Sheet Design'!$A$123:$A$126</c:f>
              <c:strCache>
                <c:ptCount val="4"/>
                <c:pt idx="0">
                  <c:v>Grocery Store</c:v>
                </c:pt>
                <c:pt idx="1">
                  <c:v>Supermarket Type3</c:v>
                </c:pt>
                <c:pt idx="2">
                  <c:v>Supermarket Type2</c:v>
                </c:pt>
                <c:pt idx="3">
                  <c:v>Supermarket Type1</c:v>
                </c:pt>
              </c:strCache>
            </c:strRef>
          </c:cat>
          <c:val>
            <c:numRef>
              <c:f>'Sheet Design'!$B$123:$B$126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B79F-4D36-8138-6521E479D138}"/>
            </c:ext>
          </c:extLst>
        </c:ser>
        <c:dLbls>
          <c:showLegendKey val="0"/>
          <c:showVal val="0"/>
          <c:showCatName val="0"/>
          <c:showSerName val="0"/>
          <c:showPercent val="0"/>
          <c:showBubbleSize val="0"/>
        </c:dLbls>
        <c:gapWidth val="182"/>
        <c:axId val="320249872"/>
        <c:axId val="320250352"/>
      </c:barChart>
      <c:catAx>
        <c:axId val="32024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250352"/>
        <c:crosses val="autoZero"/>
        <c:auto val="1"/>
        <c:lblAlgn val="ctr"/>
        <c:lblOffset val="100"/>
        <c:noMultiLvlLbl val="0"/>
      </c:catAx>
      <c:valAx>
        <c:axId val="320250352"/>
        <c:scaling>
          <c:orientation val="minMax"/>
        </c:scaling>
        <c:delete val="1"/>
        <c:axPos val="b"/>
        <c:numFmt formatCode="&quot;$&quot;0.0,&quot;K&quot;" sourceLinked="1"/>
        <c:majorTickMark val="none"/>
        <c:minorTickMark val="none"/>
        <c:tickLblPos val="nextTo"/>
        <c:crossAx val="32024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5B12C851-F4B8-418A-A4CC-B25DBAD1F7C6}">
          <cx:tx>
            <cx:txData>
              <cx:f>_xlchart.v2.1</cx:f>
              <cx:v>Sales</cx:v>
            </cx:txData>
          </cx:tx>
          <cx:dataPt idx="0">
            <cx:spPr>
              <a:solidFill>
                <a:srgbClr val="FFC000">
                  <a:lumMod val="75000"/>
                </a:srgbClr>
              </a:solidFill>
            </cx:spPr>
          </cx:dataPt>
          <cx:dataPt idx="1">
            <cx:spPr>
              <a:solidFill>
                <a:srgbClr val="FFD2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a:solidFill>
                      <a:schemeClr val="bg2">
                        <a:lumMod val="25000"/>
                      </a:schemeClr>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bg2">
                      <a:lumMod val="25000"/>
                    </a:scheme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B12C851-F4B8-418A-A4CC-B25DBAD1F7C6}">
          <cx:tx>
            <cx:txData>
              <cx:f>_xlchart.v2.4</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hyperlink" Target="#'BlinkIT Grocery Data'!A1"/><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image" Target="../media/image5.png"/><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Sheet Design'!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microsoft.com/office/2014/relationships/chartEx" Target="../charts/chartEx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14</xdr:col>
      <xdr:colOff>509113</xdr:colOff>
      <xdr:row>13</xdr:row>
      <xdr:rowOff>100887</xdr:rowOff>
    </xdr:from>
    <xdr:to>
      <xdr:col>36</xdr:col>
      <xdr:colOff>516794</xdr:colOff>
      <xdr:row>53</xdr:row>
      <xdr:rowOff>22910</xdr:rowOff>
    </xdr:to>
    <xdr:sp macro="" textlink="">
      <xdr:nvSpPr>
        <xdr:cNvPr id="2" name="Rectangle 1">
          <a:extLst>
            <a:ext uri="{FF2B5EF4-FFF2-40B4-BE49-F238E27FC236}">
              <a16:creationId xmlns:a16="http://schemas.microsoft.com/office/drawing/2014/main" id="{780EA663-2D33-6251-9035-EBDCF3BA1098}"/>
            </a:ext>
          </a:extLst>
        </xdr:cNvPr>
        <xdr:cNvSpPr/>
      </xdr:nvSpPr>
      <xdr:spPr>
        <a:xfrm>
          <a:off x="9964840" y="2577387"/>
          <a:ext cx="14866681" cy="7542023"/>
        </a:xfrm>
        <a:prstGeom prst="rect">
          <a:avLst/>
        </a:prstGeom>
        <a:noFill/>
        <a:ln>
          <a:solidFill>
            <a:schemeClr val="bg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156840</xdr:colOff>
      <xdr:row>14</xdr:row>
      <xdr:rowOff>165272</xdr:rowOff>
    </xdr:from>
    <xdr:to>
      <xdr:col>18</xdr:col>
      <xdr:colOff>347577</xdr:colOff>
      <xdr:row>52</xdr:row>
      <xdr:rowOff>69272</xdr:rowOff>
    </xdr:to>
    <xdr:sp macro="" textlink="">
      <xdr:nvSpPr>
        <xdr:cNvPr id="3" name="Rectangle: Top Corners Rounded 2">
          <a:extLst>
            <a:ext uri="{FF2B5EF4-FFF2-40B4-BE49-F238E27FC236}">
              <a16:creationId xmlns:a16="http://schemas.microsoft.com/office/drawing/2014/main" id="{3B92B59E-E677-1054-11D7-13F43233EFB1}"/>
            </a:ext>
          </a:extLst>
        </xdr:cNvPr>
        <xdr:cNvSpPr/>
      </xdr:nvSpPr>
      <xdr:spPr>
        <a:xfrm rot="5400000">
          <a:off x="7643117" y="5543930"/>
          <a:ext cx="7425039" cy="2209542"/>
        </a:xfrm>
        <a:prstGeom prst="round2SameRect">
          <a:avLst>
            <a:gd name="adj1" fmla="val 21537"/>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240633</xdr:colOff>
      <xdr:row>15</xdr:row>
      <xdr:rowOff>40107</xdr:rowOff>
    </xdr:from>
    <xdr:to>
      <xdr:col>18</xdr:col>
      <xdr:colOff>254001</xdr:colOff>
      <xdr:row>19</xdr:row>
      <xdr:rowOff>13370</xdr:rowOff>
    </xdr:to>
    <xdr:sp macro="" textlink="">
      <xdr:nvSpPr>
        <xdr:cNvPr id="4" name="TextBox 3">
          <a:extLst>
            <a:ext uri="{FF2B5EF4-FFF2-40B4-BE49-F238E27FC236}">
              <a16:creationId xmlns:a16="http://schemas.microsoft.com/office/drawing/2014/main" id="{123C5156-1BEC-67E8-74E0-13BE128E6E65}"/>
            </a:ext>
          </a:extLst>
        </xdr:cNvPr>
        <xdr:cNvSpPr txBox="1"/>
      </xdr:nvSpPr>
      <xdr:spPr>
        <a:xfrm>
          <a:off x="10266949" y="3048002"/>
          <a:ext cx="2018631" cy="775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15</xdr:col>
      <xdr:colOff>227262</xdr:colOff>
      <xdr:row>18</xdr:row>
      <xdr:rowOff>13368</xdr:rowOff>
    </xdr:from>
    <xdr:to>
      <xdr:col>18</xdr:col>
      <xdr:colOff>240630</xdr:colOff>
      <xdr:row>20</xdr:row>
      <xdr:rowOff>0</xdr:rowOff>
    </xdr:to>
    <xdr:sp macro="" textlink="">
      <xdr:nvSpPr>
        <xdr:cNvPr id="5" name="TextBox 4">
          <a:extLst>
            <a:ext uri="{FF2B5EF4-FFF2-40B4-BE49-F238E27FC236}">
              <a16:creationId xmlns:a16="http://schemas.microsoft.com/office/drawing/2014/main" id="{B7425A84-8393-4235-AF76-C550A85F0391}"/>
            </a:ext>
          </a:extLst>
        </xdr:cNvPr>
        <xdr:cNvSpPr txBox="1"/>
      </xdr:nvSpPr>
      <xdr:spPr>
        <a:xfrm>
          <a:off x="10253578" y="3622842"/>
          <a:ext cx="2018631" cy="387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dk1"/>
              </a:solidFill>
              <a:latin typeface="Aptos Display" panose="020B0004020202020204" pitchFamily="34" charset="0"/>
              <a:ea typeface="Segoe UI Black" panose="020B0A02040204020203" pitchFamily="34" charset="0"/>
            </a:rPr>
            <a:t>India's</a:t>
          </a:r>
          <a:r>
            <a:rPr lang="en-IN" sz="1200" b="1" baseline="0">
              <a:solidFill>
                <a:schemeClr val="dk1"/>
              </a:solidFill>
              <a:latin typeface="Aptos Display" panose="020B0004020202020204" pitchFamily="34" charset="0"/>
              <a:ea typeface="Segoe UI Black" panose="020B0A02040204020203" pitchFamily="34" charset="0"/>
            </a:rPr>
            <a:t> Last Minute App</a:t>
          </a:r>
          <a:endParaRPr lang="en-IN" sz="12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19</xdr:col>
      <xdr:colOff>42333</xdr:colOff>
      <xdr:row>14</xdr:row>
      <xdr:rowOff>146242</xdr:rowOff>
    </xdr:from>
    <xdr:to>
      <xdr:col>27</xdr:col>
      <xdr:colOff>434605</xdr:colOff>
      <xdr:row>26</xdr:row>
      <xdr:rowOff>147054</xdr:rowOff>
    </xdr:to>
    <xdr:grpSp>
      <xdr:nvGrpSpPr>
        <xdr:cNvPr id="10" name="Group 9">
          <a:extLst>
            <a:ext uri="{FF2B5EF4-FFF2-40B4-BE49-F238E27FC236}">
              <a16:creationId xmlns:a16="http://schemas.microsoft.com/office/drawing/2014/main" id="{3466F748-5CCA-CDF4-978C-550EB4484CAA}"/>
            </a:ext>
          </a:extLst>
        </xdr:cNvPr>
        <xdr:cNvGrpSpPr/>
      </xdr:nvGrpSpPr>
      <xdr:grpSpPr>
        <a:xfrm>
          <a:off x="12802604" y="2858445"/>
          <a:ext cx="5765018" cy="2325558"/>
          <a:chOff x="12765424" y="2947939"/>
          <a:chExt cx="5749363" cy="2402267"/>
        </a:xfrm>
      </xdr:grpSpPr>
      <xdr:sp macro="" textlink="">
        <xdr:nvSpPr>
          <xdr:cNvPr id="6" name="Rectangle: Rounded Corners 5">
            <a:extLst>
              <a:ext uri="{FF2B5EF4-FFF2-40B4-BE49-F238E27FC236}">
                <a16:creationId xmlns:a16="http://schemas.microsoft.com/office/drawing/2014/main" id="{DF4CDF58-2B3F-27D3-42BD-83A2C1A4329E}"/>
              </a:ext>
            </a:extLst>
          </xdr:cNvPr>
          <xdr:cNvSpPr/>
        </xdr:nvSpPr>
        <xdr:spPr>
          <a:xfrm>
            <a:off x="12765424" y="2947939"/>
            <a:ext cx="2736000" cy="1047600"/>
          </a:xfrm>
          <a:prstGeom prst="roundRect">
            <a:avLst>
              <a:gd name="adj" fmla="val 16667"/>
            </a:avLst>
          </a:prstGeom>
          <a:gradFill flip="none" rotWithShape="1">
            <a:gsLst>
              <a:gs pos="99000">
                <a:schemeClr val="accent6">
                  <a:lumMod val="50000"/>
                  <a:alpha val="50000"/>
                </a:schemeClr>
              </a:gs>
              <a:gs pos="75000">
                <a:schemeClr val="accent6">
                  <a:lumMod val="75000"/>
                  <a:alpha val="45000"/>
                </a:schemeClr>
              </a:gs>
              <a:gs pos="0">
                <a:srgbClr val="FFD200">
                  <a:alpha val="60000"/>
                </a:srgbClr>
              </a:gs>
            </a:gsLst>
            <a:lin ang="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B0B4F671-3961-4950-869B-6A44691B79CF}"/>
              </a:ext>
            </a:extLst>
          </xdr:cNvPr>
          <xdr:cNvSpPr/>
        </xdr:nvSpPr>
        <xdr:spPr>
          <a:xfrm>
            <a:off x="15778787" y="2947939"/>
            <a:ext cx="2736000" cy="1047600"/>
          </a:xfrm>
          <a:prstGeom prst="roundRect">
            <a:avLst>
              <a:gd name="adj" fmla="val 1372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9F76D654-4D60-445E-A715-AE4004644BD0}"/>
              </a:ext>
            </a:extLst>
          </xdr:cNvPr>
          <xdr:cNvSpPr/>
        </xdr:nvSpPr>
        <xdr:spPr>
          <a:xfrm>
            <a:off x="12765424" y="4302606"/>
            <a:ext cx="2736000" cy="1047600"/>
          </a:xfrm>
          <a:prstGeom prst="roundRect">
            <a:avLst>
              <a:gd name="adj" fmla="val 14461"/>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5F1605EA-46A9-40F7-AEF8-B8B9CA348EDF}"/>
              </a:ext>
            </a:extLst>
          </xdr:cNvPr>
          <xdr:cNvSpPr/>
        </xdr:nvSpPr>
        <xdr:spPr>
          <a:xfrm>
            <a:off x="15778787" y="4302606"/>
            <a:ext cx="2736000" cy="1047600"/>
          </a:xfrm>
          <a:prstGeom prst="roundRect">
            <a:avLst>
              <a:gd name="adj" fmla="val 14462"/>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19</xdr:col>
      <xdr:colOff>30789</xdr:colOff>
      <xdr:row>14</xdr:row>
      <xdr:rowOff>180878</xdr:rowOff>
    </xdr:from>
    <xdr:to>
      <xdr:col>21</xdr:col>
      <xdr:colOff>323274</xdr:colOff>
      <xdr:row>18</xdr:row>
      <xdr:rowOff>11545</xdr:rowOff>
    </xdr:to>
    <xdr:sp macro="" textlink="'Sheet Design'!A8">
      <xdr:nvSpPr>
        <xdr:cNvPr id="11" name="TextBox 10">
          <a:extLst>
            <a:ext uri="{FF2B5EF4-FFF2-40B4-BE49-F238E27FC236}">
              <a16:creationId xmlns:a16="http://schemas.microsoft.com/office/drawing/2014/main" id="{2C8E6104-CC6E-420A-70DE-F9A7BE2B2A57}"/>
            </a:ext>
          </a:extLst>
        </xdr:cNvPr>
        <xdr:cNvSpPr txBox="1"/>
      </xdr:nvSpPr>
      <xdr:spPr>
        <a:xfrm>
          <a:off x="12721382" y="2946656"/>
          <a:ext cx="1628336" cy="620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6FFAF6-137C-475E-B67C-E6712E6B4E89}"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400">
            <a:latin typeface="Segoe UI Black" panose="020B0A02040204020203" pitchFamily="34" charset="0"/>
            <a:ea typeface="Segoe UI Black" panose="020B0A02040204020203" pitchFamily="34" charset="0"/>
          </a:endParaRPr>
        </a:p>
      </xdr:txBody>
    </xdr:sp>
    <xdr:clientData/>
  </xdr:twoCellAnchor>
  <xdr:twoCellAnchor editAs="oneCell">
    <xdr:from>
      <xdr:col>15</xdr:col>
      <xdr:colOff>280008</xdr:colOff>
      <xdr:row>22</xdr:row>
      <xdr:rowOff>123825</xdr:rowOff>
    </xdr:from>
    <xdr:to>
      <xdr:col>18</xdr:col>
      <xdr:colOff>99899</xdr:colOff>
      <xdr:row>29</xdr:row>
      <xdr:rowOff>50858</xdr:rowOff>
    </xdr:to>
    <mc:AlternateContent xmlns:mc="http://schemas.openxmlformats.org/markup-compatibility/2006" xmlns:a14="http://schemas.microsoft.com/office/drawing/2010/main">
      <mc:Choice Requires="a14">
        <xdr:graphicFrame macro="">
          <xdr:nvGraphicFramePr>
            <xdr:cNvPr id="21" name="Outlet Size 1">
              <a:extLst>
                <a:ext uri="{FF2B5EF4-FFF2-40B4-BE49-F238E27FC236}">
                  <a16:creationId xmlns:a16="http://schemas.microsoft.com/office/drawing/2014/main" id="{3B457BB8-1600-4E3A-B9BD-1AFD05F0B23D}"/>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0356455" y="4535404"/>
              <a:ext cx="1835181" cy="13307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246304</xdr:colOff>
      <xdr:row>17</xdr:row>
      <xdr:rowOff>69272</xdr:rowOff>
    </xdr:from>
    <xdr:to>
      <xdr:col>21</xdr:col>
      <xdr:colOff>123152</xdr:colOff>
      <xdr:row>19</xdr:row>
      <xdr:rowOff>53879</xdr:rowOff>
    </xdr:to>
    <xdr:sp macro="" textlink="">
      <xdr:nvSpPr>
        <xdr:cNvPr id="22" name="TextBox 21">
          <a:extLst>
            <a:ext uri="{FF2B5EF4-FFF2-40B4-BE49-F238E27FC236}">
              <a16:creationId xmlns:a16="http://schemas.microsoft.com/office/drawing/2014/main" id="{63F4B5A9-6844-6C5F-88F6-A796473D1E7D}"/>
            </a:ext>
          </a:extLst>
        </xdr:cNvPr>
        <xdr:cNvSpPr txBox="1"/>
      </xdr:nvSpPr>
      <xdr:spPr>
        <a:xfrm>
          <a:off x="12969395" y="3471333"/>
          <a:ext cx="1216121" cy="384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TOTAL</a:t>
          </a:r>
          <a:r>
            <a:rPr lang="en-IN" sz="1100" b="1" baseline="0"/>
            <a:t> SALES</a:t>
          </a:r>
          <a:r>
            <a:rPr lang="en-IN" sz="1100" b="1"/>
            <a:t> </a:t>
          </a:r>
        </a:p>
      </xdr:txBody>
    </xdr:sp>
    <xdr:clientData/>
  </xdr:twoCellAnchor>
  <xdr:twoCellAnchor>
    <xdr:from>
      <xdr:col>23</xdr:col>
      <xdr:colOff>373303</xdr:colOff>
      <xdr:row>14</xdr:row>
      <xdr:rowOff>180878</xdr:rowOff>
    </xdr:from>
    <xdr:to>
      <xdr:col>25</xdr:col>
      <xdr:colOff>665788</xdr:colOff>
      <xdr:row>18</xdr:row>
      <xdr:rowOff>11545</xdr:rowOff>
    </xdr:to>
    <xdr:sp macro="" textlink="'Sheet Design'!B8">
      <xdr:nvSpPr>
        <xdr:cNvPr id="23" name="TextBox 22">
          <a:extLst>
            <a:ext uri="{FF2B5EF4-FFF2-40B4-BE49-F238E27FC236}">
              <a16:creationId xmlns:a16="http://schemas.microsoft.com/office/drawing/2014/main" id="{9F92B66F-C6C3-46F2-8965-542C7CD03B26}"/>
            </a:ext>
          </a:extLst>
        </xdr:cNvPr>
        <xdr:cNvSpPr txBox="1"/>
      </xdr:nvSpPr>
      <xdr:spPr>
        <a:xfrm>
          <a:off x="15774939" y="2982575"/>
          <a:ext cx="1631758" cy="631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35E5307-D499-428E-A49C-CA958D9B9A92}"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23</xdr:col>
      <xdr:colOff>623455</xdr:colOff>
      <xdr:row>17</xdr:row>
      <xdr:rowOff>92363</xdr:rowOff>
    </xdr:from>
    <xdr:to>
      <xdr:col>25</xdr:col>
      <xdr:colOff>500303</xdr:colOff>
      <xdr:row>19</xdr:row>
      <xdr:rowOff>76970</xdr:rowOff>
    </xdr:to>
    <xdr:sp macro="" textlink="">
      <xdr:nvSpPr>
        <xdr:cNvPr id="27" name="TextBox 26">
          <a:extLst>
            <a:ext uri="{FF2B5EF4-FFF2-40B4-BE49-F238E27FC236}">
              <a16:creationId xmlns:a16="http://schemas.microsoft.com/office/drawing/2014/main" id="{0B947E5C-5C5D-4B1E-935C-A66F96FB4287}"/>
            </a:ext>
          </a:extLst>
        </xdr:cNvPr>
        <xdr:cNvSpPr txBox="1"/>
      </xdr:nvSpPr>
      <xdr:spPr>
        <a:xfrm>
          <a:off x="16025091" y="3494424"/>
          <a:ext cx="1216121" cy="384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t>AVG SALES</a:t>
          </a:r>
          <a:r>
            <a:rPr lang="en-IN" sz="1100" b="1"/>
            <a:t> </a:t>
          </a:r>
        </a:p>
      </xdr:txBody>
    </xdr:sp>
    <xdr:clientData/>
  </xdr:twoCellAnchor>
  <xdr:twoCellAnchor>
    <xdr:from>
      <xdr:col>18</xdr:col>
      <xdr:colOff>565726</xdr:colOff>
      <xdr:row>21</xdr:row>
      <xdr:rowOff>122443</xdr:rowOff>
    </xdr:from>
    <xdr:to>
      <xdr:col>21</xdr:col>
      <xdr:colOff>188575</xdr:colOff>
      <xdr:row>24</xdr:row>
      <xdr:rowOff>153231</xdr:rowOff>
    </xdr:to>
    <xdr:sp macro="" textlink="'Sheet Design'!C8">
      <xdr:nvSpPr>
        <xdr:cNvPr id="28" name="TextBox 27">
          <a:extLst>
            <a:ext uri="{FF2B5EF4-FFF2-40B4-BE49-F238E27FC236}">
              <a16:creationId xmlns:a16="http://schemas.microsoft.com/office/drawing/2014/main" id="{B7478D7A-5A41-4BFD-B849-F71644137E02}"/>
            </a:ext>
          </a:extLst>
        </xdr:cNvPr>
        <xdr:cNvSpPr txBox="1"/>
      </xdr:nvSpPr>
      <xdr:spPr>
        <a:xfrm>
          <a:off x="12597305" y="4333496"/>
          <a:ext cx="1628112" cy="63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AC3F768-E3A7-4C75-81D1-5FDA78F8629E}"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19</xdr:col>
      <xdr:colOff>80818</xdr:colOff>
      <xdr:row>24</xdr:row>
      <xdr:rowOff>3240</xdr:rowOff>
    </xdr:from>
    <xdr:to>
      <xdr:col>20</xdr:col>
      <xdr:colOff>627303</xdr:colOff>
      <xdr:row>25</xdr:row>
      <xdr:rowOff>188374</xdr:rowOff>
    </xdr:to>
    <xdr:sp macro="" textlink="">
      <xdr:nvSpPr>
        <xdr:cNvPr id="30" name="TextBox 29">
          <a:extLst>
            <a:ext uri="{FF2B5EF4-FFF2-40B4-BE49-F238E27FC236}">
              <a16:creationId xmlns:a16="http://schemas.microsoft.com/office/drawing/2014/main" id="{C137C456-780D-4ED4-B1F6-9BE1D48E20A8}"/>
            </a:ext>
          </a:extLst>
        </xdr:cNvPr>
        <xdr:cNvSpPr txBox="1"/>
      </xdr:nvSpPr>
      <xdr:spPr>
        <a:xfrm>
          <a:off x="12780818" y="4815872"/>
          <a:ext cx="1214906" cy="385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t>NO OF ITEMS</a:t>
          </a:r>
          <a:endParaRPr lang="en-IN" sz="1100" b="1"/>
        </a:p>
      </xdr:txBody>
    </xdr:sp>
    <xdr:clientData/>
  </xdr:twoCellAnchor>
  <xdr:twoCellAnchor>
    <xdr:from>
      <xdr:col>23</xdr:col>
      <xdr:colOff>273243</xdr:colOff>
      <xdr:row>21</xdr:row>
      <xdr:rowOff>122443</xdr:rowOff>
    </xdr:from>
    <xdr:to>
      <xdr:col>25</xdr:col>
      <xdr:colOff>565728</xdr:colOff>
      <xdr:row>24</xdr:row>
      <xdr:rowOff>153231</xdr:rowOff>
    </xdr:to>
    <xdr:sp macro="" textlink="'Sheet Design'!D8">
      <xdr:nvSpPr>
        <xdr:cNvPr id="31" name="TextBox 30">
          <a:extLst>
            <a:ext uri="{FF2B5EF4-FFF2-40B4-BE49-F238E27FC236}">
              <a16:creationId xmlns:a16="http://schemas.microsoft.com/office/drawing/2014/main" id="{6ED633B0-3526-4DEF-9BE8-8027BE5FF54A}"/>
            </a:ext>
          </a:extLst>
        </xdr:cNvPr>
        <xdr:cNvSpPr txBox="1"/>
      </xdr:nvSpPr>
      <xdr:spPr>
        <a:xfrm>
          <a:off x="15646927" y="4333496"/>
          <a:ext cx="1629327" cy="63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224B4A1-D16C-4932-8E38-C51FF5EAAA7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23</xdr:col>
      <xdr:colOff>541017</xdr:colOff>
      <xdr:row>24</xdr:row>
      <xdr:rowOff>3240</xdr:rowOff>
    </xdr:from>
    <xdr:to>
      <xdr:col>25</xdr:col>
      <xdr:colOff>417865</xdr:colOff>
      <xdr:row>25</xdr:row>
      <xdr:rowOff>188374</xdr:rowOff>
    </xdr:to>
    <xdr:sp macro="" textlink="">
      <xdr:nvSpPr>
        <xdr:cNvPr id="32" name="TextBox 31">
          <a:extLst>
            <a:ext uri="{FF2B5EF4-FFF2-40B4-BE49-F238E27FC236}">
              <a16:creationId xmlns:a16="http://schemas.microsoft.com/office/drawing/2014/main" id="{D6BD6BA6-3E90-43A3-8BEC-03A0E5B0367F}"/>
            </a:ext>
          </a:extLst>
        </xdr:cNvPr>
        <xdr:cNvSpPr txBox="1"/>
      </xdr:nvSpPr>
      <xdr:spPr>
        <a:xfrm>
          <a:off x="15914701" y="4815872"/>
          <a:ext cx="1213690" cy="385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t>AVG RATING</a:t>
          </a:r>
          <a:endParaRPr lang="en-IN" sz="1100" b="1"/>
        </a:p>
      </xdr:txBody>
    </xdr:sp>
    <xdr:clientData/>
  </xdr:twoCellAnchor>
  <xdr:twoCellAnchor editAs="oneCell">
    <xdr:from>
      <xdr:col>26</xdr:col>
      <xdr:colOff>608063</xdr:colOff>
      <xdr:row>15</xdr:row>
      <xdr:rowOff>81748</xdr:rowOff>
    </xdr:from>
    <xdr:to>
      <xdr:col>27</xdr:col>
      <xdr:colOff>201226</xdr:colOff>
      <xdr:row>16</xdr:row>
      <xdr:rowOff>124960</xdr:rowOff>
    </xdr:to>
    <xdr:pic>
      <xdr:nvPicPr>
        <xdr:cNvPr id="33" name="Picture 32">
          <a:extLst>
            <a:ext uri="{FF2B5EF4-FFF2-40B4-BE49-F238E27FC236}">
              <a16:creationId xmlns:a16="http://schemas.microsoft.com/office/drawing/2014/main" id="{D2001933-A4CD-D29C-3D39-F821F23378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18608" y="3083566"/>
          <a:ext cx="262800" cy="243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308165</xdr:colOff>
      <xdr:row>22</xdr:row>
      <xdr:rowOff>6649</xdr:rowOff>
    </xdr:from>
    <xdr:to>
      <xdr:col>22</xdr:col>
      <xdr:colOff>569859</xdr:colOff>
      <xdr:row>23</xdr:row>
      <xdr:rowOff>89160</xdr:rowOff>
    </xdr:to>
    <xdr:pic>
      <xdr:nvPicPr>
        <xdr:cNvPr id="34" name="Picture 33">
          <a:extLst>
            <a:ext uri="{FF2B5EF4-FFF2-40B4-BE49-F238E27FC236}">
              <a16:creationId xmlns:a16="http://schemas.microsoft.com/office/drawing/2014/main" id="{B2F46DF9-B97E-11B4-4E3E-7E14F69E55E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040165" y="4409316"/>
          <a:ext cx="261694" cy="2826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608061</xdr:colOff>
      <xdr:row>21</xdr:row>
      <xdr:rowOff>192426</xdr:rowOff>
    </xdr:from>
    <xdr:to>
      <xdr:col>27</xdr:col>
      <xdr:colOff>201224</xdr:colOff>
      <xdr:row>23</xdr:row>
      <xdr:rowOff>57924</xdr:rowOff>
    </xdr:to>
    <xdr:pic>
      <xdr:nvPicPr>
        <xdr:cNvPr id="35" name="Picture 34">
          <a:extLst>
            <a:ext uri="{FF2B5EF4-FFF2-40B4-BE49-F238E27FC236}">
              <a16:creationId xmlns:a16="http://schemas.microsoft.com/office/drawing/2014/main" id="{2D0F710E-C5A9-F85A-E7F6-53C757C9A48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8018606" y="4394971"/>
          <a:ext cx="262800" cy="2657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292486</xdr:colOff>
      <xdr:row>15</xdr:row>
      <xdr:rowOff>65426</xdr:rowOff>
    </xdr:from>
    <xdr:to>
      <xdr:col>22</xdr:col>
      <xdr:colOff>585539</xdr:colOff>
      <xdr:row>16</xdr:row>
      <xdr:rowOff>161637</xdr:rowOff>
    </xdr:to>
    <xdr:pic>
      <xdr:nvPicPr>
        <xdr:cNvPr id="36" name="Picture 35">
          <a:extLst>
            <a:ext uri="{FF2B5EF4-FFF2-40B4-BE49-F238E27FC236}">
              <a16:creationId xmlns:a16="http://schemas.microsoft.com/office/drawing/2014/main" id="{CA98E891-8D61-B8C4-C675-0FFD8A29021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033245" y="3021460"/>
          <a:ext cx="293053" cy="293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183930</xdr:colOff>
      <xdr:row>28</xdr:row>
      <xdr:rowOff>144688</xdr:rowOff>
    </xdr:from>
    <xdr:to>
      <xdr:col>27</xdr:col>
      <xdr:colOff>504701</xdr:colOff>
      <xdr:row>52</xdr:row>
      <xdr:rowOff>69273</xdr:rowOff>
    </xdr:to>
    <xdr:sp macro="" textlink="">
      <xdr:nvSpPr>
        <xdr:cNvPr id="37" name="Rectangle: Rounded Corners 36">
          <a:extLst>
            <a:ext uri="{FF2B5EF4-FFF2-40B4-BE49-F238E27FC236}">
              <a16:creationId xmlns:a16="http://schemas.microsoft.com/office/drawing/2014/main" id="{73E4D71F-B06A-41CC-B154-C93AD13E204C}"/>
            </a:ext>
          </a:extLst>
        </xdr:cNvPr>
        <xdr:cNvSpPr/>
      </xdr:nvSpPr>
      <xdr:spPr>
        <a:xfrm>
          <a:off x="12944201" y="5569095"/>
          <a:ext cx="5693517" cy="4574076"/>
        </a:xfrm>
        <a:prstGeom prst="roundRect">
          <a:avLst>
            <a:gd name="adj" fmla="val 672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287008</xdr:colOff>
      <xdr:row>30</xdr:row>
      <xdr:rowOff>76852</xdr:rowOff>
    </xdr:from>
    <xdr:to>
      <xdr:col>23</xdr:col>
      <xdr:colOff>129153</xdr:colOff>
      <xdr:row>40</xdr:row>
      <xdr:rowOff>9409</xdr:rowOff>
    </xdr:to>
    <xdr:graphicFrame macro="">
      <xdr:nvGraphicFramePr>
        <xdr:cNvPr id="38" name="Chart 37">
          <a:extLst>
            <a:ext uri="{FF2B5EF4-FFF2-40B4-BE49-F238E27FC236}">
              <a16:creationId xmlns:a16="http://schemas.microsoft.com/office/drawing/2014/main" id="{F420387F-0316-4CA3-B2E4-B106FA3043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206456</xdr:colOff>
      <xdr:row>28</xdr:row>
      <xdr:rowOff>173864</xdr:rowOff>
    </xdr:from>
    <xdr:to>
      <xdr:col>21</xdr:col>
      <xdr:colOff>80588</xdr:colOff>
      <xdr:row>30</xdr:row>
      <xdr:rowOff>158471</xdr:rowOff>
    </xdr:to>
    <xdr:sp macro="" textlink="">
      <xdr:nvSpPr>
        <xdr:cNvPr id="39" name="TextBox 38">
          <a:extLst>
            <a:ext uri="{FF2B5EF4-FFF2-40B4-BE49-F238E27FC236}">
              <a16:creationId xmlns:a16="http://schemas.microsoft.com/office/drawing/2014/main" id="{5382AF92-BD36-46B8-8C04-7D2D5EE061EA}"/>
            </a:ext>
          </a:extLst>
        </xdr:cNvPr>
        <xdr:cNvSpPr txBox="1"/>
      </xdr:nvSpPr>
      <xdr:spPr>
        <a:xfrm>
          <a:off x="12897049" y="5705420"/>
          <a:ext cx="1209983" cy="379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2">
                  <a:lumMod val="25000"/>
                </a:schemeClr>
              </a:solidFill>
              <a:latin typeface="Segoe UI Semibold" panose="020B0702040204020203" pitchFamily="34" charset="0"/>
              <a:cs typeface="Segoe UI Semibold" panose="020B0702040204020203" pitchFamily="34" charset="0"/>
            </a:rPr>
            <a:t>FAT CONTENT</a:t>
          </a:r>
          <a:endParaRPr lang="en-IN" sz="1100" b="1">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23</xdr:col>
      <xdr:colOff>306780</xdr:colOff>
      <xdr:row>29</xdr:row>
      <xdr:rowOff>55756</xdr:rowOff>
    </xdr:from>
    <xdr:to>
      <xdr:col>23</xdr:col>
      <xdr:colOff>315951</xdr:colOff>
      <xdr:row>51</xdr:row>
      <xdr:rowOff>9896</xdr:rowOff>
    </xdr:to>
    <xdr:cxnSp macro="">
      <xdr:nvCxnSpPr>
        <xdr:cNvPr id="41" name="Straight Connector 40">
          <a:extLst>
            <a:ext uri="{FF2B5EF4-FFF2-40B4-BE49-F238E27FC236}">
              <a16:creationId xmlns:a16="http://schemas.microsoft.com/office/drawing/2014/main" id="{9A347C98-959F-99A9-7CF6-CF5EE279AC88}"/>
            </a:ext>
          </a:extLst>
        </xdr:cNvPr>
        <xdr:cNvCxnSpPr/>
      </xdr:nvCxnSpPr>
      <xdr:spPr>
        <a:xfrm flipH="1">
          <a:off x="15784286" y="5795496"/>
          <a:ext cx="9171" cy="4308426"/>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287845</xdr:colOff>
      <xdr:row>39</xdr:row>
      <xdr:rowOff>195836</xdr:rowOff>
    </xdr:from>
    <xdr:to>
      <xdr:col>23</xdr:col>
      <xdr:colOff>188148</xdr:colOff>
      <xdr:row>40</xdr:row>
      <xdr:rowOff>0</xdr:rowOff>
    </xdr:to>
    <xdr:cxnSp macro="">
      <xdr:nvCxnSpPr>
        <xdr:cNvPr id="45" name="Straight Connector 44">
          <a:extLst>
            <a:ext uri="{FF2B5EF4-FFF2-40B4-BE49-F238E27FC236}">
              <a16:creationId xmlns:a16="http://schemas.microsoft.com/office/drawing/2014/main" id="{657BA4EE-DFCE-422E-A747-4E09E34431B5}"/>
            </a:ext>
          </a:extLst>
        </xdr:cNvPr>
        <xdr:cNvCxnSpPr/>
      </xdr:nvCxnSpPr>
      <xdr:spPr>
        <a:xfrm>
          <a:off x="12978438" y="7900503"/>
          <a:ext cx="2572006" cy="1719"/>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332153</xdr:colOff>
      <xdr:row>40</xdr:row>
      <xdr:rowOff>120805</xdr:rowOff>
    </xdr:from>
    <xdr:to>
      <xdr:col>23</xdr:col>
      <xdr:colOff>302846</xdr:colOff>
      <xdr:row>50</xdr:row>
      <xdr:rowOff>154805</xdr:rowOff>
    </xdr:to>
    <xdr:graphicFrame macro="">
      <xdr:nvGraphicFramePr>
        <xdr:cNvPr id="49" name="Chart 48">
          <a:extLst>
            <a:ext uri="{FF2B5EF4-FFF2-40B4-BE49-F238E27FC236}">
              <a16:creationId xmlns:a16="http://schemas.microsoft.com/office/drawing/2014/main" id="{3AF25B77-A91E-43B7-965B-53488875D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164293</xdr:colOff>
      <xdr:row>39</xdr:row>
      <xdr:rowOff>187362</xdr:rowOff>
    </xdr:from>
    <xdr:to>
      <xdr:col>21</xdr:col>
      <xdr:colOff>38425</xdr:colOff>
      <xdr:row>41</xdr:row>
      <xdr:rowOff>171969</xdr:rowOff>
    </xdr:to>
    <xdr:sp macro="" textlink="">
      <xdr:nvSpPr>
        <xdr:cNvPr id="50" name="TextBox 49">
          <a:extLst>
            <a:ext uri="{FF2B5EF4-FFF2-40B4-BE49-F238E27FC236}">
              <a16:creationId xmlns:a16="http://schemas.microsoft.com/office/drawing/2014/main" id="{F3504BF0-9F45-4434-ADE7-29A75476D2A6}"/>
            </a:ext>
          </a:extLst>
        </xdr:cNvPr>
        <xdr:cNvSpPr txBox="1"/>
      </xdr:nvSpPr>
      <xdr:spPr>
        <a:xfrm>
          <a:off x="12854886" y="7892029"/>
          <a:ext cx="1209983" cy="379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2">
                  <a:lumMod val="25000"/>
                </a:schemeClr>
              </a:solidFill>
              <a:latin typeface="Segoe UI Semibold" panose="020B0702040204020203" pitchFamily="34" charset="0"/>
              <a:cs typeface="Segoe UI Semibold" panose="020B0702040204020203" pitchFamily="34" charset="0"/>
            </a:rPr>
            <a:t>FAT BY OUTLET</a:t>
          </a:r>
          <a:endParaRPr lang="en-IN" sz="1100" b="1">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23</xdr:col>
      <xdr:colOff>453419</xdr:colOff>
      <xdr:row>28</xdr:row>
      <xdr:rowOff>171530</xdr:rowOff>
    </xdr:from>
    <xdr:to>
      <xdr:col>25</xdr:col>
      <xdr:colOff>327552</xdr:colOff>
      <xdr:row>30</xdr:row>
      <xdr:rowOff>156137</xdr:rowOff>
    </xdr:to>
    <xdr:sp macro="" textlink="">
      <xdr:nvSpPr>
        <xdr:cNvPr id="59" name="TextBox 58">
          <a:extLst>
            <a:ext uri="{FF2B5EF4-FFF2-40B4-BE49-F238E27FC236}">
              <a16:creationId xmlns:a16="http://schemas.microsoft.com/office/drawing/2014/main" id="{66CD46C0-734E-43EA-8ECE-E09D71A8EAF5}"/>
            </a:ext>
          </a:extLst>
        </xdr:cNvPr>
        <xdr:cNvSpPr txBox="1"/>
      </xdr:nvSpPr>
      <xdr:spPr>
        <a:xfrm>
          <a:off x="15815715" y="5703086"/>
          <a:ext cx="1209985" cy="379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2">
                  <a:lumMod val="25000"/>
                </a:schemeClr>
              </a:solidFill>
              <a:latin typeface="Segoe UI Semibold" panose="020B0702040204020203" pitchFamily="34" charset="0"/>
              <a:cs typeface="Segoe UI Semibold" panose="020B0702040204020203" pitchFamily="34" charset="0"/>
            </a:rPr>
            <a:t>ITEM TYPE</a:t>
          </a:r>
        </a:p>
      </xdr:txBody>
    </xdr:sp>
    <xdr:clientData/>
  </xdr:twoCellAnchor>
  <xdr:twoCellAnchor>
    <xdr:from>
      <xdr:col>23</xdr:col>
      <xdr:colOff>360491</xdr:colOff>
      <xdr:row>30</xdr:row>
      <xdr:rowOff>138818</xdr:rowOff>
    </xdr:from>
    <xdr:to>
      <xdr:col>27</xdr:col>
      <xdr:colOff>473925</xdr:colOff>
      <xdr:row>51</xdr:row>
      <xdr:rowOff>138818</xdr:rowOff>
    </xdr:to>
    <xdr:graphicFrame macro="">
      <xdr:nvGraphicFramePr>
        <xdr:cNvPr id="60" name="Chart 59">
          <a:extLst>
            <a:ext uri="{FF2B5EF4-FFF2-40B4-BE49-F238E27FC236}">
              <a16:creationId xmlns:a16="http://schemas.microsoft.com/office/drawing/2014/main" id="{DD7781AA-B1F1-4586-938B-EE2BA8D4B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641195</xdr:colOff>
      <xdr:row>14</xdr:row>
      <xdr:rowOff>88702</xdr:rowOff>
    </xdr:from>
    <xdr:to>
      <xdr:col>36</xdr:col>
      <xdr:colOff>277091</xdr:colOff>
      <xdr:row>52</xdr:row>
      <xdr:rowOff>69273</xdr:rowOff>
    </xdr:to>
    <xdr:sp macro="" textlink="">
      <xdr:nvSpPr>
        <xdr:cNvPr id="61" name="Rectangle: Rounded Corners 60">
          <a:extLst>
            <a:ext uri="{FF2B5EF4-FFF2-40B4-BE49-F238E27FC236}">
              <a16:creationId xmlns:a16="http://schemas.microsoft.com/office/drawing/2014/main" id="{E5396E04-BB63-4B68-92D2-59331B96ED46}"/>
            </a:ext>
          </a:extLst>
        </xdr:cNvPr>
        <xdr:cNvSpPr/>
      </xdr:nvSpPr>
      <xdr:spPr>
        <a:xfrm>
          <a:off x="18810442" y="2859611"/>
          <a:ext cx="5692311" cy="7501610"/>
        </a:xfrm>
        <a:prstGeom prst="roundRect">
          <a:avLst>
            <a:gd name="adj" fmla="val 672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p>
      </xdr:txBody>
    </xdr:sp>
    <xdr:clientData/>
  </xdr:twoCellAnchor>
  <xdr:twoCellAnchor>
    <xdr:from>
      <xdr:col>28</xdr:col>
      <xdr:colOff>137579</xdr:colOff>
      <xdr:row>15</xdr:row>
      <xdr:rowOff>127683</xdr:rowOff>
    </xdr:from>
    <xdr:to>
      <xdr:col>36</xdr:col>
      <xdr:colOff>146871</xdr:colOff>
      <xdr:row>25</xdr:row>
      <xdr:rowOff>194995</xdr:rowOff>
    </xdr:to>
    <xdr:graphicFrame macro="">
      <xdr:nvGraphicFramePr>
        <xdr:cNvPr id="63" name="Chart 62">
          <a:extLst>
            <a:ext uri="{FF2B5EF4-FFF2-40B4-BE49-F238E27FC236}">
              <a16:creationId xmlns:a16="http://schemas.microsoft.com/office/drawing/2014/main" id="{64F70F49-1C82-44AD-AA8E-CEFDA7EAD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27</xdr:col>
      <xdr:colOff>641195</xdr:colOff>
      <xdr:row>14</xdr:row>
      <xdr:rowOff>167268</xdr:rowOff>
    </xdr:from>
    <xdr:to>
      <xdr:col>30</xdr:col>
      <xdr:colOff>613317</xdr:colOff>
      <xdr:row>16</xdr:row>
      <xdr:rowOff>151875</xdr:rowOff>
    </xdr:to>
    <xdr:sp macro="" textlink="">
      <xdr:nvSpPr>
        <xdr:cNvPr id="64" name="TextBox 63">
          <a:extLst>
            <a:ext uri="{FF2B5EF4-FFF2-40B4-BE49-F238E27FC236}">
              <a16:creationId xmlns:a16="http://schemas.microsoft.com/office/drawing/2014/main" id="{2AEF7D5C-DDE6-427D-881C-4F1DD34BB6D2}"/>
            </a:ext>
          </a:extLst>
        </xdr:cNvPr>
        <xdr:cNvSpPr txBox="1"/>
      </xdr:nvSpPr>
      <xdr:spPr>
        <a:xfrm>
          <a:off x="18706171" y="2899317"/>
          <a:ext cx="1979341" cy="374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2">
                  <a:lumMod val="25000"/>
                </a:schemeClr>
              </a:solidFill>
              <a:latin typeface="Segoe UI Semibold" panose="020B0702040204020203" pitchFamily="34" charset="0"/>
              <a:cs typeface="Segoe UI Semibold" panose="020B0702040204020203" pitchFamily="34" charset="0"/>
            </a:rPr>
            <a:t>OUTLET ESTABLISHMENT</a:t>
          </a:r>
        </a:p>
      </xdr:txBody>
    </xdr:sp>
    <xdr:clientData/>
  </xdr:twoCellAnchor>
  <xdr:twoCellAnchor>
    <xdr:from>
      <xdr:col>28</xdr:col>
      <xdr:colOff>136637</xdr:colOff>
      <xdr:row>25</xdr:row>
      <xdr:rowOff>150525</xdr:rowOff>
    </xdr:from>
    <xdr:to>
      <xdr:col>36</xdr:col>
      <xdr:colOff>136636</xdr:colOff>
      <xdr:row>25</xdr:row>
      <xdr:rowOff>163894</xdr:rowOff>
    </xdr:to>
    <xdr:cxnSp macro="">
      <xdr:nvCxnSpPr>
        <xdr:cNvPr id="65" name="Straight Connector 64">
          <a:extLst>
            <a:ext uri="{FF2B5EF4-FFF2-40B4-BE49-F238E27FC236}">
              <a16:creationId xmlns:a16="http://schemas.microsoft.com/office/drawing/2014/main" id="{0CF34C79-B614-4EA0-8A63-3ACA1BF993B5}"/>
            </a:ext>
          </a:extLst>
        </xdr:cNvPr>
        <xdr:cNvCxnSpPr/>
      </xdr:nvCxnSpPr>
      <xdr:spPr>
        <a:xfrm flipV="1">
          <a:off x="18978819" y="5098577"/>
          <a:ext cx="5383479" cy="13369"/>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264174</xdr:colOff>
      <xdr:row>25</xdr:row>
      <xdr:rowOff>181095</xdr:rowOff>
    </xdr:from>
    <xdr:to>
      <xdr:col>30</xdr:col>
      <xdr:colOff>236296</xdr:colOff>
      <xdr:row>27</xdr:row>
      <xdr:rowOff>165703</xdr:rowOff>
    </xdr:to>
    <xdr:sp macro="" textlink="">
      <xdr:nvSpPr>
        <xdr:cNvPr id="71" name="TextBox 70">
          <a:extLst>
            <a:ext uri="{FF2B5EF4-FFF2-40B4-BE49-F238E27FC236}">
              <a16:creationId xmlns:a16="http://schemas.microsoft.com/office/drawing/2014/main" id="{97D5740B-AD58-4807-A4C0-4393404AAB39}"/>
            </a:ext>
          </a:extLst>
        </xdr:cNvPr>
        <xdr:cNvSpPr txBox="1"/>
      </xdr:nvSpPr>
      <xdr:spPr>
        <a:xfrm>
          <a:off x="18433421" y="5129147"/>
          <a:ext cx="1990927" cy="38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2">
                  <a:lumMod val="25000"/>
                </a:schemeClr>
              </a:solidFill>
              <a:latin typeface="Segoe UI Semibold" panose="020B0702040204020203" pitchFamily="34" charset="0"/>
              <a:cs typeface="Segoe UI Semibold" panose="020B0702040204020203" pitchFamily="34" charset="0"/>
            </a:rPr>
            <a:t>OUTLET SIZE</a:t>
          </a:r>
        </a:p>
      </xdr:txBody>
    </xdr:sp>
    <xdr:clientData/>
  </xdr:twoCellAnchor>
  <xdr:twoCellAnchor>
    <xdr:from>
      <xdr:col>28</xdr:col>
      <xdr:colOff>106353</xdr:colOff>
      <xdr:row>27</xdr:row>
      <xdr:rowOff>111603</xdr:rowOff>
    </xdr:from>
    <xdr:to>
      <xdr:col>32</xdr:col>
      <xdr:colOff>193353</xdr:colOff>
      <xdr:row>38</xdr:row>
      <xdr:rowOff>161328</xdr:rowOff>
    </xdr:to>
    <xdr:graphicFrame macro="">
      <xdr:nvGraphicFramePr>
        <xdr:cNvPr id="72" name="Chart 71">
          <a:extLst>
            <a:ext uri="{FF2B5EF4-FFF2-40B4-BE49-F238E27FC236}">
              <a16:creationId xmlns:a16="http://schemas.microsoft.com/office/drawing/2014/main" id="{16E2AFCE-D4F8-4685-9896-A0DF4196B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191797</xdr:colOff>
      <xdr:row>39</xdr:row>
      <xdr:rowOff>177625</xdr:rowOff>
    </xdr:from>
    <xdr:to>
      <xdr:col>36</xdr:col>
      <xdr:colOff>191796</xdr:colOff>
      <xdr:row>39</xdr:row>
      <xdr:rowOff>190994</xdr:rowOff>
    </xdr:to>
    <xdr:cxnSp macro="">
      <xdr:nvCxnSpPr>
        <xdr:cNvPr id="73" name="Straight Connector 72">
          <a:extLst>
            <a:ext uri="{FF2B5EF4-FFF2-40B4-BE49-F238E27FC236}">
              <a16:creationId xmlns:a16="http://schemas.microsoft.com/office/drawing/2014/main" id="{76ED1D0D-AB1E-4AF6-821A-B66C6BB258BF}"/>
            </a:ext>
          </a:extLst>
        </xdr:cNvPr>
        <xdr:cNvCxnSpPr/>
      </xdr:nvCxnSpPr>
      <xdr:spPr>
        <a:xfrm flipV="1">
          <a:off x="19033979" y="7896586"/>
          <a:ext cx="5383479" cy="13369"/>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254949</xdr:colOff>
      <xdr:row>27</xdr:row>
      <xdr:rowOff>44657</xdr:rowOff>
    </xdr:from>
    <xdr:to>
      <xdr:col>36</xdr:col>
      <xdr:colOff>169223</xdr:colOff>
      <xdr:row>38</xdr:row>
      <xdr:rowOff>166378</xdr:rowOff>
    </xdr:to>
    <mc:AlternateContent xmlns:mc="http://schemas.openxmlformats.org/markup-compatibility/2006">
      <mc:Choice xmlns:cx2="http://schemas.microsoft.com/office/drawing/2015/10/21/chartex" Requires="cx2">
        <xdr:graphicFrame macro="">
          <xdr:nvGraphicFramePr>
            <xdr:cNvPr id="74" name="Chart 73">
              <a:extLst>
                <a:ext uri="{FF2B5EF4-FFF2-40B4-BE49-F238E27FC236}">
                  <a16:creationId xmlns:a16="http://schemas.microsoft.com/office/drawing/2014/main" id="{F5815565-E113-4F32-819E-95692AA737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21712869" y="5393897"/>
              <a:ext cx="2596514" cy="230104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32</xdr:col>
      <xdr:colOff>256246</xdr:colOff>
      <xdr:row>26</xdr:row>
      <xdr:rowOff>107610</xdr:rowOff>
    </xdr:from>
    <xdr:to>
      <xdr:col>32</xdr:col>
      <xdr:colOff>277091</xdr:colOff>
      <xdr:row>39</xdr:row>
      <xdr:rowOff>69273</xdr:rowOff>
    </xdr:to>
    <xdr:cxnSp macro="">
      <xdr:nvCxnSpPr>
        <xdr:cNvPr id="75" name="Straight Connector 74">
          <a:extLst>
            <a:ext uri="{FF2B5EF4-FFF2-40B4-BE49-F238E27FC236}">
              <a16:creationId xmlns:a16="http://schemas.microsoft.com/office/drawing/2014/main" id="{27F49231-7FC6-45B6-9217-6D57E6748C38}"/>
            </a:ext>
          </a:extLst>
        </xdr:cNvPr>
        <xdr:cNvCxnSpPr/>
      </xdr:nvCxnSpPr>
      <xdr:spPr>
        <a:xfrm>
          <a:off x="21790168" y="5253584"/>
          <a:ext cx="20845" cy="253465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69695</xdr:colOff>
      <xdr:row>25</xdr:row>
      <xdr:rowOff>192488</xdr:rowOff>
    </xdr:from>
    <xdr:to>
      <xdr:col>35</xdr:col>
      <xdr:colOff>41817</xdr:colOff>
      <xdr:row>27</xdr:row>
      <xdr:rowOff>177096</xdr:rowOff>
    </xdr:to>
    <xdr:sp macro="" textlink="">
      <xdr:nvSpPr>
        <xdr:cNvPr id="77" name="TextBox 76">
          <a:extLst>
            <a:ext uri="{FF2B5EF4-FFF2-40B4-BE49-F238E27FC236}">
              <a16:creationId xmlns:a16="http://schemas.microsoft.com/office/drawing/2014/main" id="{6A520975-15AB-48B4-A098-A2C9D56DC1A1}"/>
            </a:ext>
          </a:extLst>
        </xdr:cNvPr>
        <xdr:cNvSpPr txBox="1"/>
      </xdr:nvSpPr>
      <xdr:spPr>
        <a:xfrm>
          <a:off x="21603617" y="5140540"/>
          <a:ext cx="1990927" cy="38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2">
                  <a:lumMod val="25000"/>
                </a:schemeClr>
              </a:solidFill>
              <a:latin typeface="Segoe UI Semibold" panose="020B0702040204020203" pitchFamily="34" charset="0"/>
              <a:cs typeface="Segoe UI Semibold" panose="020B0702040204020203" pitchFamily="34" charset="0"/>
            </a:rPr>
            <a:t>OUTLET LOCATION</a:t>
          </a:r>
        </a:p>
      </xdr:txBody>
    </xdr:sp>
    <xdr:clientData/>
  </xdr:twoCellAnchor>
  <xdr:twoCellAnchor>
    <xdr:from>
      <xdr:col>27</xdr:col>
      <xdr:colOff>520095</xdr:colOff>
      <xdr:row>41</xdr:row>
      <xdr:rowOff>122215</xdr:rowOff>
    </xdr:from>
    <xdr:to>
      <xdr:col>36</xdr:col>
      <xdr:colOff>72572</xdr:colOff>
      <xdr:row>50</xdr:row>
      <xdr:rowOff>32683</xdr:rowOff>
    </xdr:to>
    <xdr:graphicFrame macro="">
      <xdr:nvGraphicFramePr>
        <xdr:cNvPr id="80" name="Chart 79">
          <a:extLst>
            <a:ext uri="{FF2B5EF4-FFF2-40B4-BE49-F238E27FC236}">
              <a16:creationId xmlns:a16="http://schemas.microsoft.com/office/drawing/2014/main" id="{BC662438-4E52-4FCB-96E8-EF744E5CF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27</xdr:col>
      <xdr:colOff>296068</xdr:colOff>
      <xdr:row>40</xdr:row>
      <xdr:rowOff>58767</xdr:rowOff>
    </xdr:from>
    <xdr:to>
      <xdr:col>30</xdr:col>
      <xdr:colOff>268190</xdr:colOff>
      <xdr:row>42</xdr:row>
      <xdr:rowOff>43374</xdr:rowOff>
    </xdr:to>
    <xdr:sp macro="" textlink="">
      <xdr:nvSpPr>
        <xdr:cNvPr id="81" name="TextBox 80">
          <a:extLst>
            <a:ext uri="{FF2B5EF4-FFF2-40B4-BE49-F238E27FC236}">
              <a16:creationId xmlns:a16="http://schemas.microsoft.com/office/drawing/2014/main" id="{E4C35DE1-DDB6-4AF6-A323-FC2A7C1CE7B0}"/>
            </a:ext>
          </a:extLst>
        </xdr:cNvPr>
        <xdr:cNvSpPr txBox="1"/>
      </xdr:nvSpPr>
      <xdr:spPr>
        <a:xfrm>
          <a:off x="18257497" y="7799719"/>
          <a:ext cx="1967836" cy="371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2">
                  <a:lumMod val="25000"/>
                </a:schemeClr>
              </a:solidFill>
              <a:latin typeface="Segoe UI Semibold" panose="020B0702040204020203" pitchFamily="34" charset="0"/>
              <a:cs typeface="Segoe UI Semibold" panose="020B0702040204020203" pitchFamily="34" charset="0"/>
            </a:rPr>
            <a:t>OUTLET TYPE</a:t>
          </a:r>
        </a:p>
      </xdr:txBody>
    </xdr:sp>
    <xdr:clientData/>
  </xdr:twoCellAnchor>
  <xdr:twoCellAnchor>
    <xdr:from>
      <xdr:col>28</xdr:col>
      <xdr:colOff>611508</xdr:colOff>
      <xdr:row>49</xdr:row>
      <xdr:rowOff>68911</xdr:rowOff>
    </xdr:from>
    <xdr:to>
      <xdr:col>31</xdr:col>
      <xdr:colOff>19793</xdr:colOff>
      <xdr:row>50</xdr:row>
      <xdr:rowOff>59377</xdr:rowOff>
    </xdr:to>
    <xdr:sp macro="" textlink="">
      <xdr:nvSpPr>
        <xdr:cNvPr id="84" name="TextBox 83">
          <a:extLst>
            <a:ext uri="{FF2B5EF4-FFF2-40B4-BE49-F238E27FC236}">
              <a16:creationId xmlns:a16="http://schemas.microsoft.com/office/drawing/2014/main" id="{56E135BC-67B3-43E4-8E68-DCD583107D70}"/>
            </a:ext>
          </a:extLst>
        </xdr:cNvPr>
        <xdr:cNvSpPr txBox="1"/>
      </xdr:nvSpPr>
      <xdr:spPr>
        <a:xfrm>
          <a:off x="19453690" y="9767093"/>
          <a:ext cx="1427090" cy="18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b="1" baseline="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30</xdr:col>
      <xdr:colOff>341013</xdr:colOff>
      <xdr:row>49</xdr:row>
      <xdr:rowOff>44825</xdr:rowOff>
    </xdr:from>
    <xdr:to>
      <xdr:col>33</xdr:col>
      <xdr:colOff>313135</xdr:colOff>
      <xdr:row>51</xdr:row>
      <xdr:rowOff>42846</xdr:rowOff>
    </xdr:to>
    <xdr:sp macro="" textlink="">
      <xdr:nvSpPr>
        <xdr:cNvPr id="87" name="TextBox 86">
          <a:extLst>
            <a:ext uri="{FF2B5EF4-FFF2-40B4-BE49-F238E27FC236}">
              <a16:creationId xmlns:a16="http://schemas.microsoft.com/office/drawing/2014/main" id="{9B48ABAD-B3C7-4215-BD46-97792867C733}"/>
            </a:ext>
          </a:extLst>
        </xdr:cNvPr>
        <xdr:cNvSpPr txBox="1"/>
      </xdr:nvSpPr>
      <xdr:spPr>
        <a:xfrm>
          <a:off x="20511601" y="9562354"/>
          <a:ext cx="1989181" cy="386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b="1" baseline="0">
            <a:solidFill>
              <a:schemeClr val="bg2">
                <a:lumMod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30</xdr:col>
      <xdr:colOff>507168</xdr:colOff>
      <xdr:row>49</xdr:row>
      <xdr:rowOff>63037</xdr:rowOff>
    </xdr:from>
    <xdr:to>
      <xdr:col>33</xdr:col>
      <xdr:colOff>479290</xdr:colOff>
      <xdr:row>51</xdr:row>
      <xdr:rowOff>47645</xdr:rowOff>
    </xdr:to>
    <xdr:sp macro="" textlink="">
      <xdr:nvSpPr>
        <xdr:cNvPr id="92" name="TextBox 91">
          <a:extLst>
            <a:ext uri="{FF2B5EF4-FFF2-40B4-BE49-F238E27FC236}">
              <a16:creationId xmlns:a16="http://schemas.microsoft.com/office/drawing/2014/main" id="{C05F69C9-4140-439A-AF2B-0D13EBA949BB}"/>
            </a:ext>
          </a:extLst>
        </xdr:cNvPr>
        <xdr:cNvSpPr txBox="1"/>
      </xdr:nvSpPr>
      <xdr:spPr>
        <a:xfrm>
          <a:off x="20464311" y="9545704"/>
          <a:ext cx="1967836" cy="371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baseline="0">
              <a:solidFill>
                <a:schemeClr val="bg2">
                  <a:lumMod val="25000"/>
                </a:schemeClr>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15</xdr:col>
      <xdr:colOff>290329</xdr:colOff>
      <xdr:row>20</xdr:row>
      <xdr:rowOff>62346</xdr:rowOff>
    </xdr:from>
    <xdr:to>
      <xdr:col>18</xdr:col>
      <xdr:colOff>262451</xdr:colOff>
      <xdr:row>22</xdr:row>
      <xdr:rowOff>46955</xdr:rowOff>
    </xdr:to>
    <xdr:sp macro="" textlink="">
      <xdr:nvSpPr>
        <xdr:cNvPr id="93" name="TextBox 92">
          <a:extLst>
            <a:ext uri="{FF2B5EF4-FFF2-40B4-BE49-F238E27FC236}">
              <a16:creationId xmlns:a16="http://schemas.microsoft.com/office/drawing/2014/main" id="{66611DC2-7112-4AF7-A292-6DE8D8A66298}"/>
            </a:ext>
          </a:extLst>
        </xdr:cNvPr>
        <xdr:cNvSpPr txBox="1"/>
      </xdr:nvSpPr>
      <xdr:spPr>
        <a:xfrm>
          <a:off x="10309218" y="4013457"/>
          <a:ext cx="1975900" cy="379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chemeClr val="bg2">
                  <a:lumMod val="25000"/>
                </a:schemeClr>
              </a:solidFill>
              <a:latin typeface="Aptos Display" panose="020B0004020202020204" pitchFamily="34" charset="0"/>
              <a:cs typeface="Segoe UI Semibold" panose="020B0702040204020203" pitchFamily="34" charset="0"/>
            </a:rPr>
            <a:t>FILTER PANEL</a:t>
          </a:r>
        </a:p>
      </xdr:txBody>
    </xdr:sp>
    <xdr:clientData/>
  </xdr:twoCellAnchor>
  <xdr:twoCellAnchor editAs="oneCell">
    <xdr:from>
      <xdr:col>15</xdr:col>
      <xdr:colOff>546087</xdr:colOff>
      <xdr:row>20</xdr:row>
      <xdr:rowOff>159608</xdr:rowOff>
    </xdr:from>
    <xdr:to>
      <xdr:col>16</xdr:col>
      <xdr:colOff>64441</xdr:colOff>
      <xdr:row>21</xdr:row>
      <xdr:rowOff>148215</xdr:rowOff>
    </xdr:to>
    <xdr:pic>
      <xdr:nvPicPr>
        <xdr:cNvPr id="94" name="Picture 93">
          <a:extLst>
            <a:ext uri="{FF2B5EF4-FFF2-40B4-BE49-F238E27FC236}">
              <a16:creationId xmlns:a16="http://schemas.microsoft.com/office/drawing/2014/main" id="{913D3097-F1D7-BEB2-F0CD-F4AFA607984B}"/>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flipH="1">
          <a:off x="10564976" y="4110719"/>
          <a:ext cx="186280" cy="1861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282405</xdr:colOff>
      <xdr:row>29</xdr:row>
      <xdr:rowOff>175492</xdr:rowOff>
    </xdr:from>
    <xdr:to>
      <xdr:col>18</xdr:col>
      <xdr:colOff>199868</xdr:colOff>
      <xdr:row>36</xdr:row>
      <xdr:rowOff>149901</xdr:rowOff>
    </xdr:to>
    <mc:AlternateContent xmlns:mc="http://schemas.openxmlformats.org/markup-compatibility/2006" xmlns:a14="http://schemas.microsoft.com/office/drawing/2010/main">
      <mc:Choice Requires="a14">
        <xdr:graphicFrame macro="">
          <xdr:nvGraphicFramePr>
            <xdr:cNvPr id="95" name="Outlet Location Type 1">
              <a:extLst>
                <a:ext uri="{FF2B5EF4-FFF2-40B4-BE49-F238E27FC236}">
                  <a16:creationId xmlns:a16="http://schemas.microsoft.com/office/drawing/2014/main" id="{334524FA-00C5-44CC-93B4-D4C2BB92611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0358852" y="5990755"/>
              <a:ext cx="1932753" cy="1378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307390</xdr:colOff>
      <xdr:row>37</xdr:row>
      <xdr:rowOff>75557</xdr:rowOff>
    </xdr:from>
    <xdr:to>
      <xdr:col>18</xdr:col>
      <xdr:colOff>124918</xdr:colOff>
      <xdr:row>47</xdr:row>
      <xdr:rowOff>49966</xdr:rowOff>
    </xdr:to>
    <mc:AlternateContent xmlns:mc="http://schemas.openxmlformats.org/markup-compatibility/2006" xmlns:a14="http://schemas.microsoft.com/office/drawing/2010/main">
      <mc:Choice Requires="a14">
        <xdr:graphicFrame macro="">
          <xdr:nvGraphicFramePr>
            <xdr:cNvPr id="96" name="Item Type 1">
              <a:extLst>
                <a:ext uri="{FF2B5EF4-FFF2-40B4-BE49-F238E27FC236}">
                  <a16:creationId xmlns:a16="http://schemas.microsoft.com/office/drawing/2014/main" id="{3FB4265F-99F3-4866-A240-94B71DE3F9F8}"/>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0383837" y="7495031"/>
              <a:ext cx="1832818" cy="19796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199869</xdr:colOff>
      <xdr:row>48</xdr:row>
      <xdr:rowOff>124918</xdr:rowOff>
    </xdr:from>
    <xdr:to>
      <xdr:col>17</xdr:col>
      <xdr:colOff>598470</xdr:colOff>
      <xdr:row>50</xdr:row>
      <xdr:rowOff>124918</xdr:rowOff>
    </xdr:to>
    <xdr:pic>
      <xdr:nvPicPr>
        <xdr:cNvPr id="100" name="Picture 99">
          <a:hlinkClick xmlns:r="http://schemas.openxmlformats.org/officeDocument/2006/relationships" r:id="rId13"/>
          <a:extLst>
            <a:ext uri="{FF2B5EF4-FFF2-40B4-BE49-F238E27FC236}">
              <a16:creationId xmlns:a16="http://schemas.microsoft.com/office/drawing/2014/main" id="{604B020D-2E35-140B-9AA6-532046A44C68}"/>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1667344" y="9718623"/>
          <a:ext cx="398601" cy="3997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449706</xdr:colOff>
      <xdr:row>48</xdr:row>
      <xdr:rowOff>87443</xdr:rowOff>
    </xdr:from>
    <xdr:to>
      <xdr:col>16</xdr:col>
      <xdr:colOff>236032</xdr:colOff>
      <xdr:row>50</xdr:row>
      <xdr:rowOff>149903</xdr:rowOff>
    </xdr:to>
    <xdr:pic>
      <xdr:nvPicPr>
        <xdr:cNvPr id="101" name="Picture 100">
          <a:hlinkClick xmlns:r="http://schemas.openxmlformats.org/officeDocument/2006/relationships" r:id="rId15"/>
          <a:extLst>
            <a:ext uri="{FF2B5EF4-FFF2-40B4-BE49-F238E27FC236}">
              <a16:creationId xmlns:a16="http://schemas.microsoft.com/office/drawing/2014/main" id="{1C1B24DF-7262-9532-136D-4A6EDFF442C5}"/>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0568067" y="9681148"/>
          <a:ext cx="460883" cy="462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137160</xdr:colOff>
      <xdr:row>2</xdr:row>
      <xdr:rowOff>22861</xdr:rowOff>
    </xdr:from>
    <xdr:to>
      <xdr:col>6</xdr:col>
      <xdr:colOff>624841</xdr:colOff>
      <xdr:row>8</xdr:row>
      <xdr:rowOff>137161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61F21C45-A4E1-6852-6E10-BA7641AF1F74}"/>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267200" y="434341"/>
              <a:ext cx="182880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430812</xdr:colOff>
      <xdr:row>13</xdr:row>
      <xdr:rowOff>150518</xdr:rowOff>
    </xdr:from>
    <xdr:to>
      <xdr:col>6</xdr:col>
      <xdr:colOff>640362</xdr:colOff>
      <xdr:row>22</xdr:row>
      <xdr:rowOff>163971</xdr:rowOff>
    </xdr:to>
    <xdr:graphicFrame macro="">
      <xdr:nvGraphicFramePr>
        <xdr:cNvPr id="3" name="Chart 2">
          <a:extLst>
            <a:ext uri="{FF2B5EF4-FFF2-40B4-BE49-F238E27FC236}">
              <a16:creationId xmlns:a16="http://schemas.microsoft.com/office/drawing/2014/main" id="{03B47BD2-CF96-F683-642D-6B6BF14CA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272815</xdr:colOff>
      <xdr:row>27</xdr:row>
      <xdr:rowOff>113359</xdr:rowOff>
    </xdr:from>
    <xdr:to>
      <xdr:col>7</xdr:col>
      <xdr:colOff>537257</xdr:colOff>
      <xdr:row>36</xdr:row>
      <xdr:rowOff>188148</xdr:rowOff>
    </xdr:to>
    <xdr:graphicFrame macro="">
      <xdr:nvGraphicFramePr>
        <xdr:cNvPr id="4" name="Chart 3">
          <a:extLst>
            <a:ext uri="{FF2B5EF4-FFF2-40B4-BE49-F238E27FC236}">
              <a16:creationId xmlns:a16="http://schemas.microsoft.com/office/drawing/2014/main" id="{7D33116E-9977-0677-6010-A5C96E2640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232410</xdr:colOff>
      <xdr:row>44</xdr:row>
      <xdr:rowOff>129540</xdr:rowOff>
    </xdr:from>
    <xdr:to>
      <xdr:col>10</xdr:col>
      <xdr:colOff>583259</xdr:colOff>
      <xdr:row>60</xdr:row>
      <xdr:rowOff>131704</xdr:rowOff>
    </xdr:to>
    <xdr:graphicFrame macro="">
      <xdr:nvGraphicFramePr>
        <xdr:cNvPr id="5" name="Chart 4">
          <a:extLst>
            <a:ext uri="{FF2B5EF4-FFF2-40B4-BE49-F238E27FC236}">
              <a16:creationId xmlns:a16="http://schemas.microsoft.com/office/drawing/2014/main" id="{F7E9D51C-DB54-0EAE-8D62-98915CD27B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88101</xdr:colOff>
      <xdr:row>67</xdr:row>
      <xdr:rowOff>19755</xdr:rowOff>
    </xdr:from>
    <xdr:to>
      <xdr:col>6</xdr:col>
      <xdr:colOff>460869</xdr:colOff>
      <xdr:row>77</xdr:row>
      <xdr:rowOff>44403</xdr:rowOff>
    </xdr:to>
    <xdr:graphicFrame macro="">
      <xdr:nvGraphicFramePr>
        <xdr:cNvPr id="6" name="Chart 5">
          <a:extLst>
            <a:ext uri="{FF2B5EF4-FFF2-40B4-BE49-F238E27FC236}">
              <a16:creationId xmlns:a16="http://schemas.microsoft.com/office/drawing/2014/main" id="{7390FE0C-B456-CA69-36A0-9EEBE0C3AF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427332</xdr:colOff>
      <xdr:row>86</xdr:row>
      <xdr:rowOff>94074</xdr:rowOff>
    </xdr:from>
    <xdr:to>
      <xdr:col>8</xdr:col>
      <xdr:colOff>9407</xdr:colOff>
      <xdr:row>96</xdr:row>
      <xdr:rowOff>178741</xdr:rowOff>
    </xdr:to>
    <xdr:graphicFrame macro="">
      <xdr:nvGraphicFramePr>
        <xdr:cNvPr id="7" name="Chart 6">
          <a:extLst>
            <a:ext uri="{FF2B5EF4-FFF2-40B4-BE49-F238E27FC236}">
              <a16:creationId xmlns:a16="http://schemas.microsoft.com/office/drawing/2014/main" id="{2F3824BC-85E9-352D-75AC-03B8CA1676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270510</xdr:colOff>
      <xdr:row>104</xdr:row>
      <xdr:rowOff>11430</xdr:rowOff>
    </xdr:from>
    <xdr:to>
      <xdr:col>8</xdr:col>
      <xdr:colOff>662940</xdr:colOff>
      <xdr:row>113</xdr:row>
      <xdr:rowOff>68580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1CE87BC3-8D99-B000-C2C9-5AD71C01B2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071110" y="20897850"/>
              <a:ext cx="2404110" cy="18554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150847</xdr:colOff>
      <xdr:row>121</xdr:row>
      <xdr:rowOff>126341</xdr:rowOff>
    </xdr:from>
    <xdr:to>
      <xdr:col>7</xdr:col>
      <xdr:colOff>611481</xdr:colOff>
      <xdr:row>132</xdr:row>
      <xdr:rowOff>178740</xdr:rowOff>
    </xdr:to>
    <xdr:graphicFrame macro="">
      <xdr:nvGraphicFramePr>
        <xdr:cNvPr id="9" name="Chart 8">
          <a:extLst>
            <a:ext uri="{FF2B5EF4-FFF2-40B4-BE49-F238E27FC236}">
              <a16:creationId xmlns:a16="http://schemas.microsoft.com/office/drawing/2014/main" id="{1F67C278-6E81-1E4A-A773-BFAB645C9F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251460</xdr:colOff>
      <xdr:row>104</xdr:row>
      <xdr:rowOff>83820</xdr:rowOff>
    </xdr:from>
    <xdr:to>
      <xdr:col>14</xdr:col>
      <xdr:colOff>68579</xdr:colOff>
      <xdr:row>118</xdr:row>
      <xdr:rowOff>173</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0DEE68DA-A649-EC8C-3CCF-CFA560F78AB6}"/>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9075420" y="209702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53340</xdr:colOff>
      <xdr:row>105</xdr:row>
      <xdr:rowOff>76200</xdr:rowOff>
    </xdr:from>
    <xdr:to>
      <xdr:col>10</xdr:col>
      <xdr:colOff>541018</xdr:colOff>
      <xdr:row>119</xdr:row>
      <xdr:rowOff>173</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48DBBB76-4F53-D022-447E-89F548EC8F3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865620" y="211683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HATAGE SUHANI" refreshedDate="45866.977931712965" createdVersion="8" refreshedVersion="8" minRefreshableVersion="3" recordCount="8523" xr:uid="{057B8DAD-845E-4D22-A8B8-0B6174F5EAB5}">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8304231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A98D60-1B74-45E0-88F5-E565F0A3CBAC}"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44:B60" firstHeaderRow="1" firstDataRow="1" firstDataCol="1"/>
  <pivotFields count="13">
    <pivotField showAll="0"/>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dataFields>
  <formats count="9">
    <format dxfId="4746">
      <pivotArea type="all" dataOnly="0" outline="0" fieldPosition="0"/>
    </format>
    <format dxfId="4745">
      <pivotArea outline="0" collapsedLevelsAreSubtotals="1" fieldPosition="0"/>
    </format>
    <format dxfId="4744">
      <pivotArea dataOnly="0" labelOnly="1" grandRow="1" outline="0" fieldPosition="0"/>
    </format>
    <format dxfId="4743">
      <pivotArea outline="0" collapsedLevelsAreSubtotals="1" fieldPosition="0"/>
    </format>
    <format dxfId="4742">
      <pivotArea type="all" dataOnly="0" outline="0" fieldPosition="0"/>
    </format>
    <format dxfId="4741">
      <pivotArea outline="0" collapsedLevelsAreSubtotals="1" fieldPosition="0"/>
    </format>
    <format dxfId="4740">
      <pivotArea field="3" type="button" dataOnly="0" labelOnly="1" outline="0" axis="axisRow" fieldPosition="0"/>
    </format>
    <format dxfId="4739">
      <pivotArea dataOnly="0" labelOnly="1" fieldPosition="0">
        <references count="1">
          <reference field="3" count="0"/>
        </references>
      </pivotArea>
    </format>
    <format dxfId="4738">
      <pivotArea dataOnly="0" labelOnly="1" outline="0" axis="axisValues" fieldPosition="0"/>
    </format>
  </formats>
  <chartFormats count="2">
    <chartFormat chart="1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916FF7-5435-482B-A930-665C62C9098B}"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122:B126"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umSubtotal="1">
      <items count="10">
        <item x="6"/>
        <item x="0"/>
        <item x="3"/>
        <item x="4"/>
        <item x="2"/>
        <item x="8"/>
        <item x="7"/>
        <item x="5"/>
        <item x="1"/>
        <item t="sum"/>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dataFields>
  <formats count="20">
    <format dxfId="4761">
      <pivotArea type="all" dataOnly="0" outline="0" fieldPosition="0"/>
    </format>
    <format dxfId="4760">
      <pivotArea outline="0" collapsedLevelsAreSubtotals="1" fieldPosition="0"/>
    </format>
    <format dxfId="4759">
      <pivotArea dataOnly="0" labelOnly="1" grandRow="1" outline="0" fieldPosition="0"/>
    </format>
    <format dxfId="4758">
      <pivotArea dataOnly="0" labelOnly="1" outline="0" axis="axisValues" fieldPosition="0"/>
    </format>
    <format dxfId="4757">
      <pivotArea outline="0" collapsedLevelsAreSubtotals="1" fieldPosition="0"/>
    </format>
    <format dxfId="4756">
      <pivotArea type="all" dataOnly="0" outline="0" fieldPosition="0"/>
    </format>
    <format dxfId="4755">
      <pivotArea outline="0" collapsedLevelsAreSubtotals="1" fieldPosition="0"/>
    </format>
    <format dxfId="4754">
      <pivotArea type="origin" dataOnly="0" labelOnly="1" outline="0" fieldPosition="0"/>
    </format>
    <format dxfId="4753">
      <pivotArea field="0" type="button" dataOnly="0" labelOnly="1" outline="0"/>
    </format>
    <format dxfId="4752">
      <pivotArea type="topRight" dataOnly="0" labelOnly="1" outline="0" fieldPosition="0"/>
    </format>
    <format dxfId="4751">
      <pivotArea field="6" type="button" dataOnly="0" labelOnly="1" outline="0"/>
    </format>
    <format dxfId="4750">
      <pivotArea type="all" dataOnly="0" outline="0" fieldPosition="0"/>
    </format>
    <format dxfId="4749">
      <pivotArea outline="0" collapsedLevelsAreSubtotals="1" fieldPosition="0"/>
    </format>
    <format dxfId="4748">
      <pivotArea field="4" type="button" dataOnly="0" labelOnly="1" outline="0"/>
    </format>
    <format dxfId="4747">
      <pivotArea dataOnly="0" labelOnly="1" outline="0" axis="axisValues" fieldPosition="0"/>
    </format>
    <format dxfId="9">
      <pivotArea type="all" dataOnly="0" outline="0" fieldPosition="0"/>
    </format>
    <format dxfId="4">
      <pivotArea outline="0" collapsedLevelsAreSubtotals="1" fieldPosition="0"/>
    </format>
    <format dxfId="3">
      <pivotArea field="8" type="button" dataOnly="0" labelOnly="1" outline="0" axis="axisRow" fieldPosition="0"/>
    </format>
    <format dxfId="2">
      <pivotArea dataOnly="0" labelOnly="1" fieldPosition="0">
        <references count="1">
          <reference field="8" count="0"/>
        </references>
      </pivotArea>
    </format>
    <format dxfId="1">
      <pivotArea dataOnly="0" labelOnly="1" outline="0" axis="axisValues" fieldPosition="0"/>
    </format>
  </formats>
  <chartFormats count="2">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B057B7-85E8-4387-BE95-580C5CD7CA86}"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28:C32"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13">
    <format dxfId="4774">
      <pivotArea type="all" dataOnly="0" outline="0" fieldPosition="0"/>
    </format>
    <format dxfId="4773">
      <pivotArea outline="0" collapsedLevelsAreSubtotals="1" fieldPosition="0"/>
    </format>
    <format dxfId="4772">
      <pivotArea dataOnly="0" labelOnly="1" grandRow="1" outline="0" fieldPosition="0"/>
    </format>
    <format dxfId="4771">
      <pivotArea dataOnly="0" labelOnly="1" outline="0" axis="axisValues" fieldPosition="0"/>
    </format>
    <format dxfId="4770">
      <pivotArea outline="0" collapsedLevelsAreSubtotals="1" fieldPosition="0"/>
    </format>
    <format dxfId="4769">
      <pivotArea type="all" dataOnly="0" outline="0" fieldPosition="0"/>
    </format>
    <format dxfId="4768">
      <pivotArea outline="0" collapsedLevelsAreSubtotals="1" fieldPosition="0"/>
    </format>
    <format dxfId="4767">
      <pivotArea type="origin" dataOnly="0" labelOnly="1" outline="0" fieldPosition="0"/>
    </format>
    <format dxfId="4766">
      <pivotArea field="0" type="button" dataOnly="0" labelOnly="1" outline="0" axis="axisCol" fieldPosition="0"/>
    </format>
    <format dxfId="4765">
      <pivotArea type="topRight" dataOnly="0" labelOnly="1" outline="0" fieldPosition="0"/>
    </format>
    <format dxfId="4764">
      <pivotArea field="6" type="button" dataOnly="0" labelOnly="1" outline="0" axis="axisRow" fieldPosition="0"/>
    </format>
    <format dxfId="4763">
      <pivotArea dataOnly="0" labelOnly="1" fieldPosition="0">
        <references count="1">
          <reference field="6" count="0"/>
        </references>
      </pivotArea>
    </format>
    <format dxfId="4762">
      <pivotArea dataOnly="0" labelOnly="1" fieldPosition="0">
        <references count="1">
          <reference field="0" count="0"/>
        </references>
      </pivotArea>
    </format>
  </formats>
  <chartFormats count="6">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5" format="2"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BEB6A9-6FF7-4D55-A6AC-CF0A1E2B217C}"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5:B17"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9">
    <format dxfId="4783">
      <pivotArea type="all" dataOnly="0" outline="0" fieldPosition="0"/>
    </format>
    <format dxfId="4782">
      <pivotArea outline="0" collapsedLevelsAreSubtotals="1" fieldPosition="0"/>
    </format>
    <format dxfId="4781">
      <pivotArea dataOnly="0" labelOnly="1" grandRow="1" outline="0" fieldPosition="0"/>
    </format>
    <format dxfId="4780">
      <pivotArea outline="0" collapsedLevelsAreSubtotals="1" fieldPosition="0"/>
    </format>
    <format dxfId="4779">
      <pivotArea type="all" dataOnly="0" outline="0" fieldPosition="0"/>
    </format>
    <format dxfId="4778">
      <pivotArea outline="0" collapsedLevelsAreSubtotals="1" fieldPosition="0"/>
    </format>
    <format dxfId="4777">
      <pivotArea field="0" type="button" dataOnly="0" labelOnly="1" outline="0" axis="axisRow" fieldPosition="0"/>
    </format>
    <format dxfId="4776">
      <pivotArea dataOnly="0" labelOnly="1" fieldPosition="0">
        <references count="1">
          <reference field="0" count="0"/>
        </references>
      </pivotArea>
    </format>
    <format dxfId="4775">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022367-8596-4B0B-9A4F-15046EC9739E}"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105:B108"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umSubtotal="1">
      <items count="10">
        <item x="6"/>
        <item x="0"/>
        <item x="3"/>
        <item x="4"/>
        <item x="2"/>
        <item x="8"/>
        <item x="7"/>
        <item x="5"/>
        <item x="1"/>
        <item t="sum"/>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dataFields>
  <formats count="20">
    <format dxfId="4803">
      <pivotArea type="all" dataOnly="0" outline="0" fieldPosition="0"/>
    </format>
    <format dxfId="4802">
      <pivotArea outline="0" collapsedLevelsAreSubtotals="1" fieldPosition="0"/>
    </format>
    <format dxfId="4801">
      <pivotArea dataOnly="0" labelOnly="1" grandRow="1" outline="0" fieldPosition="0"/>
    </format>
    <format dxfId="4800">
      <pivotArea dataOnly="0" labelOnly="1" outline="0" axis="axisValues" fieldPosition="0"/>
    </format>
    <format dxfId="4799">
      <pivotArea outline="0" collapsedLevelsAreSubtotals="1" fieldPosition="0"/>
    </format>
    <format dxfId="4798">
      <pivotArea type="all" dataOnly="0" outline="0" fieldPosition="0"/>
    </format>
    <format dxfId="4797">
      <pivotArea outline="0" collapsedLevelsAreSubtotals="1" fieldPosition="0"/>
    </format>
    <format dxfId="4796">
      <pivotArea type="origin" dataOnly="0" labelOnly="1" outline="0" fieldPosition="0"/>
    </format>
    <format dxfId="4795">
      <pivotArea field="0" type="button" dataOnly="0" labelOnly="1" outline="0"/>
    </format>
    <format dxfId="4794">
      <pivotArea type="topRight" dataOnly="0" labelOnly="1" outline="0" fieldPosition="0"/>
    </format>
    <format dxfId="4793">
      <pivotArea field="6" type="button" dataOnly="0" labelOnly="1" outline="0" axis="axisRow" fieldPosition="0"/>
    </format>
    <format dxfId="4792">
      <pivotArea type="all" dataOnly="0" outline="0" fieldPosition="0"/>
    </format>
    <format dxfId="4791">
      <pivotArea outline="0" collapsedLevelsAreSubtotals="1" fieldPosition="0"/>
    </format>
    <format dxfId="4790">
      <pivotArea field="4" type="button" dataOnly="0" labelOnly="1" outline="0"/>
    </format>
    <format dxfId="4789">
      <pivotArea dataOnly="0" labelOnly="1" outline="0" axis="axisValues" fieldPosition="0"/>
    </format>
    <format dxfId="4788">
      <pivotArea type="all" dataOnly="0" outline="0" fieldPosition="0"/>
    </format>
    <format dxfId="4787">
      <pivotArea outline="0" collapsedLevelsAreSubtotals="1" fieldPosition="0"/>
    </format>
    <format dxfId="4786">
      <pivotArea field="6" type="button" dataOnly="0" labelOnly="1" outline="0" axis="axisRow" fieldPosition="0"/>
    </format>
    <format dxfId="4785">
      <pivotArea dataOnly="0" labelOnly="1" fieldPosition="0">
        <references count="1">
          <reference field="6" count="0"/>
        </references>
      </pivotArea>
    </format>
    <format dxfId="478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20E737-4132-4FB6-B2A8-C32C8BE75F0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umber of items" fld="1" subtotal="count" baseField="0" baseItem="1"/>
    <dataField name="Average of Rating" fld="12" subtotal="average" baseField="0" baseItem="1"/>
  </dataFields>
  <formats count="3">
    <format dxfId="4806">
      <pivotArea type="all" dataOnly="0" outline="0" fieldPosition="0"/>
    </format>
    <format dxfId="4805">
      <pivotArea outline="0" collapsedLevelsAreSubtotals="1" fieldPosition="0"/>
    </format>
    <format dxfId="480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DCCDD1-D014-48EF-8BA1-1EFF8DCB8ED8}"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87:B90"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umSubtotal="1">
      <items count="10">
        <item x="6"/>
        <item x="0"/>
        <item x="3"/>
        <item x="4"/>
        <item x="2"/>
        <item x="8"/>
        <item x="7"/>
        <item x="5"/>
        <item x="1"/>
        <item t="sum"/>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dataFields>
  <formats count="20">
    <format dxfId="4826">
      <pivotArea type="all" dataOnly="0" outline="0" fieldPosition="0"/>
    </format>
    <format dxfId="4825">
      <pivotArea outline="0" collapsedLevelsAreSubtotals="1" fieldPosition="0"/>
    </format>
    <format dxfId="4824">
      <pivotArea dataOnly="0" labelOnly="1" grandRow="1" outline="0" fieldPosition="0"/>
    </format>
    <format dxfId="4823">
      <pivotArea dataOnly="0" labelOnly="1" outline="0" axis="axisValues" fieldPosition="0"/>
    </format>
    <format dxfId="4822">
      <pivotArea outline="0" collapsedLevelsAreSubtotals="1" fieldPosition="0"/>
    </format>
    <format dxfId="4821">
      <pivotArea type="all" dataOnly="0" outline="0" fieldPosition="0"/>
    </format>
    <format dxfId="4820">
      <pivotArea outline="0" collapsedLevelsAreSubtotals="1" fieldPosition="0"/>
    </format>
    <format dxfId="4819">
      <pivotArea type="origin" dataOnly="0" labelOnly="1" outline="0" fieldPosition="0"/>
    </format>
    <format dxfId="4818">
      <pivotArea field="0" type="button" dataOnly="0" labelOnly="1" outline="0"/>
    </format>
    <format dxfId="4817">
      <pivotArea type="topRight" dataOnly="0" labelOnly="1" outline="0" fieldPosition="0"/>
    </format>
    <format dxfId="4816">
      <pivotArea field="6" type="button" dataOnly="0" labelOnly="1" outline="0"/>
    </format>
    <format dxfId="4815">
      <pivotArea type="all" dataOnly="0" outline="0" fieldPosition="0"/>
    </format>
    <format dxfId="4814">
      <pivotArea outline="0" collapsedLevelsAreSubtotals="1" fieldPosition="0"/>
    </format>
    <format dxfId="4813">
      <pivotArea field="4" type="button" dataOnly="0" labelOnly="1" outline="0"/>
    </format>
    <format dxfId="4812">
      <pivotArea dataOnly="0" labelOnly="1" outline="0" axis="axisValues" fieldPosition="0"/>
    </format>
    <format dxfId="4811">
      <pivotArea type="all" dataOnly="0" outline="0" fieldPosition="0"/>
    </format>
    <format dxfId="4810">
      <pivotArea outline="0" collapsedLevelsAreSubtotals="1" fieldPosition="0"/>
    </format>
    <format dxfId="4809">
      <pivotArea field="7" type="button" dataOnly="0" labelOnly="1" outline="0" axis="axisRow" fieldPosition="0"/>
    </format>
    <format dxfId="4808">
      <pivotArea dataOnly="0" labelOnly="1" fieldPosition="0">
        <references count="1">
          <reference field="7" count="0"/>
        </references>
      </pivotArea>
    </format>
    <format dxfId="4807">
      <pivotArea dataOnly="0" labelOnly="1" outline="0" axis="axisValues" fieldPosition="0"/>
    </format>
  </formats>
  <chartFormats count="6">
    <chartFormat chart="18"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2" format="6">
      <pivotArea type="data" outline="0" fieldPosition="0">
        <references count="2">
          <reference field="4294967294" count="1" selected="0">
            <x v="0"/>
          </reference>
          <reference field="7" count="1" selected="0">
            <x v="0"/>
          </reference>
        </references>
      </pivotArea>
    </chartFormat>
    <chartFormat chart="22" format="7">
      <pivotArea type="data" outline="0" fieldPosition="0">
        <references count="2">
          <reference field="4294967294" count="1" selected="0">
            <x v="0"/>
          </reference>
          <reference field="7" count="1" selected="0">
            <x v="1"/>
          </reference>
        </references>
      </pivotArea>
    </chartFormat>
    <chartFormat chart="22" format="8">
      <pivotArea type="data" outline="0" fieldPosition="0">
        <references count="2">
          <reference field="4294967294" count="1" selected="0">
            <x v="0"/>
          </reference>
          <reference field="7" count="1" selected="0">
            <x v="2"/>
          </reference>
        </references>
      </pivotArea>
    </chartFormat>
    <chartFormat chart="18"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7510CC-6CC6-425E-9009-8CE399597916}"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67:B76"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sortType="ascending" sumSubtotal="1">
      <items count="10">
        <item x="6"/>
        <item x="0"/>
        <item x="3"/>
        <item x="4"/>
        <item x="2"/>
        <item x="8"/>
        <item x="7"/>
        <item x="5"/>
        <item x="1"/>
        <item t="sum"/>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7"/>
    </i>
    <i>
      <x v="1"/>
    </i>
    <i>
      <x v="3"/>
    </i>
    <i>
      <x v="8"/>
    </i>
    <i>
      <x v="2"/>
    </i>
    <i>
      <x v="4"/>
    </i>
    <i>
      <x v="5"/>
    </i>
    <i>
      <x v="6"/>
    </i>
  </rowItems>
  <colItems count="1">
    <i/>
  </colItems>
  <dataFields count="1">
    <dataField name="Sum of Sales" fld="11" baseField="0" baseItem="0"/>
  </dataFields>
  <formats count="16">
    <format dxfId="4842">
      <pivotArea type="all" dataOnly="0" outline="0" fieldPosition="0"/>
    </format>
    <format dxfId="4841">
      <pivotArea outline="0" collapsedLevelsAreSubtotals="1" fieldPosition="0"/>
    </format>
    <format dxfId="4840">
      <pivotArea dataOnly="0" labelOnly="1" grandRow="1" outline="0" fieldPosition="0"/>
    </format>
    <format dxfId="4839">
      <pivotArea dataOnly="0" labelOnly="1" outline="0" axis="axisValues" fieldPosition="0"/>
    </format>
    <format dxfId="4838">
      <pivotArea outline="0" collapsedLevelsAreSubtotals="1" fieldPosition="0"/>
    </format>
    <format dxfId="4837">
      <pivotArea type="all" dataOnly="0" outline="0" fieldPosition="0"/>
    </format>
    <format dxfId="4836">
      <pivotArea outline="0" collapsedLevelsAreSubtotals="1" fieldPosition="0"/>
    </format>
    <format dxfId="4835">
      <pivotArea type="origin" dataOnly="0" labelOnly="1" outline="0" fieldPosition="0"/>
    </format>
    <format dxfId="4834">
      <pivotArea field="0" type="button" dataOnly="0" labelOnly="1" outline="0"/>
    </format>
    <format dxfId="4833">
      <pivotArea type="topRight" dataOnly="0" labelOnly="1" outline="0" fieldPosition="0"/>
    </format>
    <format dxfId="4832">
      <pivotArea field="6" type="button" dataOnly="0" labelOnly="1" outline="0"/>
    </format>
    <format dxfId="4831">
      <pivotArea type="all" dataOnly="0" outline="0" fieldPosition="0"/>
    </format>
    <format dxfId="4830">
      <pivotArea outline="0" collapsedLevelsAreSubtotals="1" fieldPosition="0"/>
    </format>
    <format dxfId="4829">
      <pivotArea field="4" type="button" dataOnly="0" labelOnly="1" outline="0" axis="axisRow" fieldPosition="0"/>
    </format>
    <format dxfId="4828">
      <pivotArea dataOnly="0" labelOnly="1" fieldPosition="0">
        <references count="1">
          <reference field="4" count="6">
            <x v="0"/>
            <x v="3"/>
            <x v="4"/>
            <x v="5"/>
            <x v="6"/>
            <x v="7"/>
          </reference>
        </references>
      </pivotArea>
    </format>
    <format dxfId="4827">
      <pivotArea dataOnly="0" labelOnly="1" outline="0" axis="axisValues" fieldPosition="0"/>
    </format>
  </formats>
  <chartFormats count="11">
    <chartFormat chart="10"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4" count="1" selected="0">
            <x v="3"/>
          </reference>
        </references>
      </pivotArea>
    </chartFormat>
    <chartFormat chart="16" format="6">
      <pivotArea type="data" outline="0" fieldPosition="0">
        <references count="2">
          <reference field="4294967294" count="1" selected="0">
            <x v="0"/>
          </reference>
          <reference field="4" count="1" selected="0">
            <x v="7"/>
          </reference>
        </references>
      </pivotArea>
    </chartFormat>
    <chartFormat chart="16" format="7">
      <pivotArea type="data" outline="0" fieldPosition="0">
        <references count="2">
          <reference field="4294967294" count="1" selected="0">
            <x v="0"/>
          </reference>
          <reference field="4" count="1" selected="0">
            <x v="6"/>
          </reference>
        </references>
      </pivotArea>
    </chartFormat>
    <chartFormat chart="16" format="8">
      <pivotArea type="data" outline="0" fieldPosition="0">
        <references count="2">
          <reference field="4294967294" count="1" selected="0">
            <x v="0"/>
          </reference>
          <reference field="4" count="1" selected="0">
            <x v="4"/>
          </reference>
        </references>
      </pivotArea>
    </chartFormat>
    <chartFormat chart="16" format="9">
      <pivotArea type="data" outline="0" fieldPosition="0">
        <references count="2">
          <reference field="4294967294" count="1" selected="0">
            <x v="0"/>
          </reference>
          <reference field="4" count="1" selected="0">
            <x v="5"/>
          </reference>
        </references>
      </pivotArea>
    </chartFormat>
    <chartFormat chart="16" format="10">
      <pivotArea type="data" outline="0" fieldPosition="0">
        <references count="2">
          <reference field="4294967294" count="1" selected="0">
            <x v="0"/>
          </reference>
          <reference field="4" count="1" selected="0">
            <x v="0"/>
          </reference>
        </references>
      </pivotArea>
    </chartFormat>
    <chartFormat chart="16" format="11">
      <pivotArea type="data" outline="0" fieldPosition="0">
        <references count="2">
          <reference field="4294967294" count="1" selected="0">
            <x v="0"/>
          </reference>
          <reference field="4" count="1" selected="0">
            <x v="1"/>
          </reference>
        </references>
      </pivotArea>
    </chartFormat>
    <chartFormat chart="16" format="12">
      <pivotArea type="data" outline="0" fieldPosition="0">
        <references count="2">
          <reference field="4294967294" count="1" selected="0">
            <x v="0"/>
          </reference>
          <reference field="4" count="1" selected="0">
            <x v="8"/>
          </reference>
        </references>
      </pivotArea>
    </chartFormat>
    <chartFormat chart="16" format="1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B063CDCF-0CF4-4CA6-BCE3-972F948FA70E}" sourceName="Outlet Size">
  <pivotTables>
    <pivotTable tabId="2" name="PivotTable1"/>
    <pivotTable tabId="2" name="PivotTable4"/>
    <pivotTable tabId="2" name="PivotTable5"/>
    <pivotTable tabId="2" name="PivotTable7"/>
    <pivotTable tabId="2" name="PivotTable8"/>
    <pivotTable tabId="2" name="PivotTable9"/>
    <pivotTable tabId="2" name="PivotTable10"/>
    <pivotTable tabId="2" name="PivotTable11"/>
  </pivotTables>
  <data>
    <tabular pivotCacheId="183042317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79843CCA-34F3-4003-B1FA-BDA393BF6BF5}" sourceName="Outlet Location Type">
  <pivotTables>
    <pivotTable tabId="2" name="PivotTable10"/>
    <pivotTable tabId="2" name="PivotTable1"/>
    <pivotTable tabId="2" name="PivotTable11"/>
    <pivotTable tabId="2" name="PivotTable4"/>
    <pivotTable tabId="2" name="PivotTable5"/>
    <pivotTable tabId="2" name="PivotTable7"/>
    <pivotTable tabId="2" name="PivotTable8"/>
    <pivotTable tabId="2" name="PivotTable9"/>
  </pivotTables>
  <data>
    <tabular pivotCacheId="183042317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D1167A7-CE22-4B45-8D92-E22CD7B24C35}" sourceName="Item Type">
  <pivotTables>
    <pivotTable tabId="2" name="PivotTable10"/>
    <pivotTable tabId="2" name="PivotTable1"/>
    <pivotTable tabId="2" name="PivotTable11"/>
    <pivotTable tabId="2" name="PivotTable4"/>
    <pivotTable tabId="2" name="PivotTable5"/>
    <pivotTable tabId="2" name="PivotTable7"/>
    <pivotTable tabId="2" name="PivotTable8"/>
    <pivotTable tabId="2" name="PivotTable9"/>
  </pivotTables>
  <data>
    <tabular pivotCacheId="183042317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367325DA-7EA1-485B-8470-1F743933CBDD}" cache="Slicer_Outlet_Size" caption="Outlet Size" style="Blinkit analysis" rowHeight="260350"/>
  <slicer name="Outlet Location Type 1" xr10:uid="{D8E28523-2693-4EC2-BCC3-0095CDEC6AEC}" cache="Slicer_Outlet_Location_Type" caption="Outlet Location " style="Blinkit analysis" rowHeight="260350"/>
  <slicer name="Item Type 1" xr10:uid="{CA95FD0A-DCF0-4F22-B7CD-3D434757E7BA}" cache="Slicer_Item_Type" caption="Item Type" startItem="6" style="Blinkit analysis"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B7A1A99-7EAA-48A1-AE87-7EDF5FCE437C}" cache="Slicer_Outlet_Size" caption="Outlet Size" rowHeight="260350"/>
  <slicer name="Outlet Location Type" xr10:uid="{CEB79128-BA2B-45C0-B954-82D603F3C2CF}" cache="Slicer_Outlet_Location_Type" caption="Outlet Location Type" rowHeight="260350"/>
  <slicer name="Item Type" xr10:uid="{E8A2663D-FFCF-4CCB-9C94-C4D1CF861594}" cache="Slicer_Item_Type" caption="Item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A8983D34-E736-4673-AF1D-487DE1A4D233}"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B125-6A4A-4860-9706-F334B13DE2EE}">
  <dimension ref="A1"/>
  <sheetViews>
    <sheetView showGridLines="0" topLeftCell="J10" zoomScale="59" zoomScaleNormal="55" workbookViewId="0">
      <selection activeCell="AM39" sqref="AM39"/>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13B83-3527-4AED-833E-3F35615DCB7F}">
  <dimension ref="A1:K168"/>
  <sheetViews>
    <sheetView tabSelected="1" topLeftCell="A40" zoomScale="81" workbookViewId="0">
      <selection activeCell="K72" sqref="K72"/>
    </sheetView>
  </sheetViews>
  <sheetFormatPr defaultRowHeight="15.6" x14ac:dyDescent="0.3"/>
  <cols>
    <col min="1" max="1" width="12.69921875" bestFit="1" customWidth="1"/>
    <col min="2" max="2" width="11.5" bestFit="1" customWidth="1"/>
    <col min="3" max="3" width="7.3984375" bestFit="1" customWidth="1"/>
    <col min="4" max="4" width="16" bestFit="1" customWidth="1"/>
  </cols>
  <sheetData>
    <row r="1" spans="1:7" ht="16.2" thickBot="1" x14ac:dyDescent="0.35"/>
    <row r="2" spans="1:7" ht="16.2" thickBot="1" x14ac:dyDescent="0.35">
      <c r="A2" s="33" t="s">
        <v>1621</v>
      </c>
      <c r="B2" s="34"/>
      <c r="C2" s="34"/>
      <c r="D2" s="34"/>
      <c r="E2" s="17"/>
      <c r="F2" s="1"/>
      <c r="G2" s="2"/>
    </row>
    <row r="3" spans="1:7" ht="16.2" thickBot="1" x14ac:dyDescent="0.35">
      <c r="A3" s="8" t="s">
        <v>1610</v>
      </c>
      <c r="B3" s="9" t="s">
        <v>1611</v>
      </c>
      <c r="C3" s="9" t="s">
        <v>1613</v>
      </c>
      <c r="D3" s="10" t="s">
        <v>1614</v>
      </c>
      <c r="G3" s="4"/>
    </row>
    <row r="4" spans="1:7" ht="16.2" thickBot="1" x14ac:dyDescent="0.35">
      <c r="A4" s="36">
        <v>1201681.4928000034</v>
      </c>
      <c r="B4" s="37">
        <v>140.99278338613203</v>
      </c>
      <c r="C4" s="37">
        <v>8523</v>
      </c>
      <c r="D4" s="38">
        <v>3.9658570925731196</v>
      </c>
      <c r="G4" s="4"/>
    </row>
    <row r="5" spans="1:7" x14ac:dyDescent="0.3">
      <c r="A5" s="3"/>
      <c r="D5" s="4"/>
      <c r="G5" s="4"/>
    </row>
    <row r="6" spans="1:7" x14ac:dyDescent="0.3">
      <c r="A6" s="3"/>
      <c r="D6" s="4"/>
      <c r="G6" s="4"/>
    </row>
    <row r="7" spans="1:7" x14ac:dyDescent="0.3">
      <c r="A7" s="3" t="s">
        <v>1615</v>
      </c>
      <c r="B7" t="s">
        <v>1616</v>
      </c>
      <c r="C7" t="s">
        <v>1617</v>
      </c>
      <c r="D7" s="4" t="s">
        <v>1618</v>
      </c>
      <c r="G7" s="4"/>
    </row>
    <row r="8" spans="1:7" ht="16.2" thickBot="1" x14ac:dyDescent="0.35">
      <c r="A8" s="11">
        <f>GETPIVOTDATA("Sum of Sales",$A$3)</f>
        <v>1201681.4928000034</v>
      </c>
      <c r="B8" s="5">
        <f>GETPIVOTDATA("Average Sales",$A$3)</f>
        <v>140.99278338613203</v>
      </c>
      <c r="C8" s="6">
        <f>GETPIVOTDATA("Number of items",$A$3)</f>
        <v>8523</v>
      </c>
      <c r="D8" s="7">
        <f>GETPIVOTDATA("Average of Rating",$A$3)</f>
        <v>3.9658570925731196</v>
      </c>
      <c r="G8" s="4"/>
    </row>
    <row r="9" spans="1:7" x14ac:dyDescent="0.3">
      <c r="A9" s="3"/>
      <c r="G9" s="4"/>
    </row>
    <row r="10" spans="1:7" ht="16.2" thickBot="1" x14ac:dyDescent="0.35">
      <c r="A10" s="18"/>
      <c r="B10" s="6"/>
      <c r="C10" s="6"/>
      <c r="D10" s="6"/>
      <c r="E10" s="6"/>
      <c r="F10" s="6"/>
      <c r="G10" s="19"/>
    </row>
    <row r="12" spans="1:7" ht="16.2" thickBot="1" x14ac:dyDescent="0.35"/>
    <row r="13" spans="1:7" x14ac:dyDescent="0.3">
      <c r="A13" s="33" t="s">
        <v>1620</v>
      </c>
      <c r="B13" s="34"/>
      <c r="C13" s="34"/>
      <c r="D13" s="34"/>
      <c r="E13" s="1"/>
      <c r="F13" s="1"/>
      <c r="G13" s="2"/>
    </row>
    <row r="14" spans="1:7" ht="16.2" thickBot="1" x14ac:dyDescent="0.35">
      <c r="A14" s="3"/>
      <c r="G14" s="4"/>
    </row>
    <row r="15" spans="1:7" ht="16.2" thickBot="1" x14ac:dyDescent="0.35">
      <c r="A15" s="20" t="s">
        <v>1619</v>
      </c>
      <c r="B15" s="22" t="s">
        <v>1610</v>
      </c>
      <c r="G15" s="4"/>
    </row>
    <row r="16" spans="1:7" x14ac:dyDescent="0.3">
      <c r="A16" s="21" t="s">
        <v>17</v>
      </c>
      <c r="B16" s="23">
        <v>776319.68840000057</v>
      </c>
      <c r="G16" s="4"/>
    </row>
    <row r="17" spans="1:8" ht="16.2" thickBot="1" x14ac:dyDescent="0.35">
      <c r="A17" s="13" t="s">
        <v>10</v>
      </c>
      <c r="B17" s="24">
        <v>425361.8043999995</v>
      </c>
      <c r="G17" s="4"/>
    </row>
    <row r="18" spans="1:8" x14ac:dyDescent="0.3">
      <c r="A18" s="3"/>
      <c r="G18" s="4"/>
    </row>
    <row r="19" spans="1:8" x14ac:dyDescent="0.3">
      <c r="A19" s="3"/>
      <c r="G19" s="4"/>
    </row>
    <row r="20" spans="1:8" x14ac:dyDescent="0.3">
      <c r="A20" s="3"/>
      <c r="G20" s="4"/>
    </row>
    <row r="21" spans="1:8" x14ac:dyDescent="0.3">
      <c r="A21" s="3"/>
      <c r="G21" s="4"/>
    </row>
    <row r="22" spans="1:8" x14ac:dyDescent="0.3">
      <c r="A22" s="3"/>
      <c r="G22" s="4"/>
    </row>
    <row r="23" spans="1:8" x14ac:dyDescent="0.3">
      <c r="A23" s="3"/>
      <c r="G23" s="4"/>
    </row>
    <row r="24" spans="1:8" ht="16.2" thickBot="1" x14ac:dyDescent="0.35">
      <c r="A24" s="18"/>
      <c r="B24" s="6"/>
      <c r="C24" s="6"/>
      <c r="D24" s="6"/>
      <c r="E24" s="6"/>
      <c r="F24" s="6"/>
      <c r="G24" s="19"/>
    </row>
    <row r="26" spans="1:8" ht="16.2" thickBot="1" x14ac:dyDescent="0.35"/>
    <row r="27" spans="1:8" ht="16.2" thickBot="1" x14ac:dyDescent="0.35">
      <c r="A27" s="33" t="s">
        <v>1622</v>
      </c>
      <c r="B27" s="34"/>
      <c r="C27" s="34"/>
      <c r="D27" s="35"/>
      <c r="E27" s="1"/>
      <c r="F27" s="1"/>
      <c r="G27" s="1"/>
      <c r="H27" s="2"/>
    </row>
    <row r="28" spans="1:8" ht="16.2" thickBot="1" x14ac:dyDescent="0.35">
      <c r="A28" s="20" t="s">
        <v>1610</v>
      </c>
      <c r="B28" s="20" t="s">
        <v>1623</v>
      </c>
      <c r="C28" s="22"/>
      <c r="H28" s="4"/>
    </row>
    <row r="29" spans="1:8" ht="16.2" thickBot="1" x14ac:dyDescent="0.35">
      <c r="A29" s="20" t="s">
        <v>1619</v>
      </c>
      <c r="B29" s="8" t="s">
        <v>10</v>
      </c>
      <c r="C29" s="10" t="s">
        <v>17</v>
      </c>
      <c r="H29" s="4"/>
    </row>
    <row r="30" spans="1:8" x14ac:dyDescent="0.3">
      <c r="A30" s="21" t="s">
        <v>14</v>
      </c>
      <c r="B30" s="25">
        <v>121349.89940000001</v>
      </c>
      <c r="C30" s="26">
        <v>215047.9126000001</v>
      </c>
      <c r="H30" s="4"/>
    </row>
    <row r="31" spans="1:8" x14ac:dyDescent="0.3">
      <c r="A31" s="12" t="s">
        <v>34</v>
      </c>
      <c r="B31" s="27">
        <v>138685.86819999994</v>
      </c>
      <c r="C31" s="29">
        <v>254464.77940000014</v>
      </c>
      <c r="H31" s="4"/>
    </row>
    <row r="32" spans="1:8" ht="16.2" thickBot="1" x14ac:dyDescent="0.35">
      <c r="A32" s="13" t="s">
        <v>21</v>
      </c>
      <c r="B32" s="30">
        <v>165326.0368</v>
      </c>
      <c r="C32" s="31">
        <v>306806.99640000012</v>
      </c>
      <c r="H32" s="4"/>
    </row>
    <row r="33" spans="1:11" x14ac:dyDescent="0.3">
      <c r="A33" s="3"/>
      <c r="H33" s="4"/>
    </row>
    <row r="34" spans="1:11" x14ac:dyDescent="0.3">
      <c r="A34" s="3"/>
      <c r="H34" s="4"/>
    </row>
    <row r="35" spans="1:11" x14ac:dyDescent="0.3">
      <c r="A35" s="3"/>
      <c r="H35" s="4"/>
    </row>
    <row r="36" spans="1:11" x14ac:dyDescent="0.3">
      <c r="A36" s="3"/>
      <c r="H36" s="4"/>
    </row>
    <row r="37" spans="1:11" ht="16.2" thickBot="1" x14ac:dyDescent="0.35">
      <c r="A37" s="18"/>
      <c r="B37" s="6"/>
      <c r="C37" s="6"/>
      <c r="D37" s="6"/>
      <c r="E37" s="6"/>
      <c r="F37" s="6"/>
      <c r="G37" s="6"/>
      <c r="H37" s="19"/>
    </row>
    <row r="42" spans="1:11" ht="16.2" thickBot="1" x14ac:dyDescent="0.35"/>
    <row r="43" spans="1:11" ht="16.2" thickBot="1" x14ac:dyDescent="0.35">
      <c r="A43" s="33" t="s">
        <v>1624</v>
      </c>
      <c r="B43" s="34"/>
      <c r="C43" s="34"/>
      <c r="D43" s="34"/>
      <c r="E43" s="34"/>
      <c r="F43" s="34"/>
      <c r="G43" s="34"/>
      <c r="H43" s="1"/>
      <c r="I43" s="1"/>
      <c r="J43" s="1"/>
      <c r="K43" s="2"/>
    </row>
    <row r="44" spans="1:11" ht="16.2" thickBot="1" x14ac:dyDescent="0.35">
      <c r="A44" s="20" t="s">
        <v>1619</v>
      </c>
      <c r="B44" s="22" t="s">
        <v>1610</v>
      </c>
      <c r="K44" s="4"/>
    </row>
    <row r="45" spans="1:11" x14ac:dyDescent="0.3">
      <c r="A45" s="21" t="s">
        <v>153</v>
      </c>
      <c r="B45" s="23">
        <v>9077.869999999999</v>
      </c>
      <c r="K45" s="4"/>
    </row>
    <row r="46" spans="1:11" x14ac:dyDescent="0.3">
      <c r="A46" s="12" t="s">
        <v>74</v>
      </c>
      <c r="B46" s="32">
        <v>15596.696600000001</v>
      </c>
      <c r="K46" s="4"/>
    </row>
    <row r="47" spans="1:11" x14ac:dyDescent="0.3">
      <c r="A47" s="12" t="s">
        <v>159</v>
      </c>
      <c r="B47" s="32">
        <v>21880.027399999992</v>
      </c>
      <c r="K47" s="4"/>
    </row>
    <row r="48" spans="1:11" x14ac:dyDescent="0.3">
      <c r="A48" s="12" t="s">
        <v>64</v>
      </c>
      <c r="B48" s="32">
        <v>22451.891599999999</v>
      </c>
      <c r="K48" s="4"/>
    </row>
    <row r="49" spans="1:11" x14ac:dyDescent="0.3">
      <c r="A49" s="12" t="s">
        <v>61</v>
      </c>
      <c r="B49" s="32">
        <v>29334.680599999996</v>
      </c>
      <c r="K49" s="4"/>
    </row>
    <row r="50" spans="1:11" x14ac:dyDescent="0.3">
      <c r="A50" s="12" t="s">
        <v>57</v>
      </c>
      <c r="B50" s="32">
        <v>35379.119800000015</v>
      </c>
      <c r="K50" s="4"/>
    </row>
    <row r="51" spans="1:11" x14ac:dyDescent="0.3">
      <c r="A51" s="12" t="s">
        <v>32</v>
      </c>
      <c r="B51" s="32">
        <v>58514.166999999987</v>
      </c>
      <c r="K51" s="4"/>
    </row>
    <row r="52" spans="1:11" x14ac:dyDescent="0.3">
      <c r="A52" s="12" t="s">
        <v>54</v>
      </c>
      <c r="B52" s="32">
        <v>59449.863799999992</v>
      </c>
      <c r="K52" s="4"/>
    </row>
    <row r="53" spans="1:11" x14ac:dyDescent="0.3">
      <c r="A53" s="12" t="s">
        <v>19</v>
      </c>
      <c r="B53" s="32">
        <v>68025.838800000012</v>
      </c>
      <c r="K53" s="4"/>
    </row>
    <row r="54" spans="1:11" x14ac:dyDescent="0.3">
      <c r="A54" s="12" t="s">
        <v>95</v>
      </c>
      <c r="B54" s="32">
        <v>81894.736400000009</v>
      </c>
      <c r="K54" s="4"/>
    </row>
    <row r="55" spans="1:11" x14ac:dyDescent="0.3">
      <c r="A55" s="12" t="s">
        <v>28</v>
      </c>
      <c r="B55" s="32">
        <v>90706.728999999992</v>
      </c>
      <c r="K55" s="4"/>
    </row>
    <row r="56" spans="1:11" x14ac:dyDescent="0.3">
      <c r="A56" s="12" t="s">
        <v>67</v>
      </c>
      <c r="B56" s="32">
        <v>101276.46159999995</v>
      </c>
      <c r="K56" s="4"/>
    </row>
    <row r="57" spans="1:11" x14ac:dyDescent="0.3">
      <c r="A57" s="12" t="s">
        <v>24</v>
      </c>
      <c r="B57" s="32">
        <v>118558.88140000009</v>
      </c>
      <c r="K57" s="4"/>
    </row>
    <row r="58" spans="1:11" x14ac:dyDescent="0.3">
      <c r="A58" s="12" t="s">
        <v>42</v>
      </c>
      <c r="B58" s="32">
        <v>135976.52539999998</v>
      </c>
      <c r="K58" s="4"/>
    </row>
    <row r="59" spans="1:11" x14ac:dyDescent="0.3">
      <c r="A59" s="12" t="s">
        <v>48</v>
      </c>
      <c r="B59" s="32">
        <v>175433.92240000021</v>
      </c>
      <c r="K59" s="4"/>
    </row>
    <row r="60" spans="1:11" ht="16.2" thickBot="1" x14ac:dyDescent="0.35">
      <c r="A60" s="13" t="s">
        <v>12</v>
      </c>
      <c r="B60" s="24">
        <v>178124.08099999995</v>
      </c>
      <c r="K60" s="4"/>
    </row>
    <row r="61" spans="1:11" ht="16.2" thickBot="1" x14ac:dyDescent="0.35">
      <c r="A61" s="18"/>
      <c r="B61" s="6"/>
      <c r="C61" s="6"/>
      <c r="D61" s="6"/>
      <c r="E61" s="6"/>
      <c r="F61" s="6"/>
      <c r="G61" s="6"/>
      <c r="H61" s="6"/>
      <c r="I61" s="6"/>
      <c r="J61" s="6"/>
      <c r="K61" s="19"/>
    </row>
    <row r="65" spans="1:7" ht="16.2" thickBot="1" x14ac:dyDescent="0.35"/>
    <row r="66" spans="1:7" ht="16.2" thickBot="1" x14ac:dyDescent="0.35">
      <c r="A66" s="33" t="s">
        <v>1625</v>
      </c>
      <c r="B66" s="34"/>
      <c r="C66" s="34"/>
      <c r="D66" s="34"/>
      <c r="E66" s="34"/>
      <c r="F66" s="34"/>
      <c r="G66" s="35"/>
    </row>
    <row r="67" spans="1:7" ht="16.2" thickBot="1" x14ac:dyDescent="0.35">
      <c r="A67" s="20" t="s">
        <v>1619</v>
      </c>
      <c r="B67" s="22" t="s">
        <v>1610</v>
      </c>
      <c r="G67" s="4"/>
    </row>
    <row r="68" spans="1:7" x14ac:dyDescent="0.3">
      <c r="A68" s="12">
        <v>2011</v>
      </c>
      <c r="B68" s="23">
        <v>78131.566599999976</v>
      </c>
      <c r="G68" s="4"/>
    </row>
    <row r="69" spans="1:7" ht="16.2" thickBot="1" x14ac:dyDescent="0.35">
      <c r="A69" s="13">
        <v>2020</v>
      </c>
      <c r="B69" s="32">
        <v>129103.96039999987</v>
      </c>
      <c r="G69" s="4"/>
    </row>
    <row r="70" spans="1:7" x14ac:dyDescent="0.3">
      <c r="A70" s="15">
        <v>2012</v>
      </c>
      <c r="B70" s="32">
        <v>130476.85979999998</v>
      </c>
      <c r="G70" s="4"/>
    </row>
    <row r="71" spans="1:7" ht="16.2" thickBot="1" x14ac:dyDescent="0.35">
      <c r="A71" s="13">
        <v>2015</v>
      </c>
      <c r="B71" s="32">
        <v>130942.78019999999</v>
      </c>
      <c r="G71" s="4"/>
    </row>
    <row r="72" spans="1:7" x14ac:dyDescent="0.3">
      <c r="A72" s="15">
        <v>2022</v>
      </c>
      <c r="B72" s="32">
        <v>131477.77639999994</v>
      </c>
      <c r="G72" s="4"/>
    </row>
    <row r="73" spans="1:7" x14ac:dyDescent="0.3">
      <c r="A73" s="15">
        <v>2014</v>
      </c>
      <c r="B73" s="32">
        <v>131809.01560000007</v>
      </c>
      <c r="G73" s="4"/>
    </row>
    <row r="74" spans="1:7" x14ac:dyDescent="0.3">
      <c r="A74" s="12">
        <v>2016</v>
      </c>
      <c r="B74" s="32">
        <v>132113.36980000007</v>
      </c>
      <c r="G74" s="4"/>
    </row>
    <row r="75" spans="1:7" x14ac:dyDescent="0.3">
      <c r="A75" s="12">
        <v>2017</v>
      </c>
      <c r="B75" s="32">
        <v>133103.90699999989</v>
      </c>
      <c r="G75" s="4"/>
    </row>
    <row r="76" spans="1:7" ht="16.2" thickBot="1" x14ac:dyDescent="0.35">
      <c r="A76" s="13">
        <v>2018</v>
      </c>
      <c r="B76" s="24">
        <v>204522.25700000025</v>
      </c>
      <c r="G76" s="4"/>
    </row>
    <row r="77" spans="1:7" x14ac:dyDescent="0.3">
      <c r="A77" s="3"/>
      <c r="G77" s="4"/>
    </row>
    <row r="78" spans="1:7" ht="16.2" thickBot="1" x14ac:dyDescent="0.35">
      <c r="A78" s="18"/>
      <c r="B78" s="6"/>
      <c r="C78" s="6"/>
      <c r="D78" s="6"/>
      <c r="E78" s="6"/>
      <c r="F78" s="6"/>
      <c r="G78" s="19"/>
    </row>
    <row r="84" spans="1:8" ht="16.2" thickBot="1" x14ac:dyDescent="0.35"/>
    <row r="85" spans="1:8" ht="16.2" thickBot="1" x14ac:dyDescent="0.35"/>
    <row r="86" spans="1:8" ht="16.2" thickBot="1" x14ac:dyDescent="0.35">
      <c r="A86" s="33" t="s">
        <v>1626</v>
      </c>
      <c r="B86" s="34"/>
      <c r="C86" s="34"/>
      <c r="D86" s="34"/>
      <c r="E86" s="1"/>
      <c r="F86" s="1"/>
      <c r="G86" s="1"/>
      <c r="H86" s="2"/>
    </row>
    <row r="87" spans="1:8" ht="16.2" thickBot="1" x14ac:dyDescent="0.35">
      <c r="A87" s="20" t="s">
        <v>1619</v>
      </c>
      <c r="B87" s="22" t="s">
        <v>1610</v>
      </c>
      <c r="H87" s="4"/>
    </row>
    <row r="88" spans="1:8" x14ac:dyDescent="0.3">
      <c r="A88" s="21" t="s">
        <v>30</v>
      </c>
      <c r="B88" s="23">
        <v>248991.58600000024</v>
      </c>
      <c r="H88" s="4"/>
    </row>
    <row r="89" spans="1:8" x14ac:dyDescent="0.3">
      <c r="A89" s="12" t="s">
        <v>15</v>
      </c>
      <c r="B89" s="32">
        <v>507895.7363999993</v>
      </c>
      <c r="H89" s="4"/>
    </row>
    <row r="90" spans="1:8" ht="16.2" thickBot="1" x14ac:dyDescent="0.35">
      <c r="A90" s="13" t="s">
        <v>26</v>
      </c>
      <c r="B90" s="24">
        <v>444794.17039999936</v>
      </c>
      <c r="H90" s="4"/>
    </row>
    <row r="91" spans="1:8" x14ac:dyDescent="0.3">
      <c r="A91" s="3"/>
      <c r="H91" s="4"/>
    </row>
    <row r="92" spans="1:8" x14ac:dyDescent="0.3">
      <c r="A92" s="3"/>
      <c r="H92" s="4"/>
    </row>
    <row r="93" spans="1:8" x14ac:dyDescent="0.3">
      <c r="A93" s="3"/>
      <c r="H93" s="4"/>
    </row>
    <row r="94" spans="1:8" x14ac:dyDescent="0.3">
      <c r="A94" s="3"/>
      <c r="H94" s="4"/>
    </row>
    <row r="95" spans="1:8" x14ac:dyDescent="0.3">
      <c r="A95" s="3"/>
      <c r="H95" s="4"/>
    </row>
    <row r="96" spans="1:8" x14ac:dyDescent="0.3">
      <c r="A96" s="3"/>
      <c r="H96" s="4"/>
    </row>
    <row r="97" spans="1:10" ht="16.2" thickBot="1" x14ac:dyDescent="0.35">
      <c r="A97" s="18"/>
      <c r="B97" s="6"/>
      <c r="C97" s="6"/>
      <c r="D97" s="6"/>
      <c r="E97" s="6"/>
      <c r="F97" s="6"/>
      <c r="G97" s="6"/>
      <c r="H97" s="19"/>
    </row>
    <row r="103" spans="1:10" ht="16.2" thickBot="1" x14ac:dyDescent="0.35"/>
    <row r="104" spans="1:10" ht="16.2" thickBot="1" x14ac:dyDescent="0.35">
      <c r="A104" s="33" t="s">
        <v>1628</v>
      </c>
      <c r="B104" s="34"/>
      <c r="C104" s="34"/>
      <c r="D104" s="34"/>
      <c r="E104" s="1"/>
      <c r="F104" s="1"/>
      <c r="G104" s="1"/>
      <c r="H104" s="1"/>
      <c r="I104" s="1"/>
      <c r="J104" s="2"/>
    </row>
    <row r="105" spans="1:10" ht="16.2" thickBot="1" x14ac:dyDescent="0.35">
      <c r="A105" s="20" t="s">
        <v>1619</v>
      </c>
      <c r="B105" s="22" t="s">
        <v>1610</v>
      </c>
      <c r="D105" t="s">
        <v>1627</v>
      </c>
      <c r="E105" t="s">
        <v>1608</v>
      </c>
      <c r="J105" s="4"/>
    </row>
    <row r="106" spans="1:10" x14ac:dyDescent="0.3">
      <c r="A106" s="21" t="s">
        <v>21</v>
      </c>
      <c r="B106" s="23">
        <v>472133.03319999954</v>
      </c>
      <c r="D106" t="str">
        <f>A106</f>
        <v>Tier 3</v>
      </c>
      <c r="E106" s="28">
        <f>GETPIVOTDATA("Sales",$A$105,"Outlet Location Type",A106)</f>
        <v>472133.03319999954</v>
      </c>
      <c r="J106" s="4"/>
    </row>
    <row r="107" spans="1:10" x14ac:dyDescent="0.3">
      <c r="A107" s="12" t="s">
        <v>34</v>
      </c>
      <c r="B107" s="32">
        <v>393150.64759999956</v>
      </c>
      <c r="D107" t="str">
        <f t="shared" ref="D107:D108" si="0">A107</f>
        <v>Tier 2</v>
      </c>
      <c r="E107" s="28">
        <f t="shared" ref="E107:E108" si="1">GETPIVOTDATA("Sales",$A$105,"Outlet Location Type",A107)</f>
        <v>393150.64759999956</v>
      </c>
      <c r="J107" s="4"/>
    </row>
    <row r="108" spans="1:10" ht="16.2" thickBot="1" x14ac:dyDescent="0.35">
      <c r="A108" s="13" t="s">
        <v>14</v>
      </c>
      <c r="B108" s="24">
        <v>336397.81199999945</v>
      </c>
      <c r="D108" t="str">
        <f t="shared" si="0"/>
        <v>Tier 1</v>
      </c>
      <c r="E108" s="28">
        <f t="shared" si="1"/>
        <v>336397.81199999945</v>
      </c>
      <c r="J108" s="4"/>
    </row>
    <row r="109" spans="1:10" x14ac:dyDescent="0.3">
      <c r="A109" s="3"/>
      <c r="J109" s="4"/>
    </row>
    <row r="110" spans="1:10" x14ac:dyDescent="0.3">
      <c r="A110" s="3"/>
      <c r="J110" s="4"/>
    </row>
    <row r="111" spans="1:10" x14ac:dyDescent="0.3">
      <c r="A111" s="3"/>
      <c r="J111" s="4"/>
    </row>
    <row r="112" spans="1:10" x14ac:dyDescent="0.3">
      <c r="A112" s="3"/>
      <c r="J112" s="4"/>
    </row>
    <row r="113" spans="1:10" x14ac:dyDescent="0.3">
      <c r="A113" s="3"/>
      <c r="J113" s="4"/>
    </row>
    <row r="114" spans="1:10" x14ac:dyDescent="0.3">
      <c r="A114" s="3"/>
      <c r="J114" s="4"/>
    </row>
    <row r="115" spans="1:10" ht="16.2" thickBot="1" x14ac:dyDescent="0.35">
      <c r="A115" s="18"/>
      <c r="B115" s="6"/>
      <c r="C115" s="6"/>
      <c r="D115" s="6"/>
      <c r="E115" s="6"/>
      <c r="F115" s="6"/>
      <c r="G115" s="6"/>
      <c r="H115" s="6"/>
      <c r="I115" s="6"/>
      <c r="J115" s="19"/>
    </row>
    <row r="120" spans="1:10" ht="16.2" thickBot="1" x14ac:dyDescent="0.35"/>
    <row r="121" spans="1:10" ht="16.2" thickBot="1" x14ac:dyDescent="0.35">
      <c r="A121" s="33" t="s">
        <v>1629</v>
      </c>
      <c r="B121" s="34"/>
      <c r="C121" s="34"/>
      <c r="D121" s="34"/>
      <c r="E121" s="33"/>
      <c r="F121" s="34"/>
      <c r="G121" s="1"/>
      <c r="H121" s="2"/>
    </row>
    <row r="122" spans="1:10" ht="16.2" thickBot="1" x14ac:dyDescent="0.35">
      <c r="A122" s="14" t="s">
        <v>1619</v>
      </c>
      <c r="B122" s="22" t="s">
        <v>1610</v>
      </c>
      <c r="C122" s="39"/>
      <c r="D122" s="39"/>
      <c r="E122" s="39"/>
      <c r="F122" s="39"/>
      <c r="G122" s="39"/>
      <c r="H122" s="4"/>
    </row>
    <row r="123" spans="1:10" x14ac:dyDescent="0.3">
      <c r="A123" s="15" t="s">
        <v>40</v>
      </c>
      <c r="B123" s="23">
        <v>151939.149</v>
      </c>
      <c r="C123" s="39"/>
      <c r="D123" s="39"/>
      <c r="E123" s="39"/>
      <c r="F123" s="39"/>
      <c r="G123" s="39"/>
      <c r="H123" s="4"/>
    </row>
    <row r="124" spans="1:10" x14ac:dyDescent="0.3">
      <c r="A124" s="15" t="s">
        <v>46</v>
      </c>
      <c r="B124" s="32">
        <v>130714.67460000006</v>
      </c>
      <c r="C124" s="39"/>
      <c r="D124" s="39"/>
      <c r="E124" s="39"/>
      <c r="F124" s="39"/>
      <c r="G124" s="39"/>
      <c r="H124" s="4"/>
    </row>
    <row r="125" spans="1:10" x14ac:dyDescent="0.3">
      <c r="A125" s="15" t="s">
        <v>22</v>
      </c>
      <c r="B125" s="32">
        <v>131477.77639999994</v>
      </c>
      <c r="C125" s="39"/>
      <c r="D125" s="39"/>
      <c r="E125" s="39"/>
      <c r="F125" s="39"/>
      <c r="G125" s="39"/>
      <c r="H125" s="4"/>
    </row>
    <row r="126" spans="1:10" ht="16.2" thickBot="1" x14ac:dyDescent="0.35">
      <c r="A126" s="16" t="s">
        <v>16</v>
      </c>
      <c r="B126" s="24">
        <v>787549.89280000131</v>
      </c>
      <c r="C126" s="39"/>
      <c r="D126" s="39"/>
      <c r="E126" s="39"/>
      <c r="F126" s="39"/>
      <c r="G126" s="39"/>
      <c r="H126" s="4"/>
    </row>
    <row r="127" spans="1:10" x14ac:dyDescent="0.3">
      <c r="A127" s="3"/>
      <c r="B127" s="39"/>
      <c r="C127" s="39"/>
      <c r="D127" s="39"/>
      <c r="E127" s="39"/>
      <c r="F127" s="39"/>
      <c r="G127" s="39"/>
      <c r="H127" s="4"/>
    </row>
    <row r="128" spans="1:10" x14ac:dyDescent="0.3">
      <c r="A128" s="3"/>
      <c r="B128" s="39"/>
      <c r="C128" s="39"/>
      <c r="D128" s="39"/>
      <c r="E128" s="39"/>
      <c r="F128" s="39"/>
      <c r="G128" s="39"/>
      <c r="H128" s="4"/>
    </row>
    <row r="129" spans="1:8" x14ac:dyDescent="0.3">
      <c r="A129" s="3"/>
      <c r="B129" s="39"/>
      <c r="C129" s="39"/>
      <c r="D129" s="39"/>
      <c r="E129" s="39"/>
      <c r="F129" s="39"/>
      <c r="G129" s="39"/>
      <c r="H129" s="4"/>
    </row>
    <row r="130" spans="1:8" x14ac:dyDescent="0.3">
      <c r="A130" s="3"/>
      <c r="B130" s="39"/>
      <c r="C130" s="39"/>
      <c r="D130" s="39"/>
      <c r="E130" s="39"/>
      <c r="F130" s="39"/>
      <c r="G130" s="39"/>
      <c r="H130" s="4"/>
    </row>
    <row r="131" spans="1:8" x14ac:dyDescent="0.3">
      <c r="A131" s="3"/>
      <c r="B131" s="39"/>
      <c r="C131" s="39"/>
      <c r="D131" s="39"/>
      <c r="E131" s="39"/>
      <c r="F131" s="39"/>
      <c r="G131" s="39"/>
      <c r="H131" s="4"/>
    </row>
    <row r="132" spans="1:8" x14ac:dyDescent="0.3">
      <c r="A132" s="3"/>
      <c r="B132" s="39"/>
      <c r="C132" s="39"/>
      <c r="D132" s="39"/>
      <c r="E132" s="39"/>
      <c r="F132" s="39"/>
      <c r="G132" s="39"/>
      <c r="H132" s="4"/>
    </row>
    <row r="133" spans="1:8" ht="16.2" thickBot="1" x14ac:dyDescent="0.35">
      <c r="A133" s="18"/>
      <c r="B133" s="6"/>
      <c r="C133" s="6"/>
      <c r="D133" s="6"/>
      <c r="E133" s="6"/>
      <c r="F133" s="6"/>
      <c r="G133" s="6"/>
      <c r="H133" s="19"/>
    </row>
    <row r="168" ht="16.2" thickBot="1" x14ac:dyDescent="0.35"/>
  </sheetData>
  <mergeCells count="9">
    <mergeCell ref="A121:D121"/>
    <mergeCell ref="E121:F121"/>
    <mergeCell ref="A66:G66"/>
    <mergeCell ref="A86:D86"/>
    <mergeCell ref="A104:D104"/>
    <mergeCell ref="A13:D13"/>
    <mergeCell ref="A2:D2"/>
    <mergeCell ref="A27:D27"/>
    <mergeCell ref="A43:G43"/>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A8421" workbookViewId="0">
      <selection activeCell="B8524" sqref="B852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 Design</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Suhani Ghatage</cp:lastModifiedBy>
  <dcterms:created xsi:type="dcterms:W3CDTF">2024-06-23T13:11:17Z</dcterms:created>
  <dcterms:modified xsi:type="dcterms:W3CDTF">2025-07-29T07:51:23Z</dcterms:modified>
</cp:coreProperties>
</file>