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60" windowWidth="22260" windowHeight="12585"/>
  </bookViews>
  <sheets>
    <sheet name="Лист1" sheetId="1" r:id="rId1"/>
    <sheet name="Дисконт" sheetId="3" r:id="rId2"/>
    <sheet name="Антифриз, мелк тов" sheetId="2" r:id="rId3"/>
  </sheets>
  <definedNames>
    <definedName name="_xlnm._FilterDatabase" localSheetId="0" hidden="1">Лист1!$A$4:$K$182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8" i="1" l="1"/>
  <c r="H238" i="1"/>
  <c r="E238" i="1"/>
  <c r="C238" i="1"/>
  <c r="C234" i="1"/>
  <c r="D234" i="1"/>
  <c r="E234" i="1"/>
  <c r="F234" i="1"/>
  <c r="G234" i="1"/>
  <c r="E236" i="1" s="1"/>
  <c r="H234" i="1"/>
  <c r="J234" i="1"/>
  <c r="E13" i="2"/>
  <c r="F13" i="2"/>
  <c r="C212" i="1" l="1"/>
  <c r="D212" i="1"/>
  <c r="E212" i="1"/>
  <c r="F212" i="1"/>
  <c r="E214" i="1" s="1"/>
  <c r="G212" i="1"/>
  <c r="H212" i="1"/>
  <c r="J212" i="1"/>
</calcChain>
</file>

<file path=xl/sharedStrings.xml><?xml version="1.0" encoding="utf-8"?>
<sst xmlns="http://schemas.openxmlformats.org/spreadsheetml/2006/main" count="446" uniqueCount="210">
  <si>
    <t>Дата</t>
  </si>
  <si>
    <t>Наименование</t>
  </si>
  <si>
    <t>Кол-во</t>
  </si>
  <si>
    <t>Наличка</t>
  </si>
  <si>
    <t>Карта\KSP RED</t>
  </si>
  <si>
    <t>Без/нал</t>
  </si>
  <si>
    <t>Б/у кол-во</t>
  </si>
  <si>
    <t xml:space="preserve"> Ёмкость Б/У </t>
  </si>
  <si>
    <t xml:space="preserve">Сумму Б/У </t>
  </si>
  <si>
    <t>Примечание</t>
  </si>
  <si>
    <t>Bars R+ 65 jis</t>
  </si>
  <si>
    <t>Kaspi QR.Скидка 1000 тг</t>
  </si>
  <si>
    <t>Racer R+ 75</t>
  </si>
  <si>
    <t>Каспи маг(Кабдрахманов Жумагул Шахарбекович)</t>
  </si>
  <si>
    <t>Bars R+ 62 нов</t>
  </si>
  <si>
    <t>Kaspi QR</t>
  </si>
  <si>
    <t>Racer R+ 90</t>
  </si>
  <si>
    <t>Каспи маг(Торгаутов Жолбарыс Шахарбекович)</t>
  </si>
  <si>
    <t>Каспи маг(Бурабаева Айнур Киикбаевна)</t>
  </si>
  <si>
    <t>Bars 190 к/б</t>
  </si>
  <si>
    <t>Крест.хоз Акмарал</t>
  </si>
  <si>
    <t>Bars R+ 75 низк</t>
  </si>
  <si>
    <t>Каспи карта</t>
  </si>
  <si>
    <t>Bars R+ 100 нов</t>
  </si>
  <si>
    <t>Каспи маг(Байрамов Исрафил)</t>
  </si>
  <si>
    <t>Westa R+ 92</t>
  </si>
  <si>
    <t>Замена Forlux R+ 92</t>
  </si>
  <si>
    <t>Voltman R+ 75 st</t>
  </si>
  <si>
    <t>Каспи маг(Нәлібай Мейрамбек Берікұлы)</t>
  </si>
  <si>
    <t>Каспи маг(Донекова Арман Ергеновна)</t>
  </si>
  <si>
    <t>Crona L+ 75</t>
  </si>
  <si>
    <t>Hyundai R+ 60 st</t>
  </si>
  <si>
    <t>Mutlu R+ 70 jis</t>
  </si>
  <si>
    <t>Westa 225 euro</t>
  </si>
  <si>
    <t>Kaspi QR.Скидка 2000 тг</t>
  </si>
  <si>
    <t>W-star R+ 100</t>
  </si>
  <si>
    <t>Bars R+ 60 нов</t>
  </si>
  <si>
    <t>Банк Центр кредит карта</t>
  </si>
  <si>
    <t>Bars R+ 90 нов</t>
  </si>
  <si>
    <t>Каспи маг(Акбаева Нурпия Искаковна)</t>
  </si>
  <si>
    <t>Kaspi QR.Скидка 3000 тг</t>
  </si>
  <si>
    <t>Bars 190 euro</t>
  </si>
  <si>
    <t>Замена по гарантии</t>
  </si>
  <si>
    <t>Антифриз Green 1 кг</t>
  </si>
  <si>
    <t>Каспи маг(Зайналов Мунаржан Турганжанович)</t>
  </si>
  <si>
    <t>Бат.2016 Energizer</t>
  </si>
  <si>
    <t>Mutlu R+ 75 jis</t>
  </si>
  <si>
    <t>Westa R+ 74</t>
  </si>
  <si>
    <t>Замена Voltman R+ 75 st по гарантии</t>
  </si>
  <si>
    <t>Damper R+ 75</t>
  </si>
  <si>
    <t>TOO Calibri Business</t>
  </si>
  <si>
    <t>Bars R+ 75 jis</t>
  </si>
  <si>
    <t>Mutlu 190 euro</t>
  </si>
  <si>
    <t>ТОО Вильсон КЗ</t>
  </si>
  <si>
    <t>Crona R+ 75</t>
  </si>
  <si>
    <t>Next R+ 60 st</t>
  </si>
  <si>
    <t>Mutlu R+ 60 jis</t>
  </si>
  <si>
    <t>Kaspi QR.Дисконт</t>
  </si>
  <si>
    <t>Каспи маг(Сламжанов Санат Санжарович)</t>
  </si>
  <si>
    <t>Next R+ 75 jis</t>
  </si>
  <si>
    <t>Hankook R+ 90 jis</t>
  </si>
  <si>
    <t>Titan Asiasilver R+ 77</t>
  </si>
  <si>
    <t>Замена,брак</t>
  </si>
  <si>
    <t>Отчет по реализации товаров "Магазин РЫСКУЛОВА"  за Апрель месяц 2021 года</t>
  </si>
  <si>
    <t>Отчет по реализации товаров "Магазин РЫСКУЛОВА ДИСКОНТ"  за Апрель месяц 2021 года</t>
  </si>
  <si>
    <t>Электра R+ 75</t>
  </si>
  <si>
    <t>Mutlu 135 euro</t>
  </si>
  <si>
    <t>ИП Ченцов Я.Н</t>
  </si>
  <si>
    <t>Каспи маг(Керимкулова Аяулым Нурболаткызы)</t>
  </si>
  <si>
    <t>Каспи карта.Скидка 500 тг</t>
  </si>
  <si>
    <t>Бат.А23 Energizer</t>
  </si>
  <si>
    <t>Westa R+ 100</t>
  </si>
  <si>
    <t>Kaspi PAY</t>
  </si>
  <si>
    <t>Bars R+ 50 jis тонк</t>
  </si>
  <si>
    <t>Racer 132 euro</t>
  </si>
  <si>
    <t>T-rex R+ 90 prem</t>
  </si>
  <si>
    <t>Карта Халык банк</t>
  </si>
  <si>
    <t>Bars L+ 60 нов</t>
  </si>
  <si>
    <t>ТОО Smart Agro Karkara</t>
  </si>
  <si>
    <t>Bars R+ 60 низк</t>
  </si>
  <si>
    <t>Каспи маг(Жексенбаева Айман Зекеновна)</t>
  </si>
  <si>
    <t>Titan Arctc R+ 62 st</t>
  </si>
  <si>
    <t>Mutlu R+ 55 jis</t>
  </si>
  <si>
    <t>Varta 7 AH</t>
  </si>
  <si>
    <t>Energizer R+ 68 jis</t>
  </si>
  <si>
    <t>Замена Мутлу R+ 70 jis по гарантии</t>
  </si>
  <si>
    <t>Energizer R+ 60 jis</t>
  </si>
  <si>
    <t>Titan R+ 60 st</t>
  </si>
  <si>
    <t>Kaspi QR.Скидка 500 тг</t>
  </si>
  <si>
    <t>Каспи маг(Дутбаев Данияр Алмасович)</t>
  </si>
  <si>
    <t>Hyundai R+ 100 st /60038</t>
  </si>
  <si>
    <t>Mutlu R+ 90 jis</t>
  </si>
  <si>
    <t>70,/100</t>
  </si>
  <si>
    <t>Racer R+ 60</t>
  </si>
  <si>
    <t>Каспи маг(Мустафаев Рахат Бейбитович)</t>
  </si>
  <si>
    <t>Каспи маг(Исаева Мадина Маратовна)</t>
  </si>
  <si>
    <t>Каспи маг(Назимова Фатима Мустафаевна)</t>
  </si>
  <si>
    <t>W-star R+ 60</t>
  </si>
  <si>
    <t>Каспи маг(Ивахнов Виталий Сергеевич)</t>
  </si>
  <si>
    <t>Каспи маг(Жусупбеков Женисбек Жумаханович)</t>
  </si>
  <si>
    <t>Каспи маг(Алипбаев Бахыт Жарылкапович)</t>
  </si>
  <si>
    <t>Arctic R+ 80 jis</t>
  </si>
  <si>
    <t>Arctic L+ 80 jis</t>
  </si>
  <si>
    <t>Антифриз Green 5 кг</t>
  </si>
  <si>
    <t>T-rex R+  77 prem</t>
  </si>
  <si>
    <t>Дисконт</t>
  </si>
  <si>
    <t>Bars R+ 75 нов</t>
  </si>
  <si>
    <t>ТОО Эжектор СК</t>
  </si>
  <si>
    <t>T-rex R+ 70 prem</t>
  </si>
  <si>
    <t>Каспи маг(Шутенко Евгения Николаевна)</t>
  </si>
  <si>
    <t>Bars L+ 42 jis</t>
  </si>
  <si>
    <t>Teyko R+ 75 jis</t>
  </si>
  <si>
    <t>Titan R+ 70 jis</t>
  </si>
  <si>
    <t>Каспи маг(Жылкаманов Жанабек Бекболатулы)</t>
  </si>
  <si>
    <t>ТОО Гелиос АФ</t>
  </si>
  <si>
    <t>Каспи маг(Шоханов Таныберды Нурымжанович)</t>
  </si>
  <si>
    <t>Bars R+ 100 jis</t>
  </si>
  <si>
    <t>ТОО Мөлдір</t>
  </si>
  <si>
    <t>Racer 190 euro</t>
  </si>
  <si>
    <t>Каспи маг(Кидиков Жорабек Кумарбекович)</t>
  </si>
  <si>
    <t>Damper R+ 60</t>
  </si>
  <si>
    <t>Замена T-rex R+ 75 jis по гарантии</t>
  </si>
  <si>
    <t>Каспи маг(Каменов Ермахан Плалович)</t>
  </si>
  <si>
    <t>Каспи маг(Яроманов Омар Османович)</t>
  </si>
  <si>
    <t>Каспи маг(Шаудинов Амражан Якубжанович)</t>
  </si>
  <si>
    <t>Электра R+ 60</t>
  </si>
  <si>
    <t>Антифриз Red 10 кг</t>
  </si>
  <si>
    <t>Hyundai R+ 75 jis</t>
  </si>
  <si>
    <t>Каспи маг(Узакбаев Максут Мухитулы)</t>
  </si>
  <si>
    <t>Bars 230 euro</t>
  </si>
  <si>
    <t>Next R+ 60 низк</t>
  </si>
  <si>
    <t>ТОО Шанырак-Инвест KZ</t>
  </si>
  <si>
    <t>Crona R+ 60</t>
  </si>
  <si>
    <t>Каспи маг(Жанабаева Алтынай Нуркадиловна)</t>
  </si>
  <si>
    <t>ТОО Билд Коммуникейшн Сервис</t>
  </si>
  <si>
    <t>Bars R+ 77 нов</t>
  </si>
  <si>
    <t>Bars 140 euro</t>
  </si>
  <si>
    <t>Bars 62 R+st</t>
  </si>
  <si>
    <t>Westa R+ 60</t>
  </si>
  <si>
    <t>АО Олайнфарм в РК</t>
  </si>
  <si>
    <t>Каспи маг(Турлыбав Алишер)</t>
  </si>
  <si>
    <t>Каспи маг(Трусбек Тлек Трусбекұлы)</t>
  </si>
  <si>
    <t>Varta R+ 95 jis</t>
  </si>
  <si>
    <t>Kaspi red карта</t>
  </si>
  <si>
    <t>Titan Evrosilver R+ 85</t>
  </si>
  <si>
    <t>T-rex R+ 75 jis</t>
  </si>
  <si>
    <t>Замена Forlux R+ 60 по гарантии</t>
  </si>
  <si>
    <t>Каспи маг(Нұрбек Дулат Нуркенұлы)</t>
  </si>
  <si>
    <t>Bars L+ 62 нов</t>
  </si>
  <si>
    <t>Каспи маг(Момбаева Гульмария Сламгазиевна)</t>
  </si>
  <si>
    <t>Каспи маг(Альжанов Нуркен Умырзакович)</t>
  </si>
  <si>
    <t>Energizer L+ 60 jis</t>
  </si>
  <si>
    <t>Westa 192 euro</t>
  </si>
  <si>
    <t>Kaspi QR.Скидка 1000тг</t>
  </si>
  <si>
    <t>Каспи маг(Алимбеков Айдар Жетписбаевич)</t>
  </si>
  <si>
    <t>Varta 10 Ah moto</t>
  </si>
  <si>
    <t>190,/100</t>
  </si>
  <si>
    <t>Varta R+ 100 st</t>
  </si>
  <si>
    <t>TOO Handy Yummy</t>
  </si>
  <si>
    <t>Bars L+ 100 нов</t>
  </si>
  <si>
    <t>Mutlu L+ 90 jis</t>
  </si>
  <si>
    <t>Каспи маг(Смагул Гульжан Сарсенбековна)</t>
  </si>
  <si>
    <t>Каспи маг(Гаушау Оңал)</t>
  </si>
  <si>
    <t>Каспи маг(Марущенко Ирина Валерьевна)</t>
  </si>
  <si>
    <t>T-rex R+ 60</t>
  </si>
  <si>
    <t>Каспи маг(Жумашева Алтынай Аскаровна)</t>
  </si>
  <si>
    <t>Varta R+ 60 st</t>
  </si>
  <si>
    <t>Каспи маг(Алиаскаров Алмат)</t>
  </si>
  <si>
    <t>ИП  Курманалин</t>
  </si>
  <si>
    <t>Voltman L+ 72 jis</t>
  </si>
  <si>
    <t>Каспи маг(Қыдырма Толқын Жанатқызы)</t>
  </si>
  <si>
    <t xml:space="preserve">Каспи маг(Муратұлы Өкен) </t>
  </si>
  <si>
    <t>некст</t>
  </si>
  <si>
    <t>Titan Asiasilver R+ 70</t>
  </si>
  <si>
    <t>ТОО Олжас ЛТД</t>
  </si>
  <si>
    <t>Hyundai R+ 100 jis</t>
  </si>
  <si>
    <t>Moto 12 V 9 A с электр.</t>
  </si>
  <si>
    <t>Rex L+ 65 jis</t>
  </si>
  <si>
    <t>Bars 132 euro</t>
  </si>
  <si>
    <t>Bars R+ 60</t>
  </si>
  <si>
    <t>Crona R+ 90</t>
  </si>
  <si>
    <t>ТОО Маслодел</t>
  </si>
  <si>
    <t>Voltman R+ 72 jis</t>
  </si>
  <si>
    <t>Kaspi QR.TOO SEREBROFF 10</t>
  </si>
  <si>
    <t>Energizer R+ 60 plus</t>
  </si>
  <si>
    <t>Каспи маг(Ермуханова Айнұр Бауржанкызы)</t>
  </si>
  <si>
    <t>Bars R+ 42 jis</t>
  </si>
  <si>
    <t>Каспи маг(Чернова Наталья Витальевна)</t>
  </si>
  <si>
    <t>60,/70/50</t>
  </si>
  <si>
    <t>Каспи маг(Кусаинов Кайрат Габитович)</t>
  </si>
  <si>
    <t>Bars L+ 90 нов</t>
  </si>
  <si>
    <t>Каспи маг(Назаренков Павел Владимирович)</t>
  </si>
  <si>
    <t>Bars L+ 50 jis</t>
  </si>
  <si>
    <t>Next R+ 100 st</t>
  </si>
  <si>
    <t>Каспи маг(Кесикбаев Ержан Есболатович)</t>
  </si>
  <si>
    <t>Moto 6 FM 18</t>
  </si>
  <si>
    <t>Mutlu L+ 100 st</t>
  </si>
  <si>
    <t>Rex R+ 70 jis</t>
  </si>
  <si>
    <t>Замена Bars R+ 60  с доплатой</t>
  </si>
  <si>
    <t>Energizer R+ 60 prem</t>
  </si>
  <si>
    <t>Titan 110 Evrosilver</t>
  </si>
  <si>
    <t>Замена Istok R+ 100 с доплатой</t>
  </si>
  <si>
    <t>W-star R+ 77 prem</t>
  </si>
  <si>
    <t>60,/60/70/70</t>
  </si>
  <si>
    <t>Скидка 500тг</t>
  </si>
  <si>
    <t>Bars L+ 65 jis</t>
  </si>
  <si>
    <t xml:space="preserve">Mutlu 240 </t>
  </si>
  <si>
    <t>QR</t>
  </si>
  <si>
    <t>неоплачено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</si>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</sst>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color rgb="FF00B0F0"/>
      <name val="Times New Roman"/>
      <family val="1"/>
      <charset val="204"/>
    </font>
    <font>
      <sz val="12"/>
      <name val="Calibri"/>
      <family val="2"/>
      <charset val="204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5" fillId="2" borderId="6" xfId="1" applyNumberFormat="1" applyFont="1" applyFill="1" applyBorder="1" applyAlignment="1">
      <alignment horizontal="center" vertical="center"/>
    </xf>
    <xf numFmtId="0" fontId="5" fillId="2" borderId="6" xfId="1" applyNumberFormat="1" applyFont="1" applyFill="1" applyBorder="1" applyAlignment="1">
      <alignment horizontal="center" vertical="center"/>
    </xf>
    <xf numFmtId="0" fontId="6" fillId="2" borderId="6" xfId="1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64" fontId="5" fillId="2" borderId="10" xfId="1" applyNumberFormat="1" applyFont="1" applyFill="1" applyBorder="1" applyAlignment="1">
      <alignment horizontal="center" vertical="center"/>
    </xf>
    <xf numFmtId="0" fontId="5" fillId="2" borderId="10" xfId="1" applyNumberFormat="1" applyFont="1" applyFill="1" applyBorder="1" applyAlignment="1">
      <alignment horizontal="center" vertical="center"/>
    </xf>
    <xf numFmtId="0" fontId="6" fillId="2" borderId="10" xfId="1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164" fontId="9" fillId="2" borderId="10" xfId="1" applyNumberFormat="1" applyFont="1" applyFill="1" applyBorder="1" applyAlignment="1">
      <alignment horizontal="center" vertical="center"/>
    </xf>
    <xf numFmtId="0" fontId="9" fillId="2" borderId="10" xfId="1" applyNumberFormat="1" applyFont="1" applyFill="1" applyBorder="1" applyAlignment="1">
      <alignment horizontal="center" vertical="center"/>
    </xf>
    <xf numFmtId="0" fontId="4" fillId="2" borderId="10" xfId="1" applyNumberFormat="1" applyFont="1" applyFill="1" applyBorder="1" applyAlignment="1">
      <alignment horizontal="center" vertical="center"/>
    </xf>
    <xf numFmtId="0" fontId="10" fillId="2" borderId="10" xfId="1" applyNumberFormat="1" applyFont="1" applyFill="1" applyBorder="1" applyAlignment="1">
      <alignment horizontal="center" vertical="center"/>
    </xf>
    <xf numFmtId="164" fontId="4" fillId="2" borderId="10" xfId="1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5" fillId="2" borderId="13" xfId="1" applyNumberFormat="1" applyFont="1" applyFill="1" applyBorder="1" applyAlignment="1">
      <alignment horizontal="center" vertical="center"/>
    </xf>
    <xf numFmtId="0" fontId="5" fillId="2" borderId="13" xfId="1" applyNumberFormat="1" applyFont="1" applyFill="1" applyBorder="1" applyAlignment="1">
      <alignment horizontal="center" vertical="center"/>
    </xf>
    <xf numFmtId="0" fontId="6" fillId="2" borderId="13" xfId="1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3" fontId="5" fillId="2" borderId="10" xfId="1" applyNumberFormat="1" applyFont="1" applyFill="1" applyBorder="1" applyAlignment="1">
      <alignment horizontal="center" vertical="center"/>
    </xf>
    <xf numFmtId="0" fontId="12" fillId="2" borderId="11" xfId="1" applyNumberFormat="1" applyFont="1" applyFill="1" applyBorder="1" applyAlignment="1">
      <alignment horizontal="center" vertical="center"/>
    </xf>
    <xf numFmtId="0" fontId="13" fillId="2" borderId="11" xfId="1" applyNumberFormat="1" applyFont="1" applyFill="1" applyBorder="1" applyAlignment="1">
      <alignment horizontal="center" vertical="center"/>
    </xf>
    <xf numFmtId="0" fontId="5" fillId="2" borderId="11" xfId="1" applyNumberFormat="1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164" fontId="6" fillId="2" borderId="10" xfId="1" applyNumberFormat="1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/>
    </xf>
    <xf numFmtId="164" fontId="9" fillId="4" borderId="10" xfId="1" applyNumberFormat="1" applyFont="1" applyFill="1" applyBorder="1" applyAlignment="1">
      <alignment horizontal="center" vertical="center"/>
    </xf>
    <xf numFmtId="0" fontId="5" fillId="4" borderId="10" xfId="1" applyNumberFormat="1" applyFont="1" applyFill="1" applyBorder="1" applyAlignment="1">
      <alignment horizontal="center" vertical="center"/>
    </xf>
    <xf numFmtId="0" fontId="6" fillId="4" borderId="10" xfId="1" applyNumberFormat="1" applyFont="1" applyFill="1" applyBorder="1" applyAlignment="1">
      <alignment horizontal="center" vertical="center"/>
    </xf>
    <xf numFmtId="0" fontId="9" fillId="4" borderId="10" xfId="1" applyNumberFormat="1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164" fontId="5" fillId="4" borderId="10" xfId="1" applyNumberFormat="1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4" fillId="2" borderId="20" xfId="1" applyFont="1" applyFill="1" applyBorder="1" applyAlignment="1">
      <alignment horizontal="center" vertical="center"/>
    </xf>
    <xf numFmtId="164" fontId="5" fillId="2" borderId="21" xfId="1" applyNumberFormat="1" applyFont="1" applyFill="1" applyBorder="1" applyAlignment="1">
      <alignment horizontal="center" vertical="center"/>
    </xf>
    <xf numFmtId="0" fontId="5" fillId="2" borderId="21" xfId="1" applyNumberFormat="1" applyFont="1" applyFill="1" applyBorder="1" applyAlignment="1">
      <alignment horizontal="center" vertical="center"/>
    </xf>
    <xf numFmtId="0" fontId="6" fillId="2" borderId="21" xfId="1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164" fontId="5" fillId="4" borderId="13" xfId="1" applyNumberFormat="1" applyFont="1" applyFill="1" applyBorder="1" applyAlignment="1">
      <alignment horizontal="center" vertical="center"/>
    </xf>
    <xf numFmtId="0" fontId="5" fillId="4" borderId="13" xfId="1" applyNumberFormat="1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4" fillId="2" borderId="25" xfId="1" applyFont="1" applyFill="1" applyBorder="1" applyAlignment="1">
      <alignment horizontal="center" vertical="center"/>
    </xf>
    <xf numFmtId="164" fontId="5" fillId="2" borderId="23" xfId="1" applyNumberFormat="1" applyFont="1" applyFill="1" applyBorder="1" applyAlignment="1">
      <alignment horizontal="center" vertical="center"/>
    </xf>
    <xf numFmtId="0" fontId="5" fillId="2" borderId="23" xfId="1" applyNumberFormat="1" applyFont="1" applyFill="1" applyBorder="1" applyAlignment="1">
      <alignment horizontal="center" vertical="center"/>
    </xf>
    <xf numFmtId="0" fontId="6" fillId="2" borderId="23" xfId="1" applyNumberFormat="1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14" fontId="0" fillId="3" borderId="15" xfId="0" applyNumberFormat="1" applyFill="1" applyBorder="1"/>
    <xf numFmtId="0" fontId="4" fillId="2" borderId="27" xfId="1" applyFont="1" applyFill="1" applyBorder="1" applyAlignment="1">
      <alignment horizontal="center" vertical="center"/>
    </xf>
    <xf numFmtId="0" fontId="11" fillId="2" borderId="29" xfId="1" applyFont="1" applyFill="1" applyBorder="1" applyAlignment="1">
      <alignment horizontal="center" vertical="center"/>
    </xf>
    <xf numFmtId="0" fontId="4" fillId="2" borderId="29" xfId="1" applyFont="1" applyFill="1" applyBorder="1" applyAlignment="1">
      <alignment horizontal="center" vertical="center"/>
    </xf>
    <xf numFmtId="0" fontId="4" fillId="2" borderId="30" xfId="1" applyFont="1" applyFill="1" applyBorder="1" applyAlignment="1">
      <alignment horizontal="center"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9" fillId="2" borderId="21" xfId="1" applyNumberFormat="1" applyFont="1" applyFill="1" applyBorder="1" applyAlignment="1">
      <alignment horizontal="center" vertical="center"/>
    </xf>
    <xf numFmtId="0" fontId="9" fillId="2" borderId="21" xfId="1" applyNumberFormat="1" applyFont="1" applyFill="1" applyBorder="1" applyAlignment="1">
      <alignment horizontal="center" vertical="center"/>
    </xf>
    <xf numFmtId="0" fontId="4" fillId="4" borderId="29" xfId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29" xfId="1" applyFont="1" applyFill="1" applyBorder="1" applyAlignment="1">
      <alignment horizontal="center" vertical="center"/>
    </xf>
    <xf numFmtId="0" fontId="4" fillId="0" borderId="30" xfId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164" fontId="5" fillId="2" borderId="36" xfId="1" applyNumberFormat="1" applyFont="1" applyFill="1" applyBorder="1" applyAlignment="1">
      <alignment horizontal="center" vertical="center"/>
    </xf>
    <xf numFmtId="0" fontId="5" fillId="2" borderId="36" xfId="1" applyNumberFormat="1" applyFont="1" applyFill="1" applyBorder="1" applyAlignment="1">
      <alignment horizontal="center" vertical="center"/>
    </xf>
    <xf numFmtId="0" fontId="6" fillId="2" borderId="36" xfId="1" applyNumberFormat="1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4" fillId="2" borderId="35" xfId="1" applyFont="1" applyFill="1" applyBorder="1" applyAlignment="1">
      <alignment horizontal="center" vertical="center"/>
    </xf>
    <xf numFmtId="0" fontId="4" fillId="0" borderId="35" xfId="1" applyFont="1" applyFill="1" applyBorder="1" applyAlignment="1">
      <alignment horizontal="center" vertical="center"/>
    </xf>
    <xf numFmtId="14" fontId="0" fillId="3" borderId="4" xfId="0" applyNumberFormat="1" applyFill="1" applyBorder="1"/>
    <xf numFmtId="0" fontId="8" fillId="0" borderId="29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164" fontId="5" fillId="0" borderId="6" xfId="1" applyNumberFormat="1" applyFont="1" applyFill="1" applyBorder="1" applyAlignment="1">
      <alignment horizontal="center" vertical="center"/>
    </xf>
    <xf numFmtId="0" fontId="5" fillId="0" borderId="6" xfId="1" applyNumberFormat="1" applyFont="1" applyFill="1" applyBorder="1" applyAlignment="1">
      <alignment horizontal="center" vertical="center"/>
    </xf>
    <xf numFmtId="0" fontId="6" fillId="0" borderId="6" xfId="1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64" fontId="5" fillId="0" borderId="13" xfId="1" applyNumberFormat="1" applyFont="1" applyFill="1" applyBorder="1" applyAlignment="1">
      <alignment horizontal="center" vertical="center"/>
    </xf>
    <xf numFmtId="0" fontId="5" fillId="0" borderId="13" xfId="1" applyNumberFormat="1" applyFont="1" applyFill="1" applyBorder="1" applyAlignment="1">
      <alignment horizontal="center" vertical="center"/>
    </xf>
    <xf numFmtId="0" fontId="6" fillId="0" borderId="13" xfId="1" applyNumberFormat="1" applyFont="1" applyFill="1" applyBorder="1" applyAlignment="1">
      <alignment horizontal="center" vertical="center"/>
    </xf>
    <xf numFmtId="0" fontId="5" fillId="0" borderId="10" xfId="1" applyNumberFormat="1" applyFont="1" applyFill="1" applyBorder="1" applyAlignment="1">
      <alignment horizontal="center" vertical="center"/>
    </xf>
    <xf numFmtId="0" fontId="6" fillId="0" borderId="10" xfId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164" fontId="9" fillId="0" borderId="10" xfId="1" applyNumberFormat="1" applyFont="1" applyFill="1" applyBorder="1" applyAlignment="1">
      <alignment horizontal="center" vertical="center"/>
    </xf>
    <xf numFmtId="0" fontId="9" fillId="0" borderId="10" xfId="1" applyNumberFormat="1" applyFont="1" applyFill="1" applyBorder="1" applyAlignment="1">
      <alignment horizontal="center" vertical="center"/>
    </xf>
    <xf numFmtId="0" fontId="11" fillId="0" borderId="29" xfId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164" fontId="5" fillId="0" borderId="36" xfId="1" applyNumberFormat="1" applyFont="1" applyFill="1" applyBorder="1" applyAlignment="1">
      <alignment horizontal="center" vertical="center"/>
    </xf>
    <xf numFmtId="0" fontId="5" fillId="0" borderId="36" xfId="1" applyNumberFormat="1" applyFont="1" applyFill="1" applyBorder="1" applyAlignment="1">
      <alignment horizontal="center" vertical="center"/>
    </xf>
    <xf numFmtId="0" fontId="6" fillId="0" borderId="36" xfId="1" applyNumberFormat="1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164" fontId="5" fillId="0" borderId="23" xfId="1" applyNumberFormat="1" applyFont="1" applyFill="1" applyBorder="1" applyAlignment="1">
      <alignment horizontal="center" vertical="center"/>
    </xf>
    <xf numFmtId="0" fontId="5" fillId="0" borderId="23" xfId="1" applyNumberFormat="1" applyFont="1" applyFill="1" applyBorder="1" applyAlignment="1">
      <alignment horizontal="center" vertical="center"/>
    </xf>
    <xf numFmtId="0" fontId="6" fillId="0" borderId="23" xfId="1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14" fontId="0" fillId="3" borderId="16" xfId="0" applyNumberFormat="1" applyFill="1" applyBorder="1"/>
    <xf numFmtId="0" fontId="7" fillId="2" borderId="38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4" fillId="4" borderId="32" xfId="1" applyFont="1" applyFill="1" applyBorder="1" applyAlignment="1">
      <alignment horizontal="center" vertical="center"/>
    </xf>
    <xf numFmtId="164" fontId="9" fillId="4" borderId="21" xfId="1" applyNumberFormat="1" applyFont="1" applyFill="1" applyBorder="1" applyAlignment="1">
      <alignment horizontal="center" vertical="center"/>
    </xf>
    <xf numFmtId="0" fontId="5" fillId="4" borderId="21" xfId="1" applyNumberFormat="1" applyFont="1" applyFill="1" applyBorder="1" applyAlignment="1">
      <alignment horizontal="center" vertical="center"/>
    </xf>
    <xf numFmtId="0" fontId="6" fillId="4" borderId="21" xfId="1" applyNumberFormat="1" applyFont="1" applyFill="1" applyBorder="1" applyAlignment="1">
      <alignment horizontal="center" vertical="center"/>
    </xf>
    <xf numFmtId="0" fontId="9" fillId="4" borderId="21" xfId="1" applyNumberFormat="1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164" fontId="5" fillId="0" borderId="10" xfId="1" applyNumberFormat="1" applyFont="1" applyFill="1" applyBorder="1" applyAlignment="1">
      <alignment horizontal="center" vertical="center"/>
    </xf>
    <xf numFmtId="0" fontId="11" fillId="0" borderId="9" xfId="1" applyFont="1" applyFill="1" applyBorder="1" applyAlignment="1">
      <alignment horizontal="center" vertical="center"/>
    </xf>
    <xf numFmtId="0" fontId="4" fillId="0" borderId="42" xfId="1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164" fontId="5" fillId="4" borderId="21" xfId="1" applyNumberFormat="1" applyFont="1" applyFill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164" fontId="9" fillId="0" borderId="21" xfId="1" applyNumberFormat="1" applyFont="1" applyFill="1" applyBorder="1" applyAlignment="1">
      <alignment horizontal="center" vertical="center"/>
    </xf>
    <xf numFmtId="0" fontId="5" fillId="0" borderId="21" xfId="1" applyNumberFormat="1" applyFont="1" applyFill="1" applyBorder="1" applyAlignment="1">
      <alignment horizontal="center" vertical="center"/>
    </xf>
    <xf numFmtId="0" fontId="6" fillId="0" borderId="21" xfId="1" applyNumberFormat="1" applyFont="1" applyFill="1" applyBorder="1" applyAlignment="1">
      <alignment horizontal="center" vertical="center"/>
    </xf>
    <xf numFmtId="0" fontId="9" fillId="0" borderId="21" xfId="1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44" xfId="1" applyFont="1" applyFill="1" applyBorder="1" applyAlignment="1">
      <alignment horizontal="center" vertical="center"/>
    </xf>
    <xf numFmtId="164" fontId="5" fillId="2" borderId="33" xfId="1" applyNumberFormat="1" applyFont="1" applyFill="1" applyBorder="1" applyAlignment="1">
      <alignment horizontal="center" vertical="center"/>
    </xf>
    <xf numFmtId="0" fontId="5" fillId="2" borderId="33" xfId="1" applyNumberFormat="1" applyFont="1" applyFill="1" applyBorder="1" applyAlignment="1">
      <alignment horizontal="center" vertical="center"/>
    </xf>
    <xf numFmtId="0" fontId="6" fillId="2" borderId="33" xfId="1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11" fillId="2" borderId="12" xfId="1" applyFont="1" applyFill="1" applyBorder="1" applyAlignment="1">
      <alignment horizontal="center" vertical="center"/>
    </xf>
    <xf numFmtId="0" fontId="0" fillId="3" borderId="0" xfId="0" applyFill="1"/>
    <xf numFmtId="0" fontId="4" fillId="0" borderId="45" xfId="1" applyFont="1" applyFill="1" applyBorder="1" applyAlignment="1">
      <alignment horizontal="center" vertical="center"/>
    </xf>
    <xf numFmtId="164" fontId="5" fillId="2" borderId="46" xfId="1" applyNumberFormat="1" applyFont="1" applyFill="1" applyBorder="1" applyAlignment="1">
      <alignment horizontal="center" vertical="center"/>
    </xf>
    <xf numFmtId="0" fontId="5" fillId="2" borderId="46" xfId="1" applyNumberFormat="1" applyFont="1" applyFill="1" applyBorder="1" applyAlignment="1">
      <alignment horizontal="center" vertical="center"/>
    </xf>
    <xf numFmtId="0" fontId="6" fillId="2" borderId="46" xfId="1" applyNumberFormat="1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164" fontId="9" fillId="4" borderId="23" xfId="1" applyNumberFormat="1" applyFont="1" applyFill="1" applyBorder="1" applyAlignment="1">
      <alignment horizontal="center" vertical="center"/>
    </xf>
    <xf numFmtId="0" fontId="5" fillId="4" borderId="23" xfId="1" applyNumberFormat="1" applyFont="1" applyFill="1" applyBorder="1" applyAlignment="1">
      <alignment horizontal="center" vertical="center"/>
    </xf>
    <xf numFmtId="0" fontId="6" fillId="4" borderId="23" xfId="1" applyNumberFormat="1" applyFont="1" applyFill="1" applyBorder="1" applyAlignment="1">
      <alignment horizontal="center" vertical="center"/>
    </xf>
    <xf numFmtId="0" fontId="9" fillId="4" borderId="23" xfId="1" applyNumberFormat="1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3" fontId="2" fillId="3" borderId="0" xfId="0" applyNumberFormat="1" applyFont="1" applyFill="1"/>
    <xf numFmtId="0" fontId="7" fillId="5" borderId="14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14" fontId="1" fillId="3" borderId="47" xfId="0" applyNumberFormat="1" applyFont="1" applyFill="1" applyBorder="1" applyAlignment="1">
      <alignment horizontal="center" vertical="center"/>
    </xf>
    <xf numFmtId="14" fontId="1" fillId="3" borderId="48" xfId="0" applyNumberFormat="1" applyFont="1" applyFill="1" applyBorder="1" applyAlignment="1">
      <alignment horizontal="center" vertical="center"/>
    </xf>
    <xf numFmtId="14" fontId="1" fillId="3" borderId="49" xfId="0" applyNumberFormat="1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14" fontId="1" fillId="3" borderId="8" xfId="0" applyNumberFormat="1" applyFont="1" applyFill="1" applyBorder="1" applyAlignment="1">
      <alignment horizontal="center" vertical="center"/>
    </xf>
    <xf numFmtId="14" fontId="1" fillId="3" borderId="19" xfId="0" applyNumberFormat="1" applyFont="1" applyFill="1" applyBorder="1" applyAlignment="1">
      <alignment horizontal="center" vertical="center"/>
    </xf>
    <xf numFmtId="14" fontId="1" fillId="3" borderId="26" xfId="0" applyNumberFormat="1" applyFont="1" applyFill="1" applyBorder="1" applyAlignment="1">
      <alignment horizontal="center" vertical="center"/>
    </xf>
    <xf numFmtId="14" fontId="1" fillId="3" borderId="28" xfId="0" applyNumberFormat="1" applyFont="1" applyFill="1" applyBorder="1" applyAlignment="1">
      <alignment horizontal="center" vertical="center"/>
    </xf>
    <xf numFmtId="14" fontId="1" fillId="3" borderId="31" xfId="0" applyNumberFormat="1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14" fontId="16" fillId="3" borderId="4" xfId="0" applyNumberFormat="1" applyFont="1" applyFill="1" applyBorder="1" applyAlignment="1">
      <alignment horizontal="center" vertical="center"/>
    </xf>
    <xf numFmtId="14" fontId="16" fillId="3" borderId="19" xfId="0" applyNumberFormat="1" applyFon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3" borderId="19" xfId="0" applyNumberFormat="1" applyFill="1" applyBorder="1" applyAlignment="1">
      <alignment horizontal="center" vertical="center"/>
    </xf>
    <xf numFmtId="0" fontId="0" fillId="2" borderId="0" xfId="0" applyFill="1"/>
    <xf numFmtId="0" fontId="17" fillId="2" borderId="0" xfId="0" applyFont="1" applyFill="1"/>
    <xf numFmtId="0" fontId="18" fillId="0" borderId="0" xfId="0" applyFont="1" applyAlignment="1">
      <alignment horizontal="right"/>
    </xf>
    <xf numFmtId="0" fontId="18" fillId="4" borderId="0" xfId="0" applyFont="1" applyFill="1" applyAlignment="1">
      <alignment horizontal="center"/>
    </xf>
    <xf numFmtId="3" fontId="0" fillId="0" borderId="0" xfId="0" applyNumberFormat="1"/>
    <xf numFmtId="3" fontId="2" fillId="2" borderId="0" xfId="0" applyNumberFormat="1" applyFont="1" applyFill="1"/>
    <xf numFmtId="0" fontId="18" fillId="6" borderId="0" xfId="0" applyFont="1" applyFill="1" applyAlignment="1">
      <alignment horizontal="right"/>
    </xf>
    <xf numFmtId="164" fontId="18" fillId="6" borderId="0" xfId="0" applyNumberFormat="1" applyFont="1" applyFill="1" applyAlignment="1"/>
    <xf numFmtId="0" fontId="18" fillId="6" borderId="0" xfId="0" applyFont="1" applyFill="1" applyAlignment="1"/>
    <xf numFmtId="3" fontId="18" fillId="6" borderId="0" xfId="0" applyNumberFormat="1" applyFont="1" applyFill="1" applyAlignment="1"/>
    <xf numFmtId="3" fontId="2" fillId="0" borderId="0" xfId="0" applyNumberFormat="1" applyFont="1"/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8"/>
  <sheetViews>
    <sheetView tabSelected="1" topLeftCell="A208" zoomScaleNormal="100" workbookViewId="0">
      <selection activeCell="D239" sqref="D239"/>
    </sheetView>
  </sheetViews>
  <sheetFormatPr defaultRowHeight="15" x14ac:dyDescent="0.25"/>
  <cols>
    <col min="1" max="1" width="10.85546875" customWidth="1"/>
    <col min="2" max="2" width="25.28515625" customWidth="1"/>
    <col min="5" max="5" width="10.140625" bestFit="1" customWidth="1"/>
    <col min="11" max="11" width="55.7109375" style="37" customWidth="1"/>
    <col min="12" max="12" width="12.85546875" style="200" customWidth="1"/>
  </cols>
  <sheetData>
    <row r="1" spans="1:11" ht="15.75" thickBot="1" x14ac:dyDescent="0.3"/>
    <row r="2" spans="1:11" ht="30" customHeight="1" thickBot="1" x14ac:dyDescent="0.3">
      <c r="A2" s="192" t="s">
        <v>63</v>
      </c>
      <c r="B2" s="193"/>
      <c r="C2" s="193"/>
      <c r="D2" s="193"/>
      <c r="E2" s="193"/>
      <c r="F2" s="193"/>
      <c r="G2" s="193"/>
      <c r="H2" s="193"/>
      <c r="I2" s="193"/>
      <c r="J2" s="193"/>
      <c r="K2" s="194"/>
    </row>
    <row r="3" spans="1:11" ht="30" customHeight="1" thickBot="1" x14ac:dyDescent="0.3"/>
    <row r="4" spans="1:11" ht="32.25" thickBot="1" x14ac:dyDescent="0.3">
      <c r="A4" s="1" t="s">
        <v>0</v>
      </c>
      <c r="B4" s="2" t="s">
        <v>1</v>
      </c>
      <c r="C4" s="2" t="s">
        <v>2</v>
      </c>
      <c r="D4" s="38" t="s">
        <v>62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3" t="s">
        <v>9</v>
      </c>
    </row>
    <row r="5" spans="1:11" ht="15.75" x14ac:dyDescent="0.25">
      <c r="A5" s="186">
        <v>44287</v>
      </c>
      <c r="B5" s="54" t="s">
        <v>10</v>
      </c>
      <c r="C5" s="4">
        <v>1</v>
      </c>
      <c r="D5" s="4"/>
      <c r="E5" s="5"/>
      <c r="F5" s="6">
        <v>15000</v>
      </c>
      <c r="G5" s="5"/>
      <c r="H5" s="4">
        <v>1</v>
      </c>
      <c r="I5" s="4">
        <v>60</v>
      </c>
      <c r="J5" s="7">
        <v>3000</v>
      </c>
      <c r="K5" s="8" t="s">
        <v>11</v>
      </c>
    </row>
    <row r="6" spans="1:11" ht="15.75" x14ac:dyDescent="0.25">
      <c r="A6" s="187"/>
      <c r="B6" s="55" t="s">
        <v>12</v>
      </c>
      <c r="C6" s="9">
        <v>1</v>
      </c>
      <c r="D6" s="9"/>
      <c r="E6" s="10"/>
      <c r="F6" s="11"/>
      <c r="G6" s="10">
        <v>21000</v>
      </c>
      <c r="H6" s="9"/>
      <c r="I6" s="9"/>
      <c r="J6" s="12"/>
      <c r="K6" s="13" t="s">
        <v>13</v>
      </c>
    </row>
    <row r="7" spans="1:11" ht="15.75" x14ac:dyDescent="0.25">
      <c r="A7" s="187"/>
      <c r="B7" s="55" t="s">
        <v>14</v>
      </c>
      <c r="C7" s="9">
        <v>1</v>
      </c>
      <c r="D7" s="9"/>
      <c r="E7" s="10"/>
      <c r="F7" s="11">
        <v>18000</v>
      </c>
      <c r="G7" s="10"/>
      <c r="H7" s="9"/>
      <c r="I7" s="9"/>
      <c r="J7" s="12"/>
      <c r="K7" s="13" t="s">
        <v>15</v>
      </c>
    </row>
    <row r="8" spans="1:11" ht="15.75" x14ac:dyDescent="0.25">
      <c r="A8" s="187"/>
      <c r="B8" s="55" t="s">
        <v>16</v>
      </c>
      <c r="C8" s="9">
        <v>1</v>
      </c>
      <c r="D8" s="9"/>
      <c r="E8" s="10"/>
      <c r="F8" s="11"/>
      <c r="G8" s="10">
        <v>25000</v>
      </c>
      <c r="H8" s="9"/>
      <c r="I8" s="9"/>
      <c r="J8" s="12"/>
      <c r="K8" s="13" t="s">
        <v>17</v>
      </c>
    </row>
    <row r="9" spans="1:11" ht="15.75" x14ac:dyDescent="0.25">
      <c r="A9" s="187"/>
      <c r="B9" s="55" t="s">
        <v>14</v>
      </c>
      <c r="C9" s="9">
        <v>1</v>
      </c>
      <c r="D9" s="9"/>
      <c r="E9" s="10"/>
      <c r="F9" s="11"/>
      <c r="G9" s="10">
        <v>18000</v>
      </c>
      <c r="H9" s="9"/>
      <c r="I9" s="9"/>
      <c r="J9" s="12"/>
      <c r="K9" s="13" t="s">
        <v>18</v>
      </c>
    </row>
    <row r="10" spans="1:11" ht="15.75" x14ac:dyDescent="0.25">
      <c r="A10" s="187"/>
      <c r="B10" s="55" t="s">
        <v>19</v>
      </c>
      <c r="C10" s="15">
        <v>2</v>
      </c>
      <c r="D10" s="15"/>
      <c r="E10" s="10">
        <v>110000</v>
      </c>
      <c r="F10" s="11"/>
      <c r="G10" s="16"/>
      <c r="H10" s="15"/>
      <c r="I10" s="15"/>
      <c r="J10" s="12"/>
      <c r="K10" s="13" t="s">
        <v>20</v>
      </c>
    </row>
    <row r="11" spans="1:11" ht="15.75" x14ac:dyDescent="0.25">
      <c r="A11" s="187"/>
      <c r="B11" s="55" t="s">
        <v>21</v>
      </c>
      <c r="C11" s="15">
        <v>1</v>
      </c>
      <c r="D11" s="15"/>
      <c r="E11" s="10"/>
      <c r="F11" s="11">
        <v>17000</v>
      </c>
      <c r="G11" s="16"/>
      <c r="H11" s="15">
        <v>1</v>
      </c>
      <c r="I11" s="15">
        <v>70</v>
      </c>
      <c r="J11" s="12">
        <v>4000</v>
      </c>
      <c r="K11" s="13" t="s">
        <v>22</v>
      </c>
    </row>
    <row r="12" spans="1:11" ht="15.75" x14ac:dyDescent="0.25">
      <c r="A12" s="187"/>
      <c r="B12" s="55" t="s">
        <v>23</v>
      </c>
      <c r="C12" s="15">
        <v>1</v>
      </c>
      <c r="D12" s="15"/>
      <c r="E12" s="10"/>
      <c r="F12" s="11"/>
      <c r="G12" s="16">
        <v>30000</v>
      </c>
      <c r="H12" s="15"/>
      <c r="I12" s="15"/>
      <c r="J12" s="12"/>
      <c r="K12" s="13" t="s">
        <v>24</v>
      </c>
    </row>
    <row r="13" spans="1:11" ht="16.5" thickBot="1" x14ac:dyDescent="0.3">
      <c r="A13" s="187"/>
      <c r="B13" s="39" t="s">
        <v>25</v>
      </c>
      <c r="C13" s="40"/>
      <c r="D13" s="40">
        <v>1</v>
      </c>
      <c r="E13" s="41"/>
      <c r="F13" s="42"/>
      <c r="G13" s="43"/>
      <c r="H13" s="40"/>
      <c r="I13" s="40"/>
      <c r="J13" s="44"/>
      <c r="K13" s="45" t="s">
        <v>26</v>
      </c>
    </row>
    <row r="14" spans="1:11" ht="15.75" x14ac:dyDescent="0.25">
      <c r="A14" s="186">
        <v>44288</v>
      </c>
      <c r="B14" s="54" t="s">
        <v>14</v>
      </c>
      <c r="C14" s="4">
        <v>1</v>
      </c>
      <c r="D14" s="4"/>
      <c r="E14" s="5"/>
      <c r="F14" s="6">
        <v>15000</v>
      </c>
      <c r="G14" s="5"/>
      <c r="H14" s="4">
        <v>1</v>
      </c>
      <c r="I14" s="4">
        <v>60</v>
      </c>
      <c r="J14" s="7">
        <v>3000</v>
      </c>
      <c r="K14" s="8" t="s">
        <v>15</v>
      </c>
    </row>
    <row r="15" spans="1:11" ht="15.75" x14ac:dyDescent="0.25">
      <c r="A15" s="187"/>
      <c r="B15" s="56" t="s">
        <v>27</v>
      </c>
      <c r="C15" s="9">
        <v>1</v>
      </c>
      <c r="D15" s="9"/>
      <c r="E15" s="10"/>
      <c r="F15" s="11">
        <v>30000</v>
      </c>
      <c r="G15" s="10"/>
      <c r="H15" s="9"/>
      <c r="I15" s="9"/>
      <c r="J15" s="12"/>
      <c r="K15" s="13" t="s">
        <v>11</v>
      </c>
    </row>
    <row r="16" spans="1:11" ht="15.75" x14ac:dyDescent="0.25">
      <c r="A16" s="187"/>
      <c r="B16" s="56" t="s">
        <v>14</v>
      </c>
      <c r="C16" s="9">
        <v>1</v>
      </c>
      <c r="D16" s="9"/>
      <c r="E16" s="17"/>
      <c r="F16" s="18"/>
      <c r="G16" s="10">
        <v>18000</v>
      </c>
      <c r="H16" s="19"/>
      <c r="I16" s="19"/>
      <c r="J16" s="20"/>
      <c r="K16" s="12" t="s">
        <v>28</v>
      </c>
    </row>
    <row r="17" spans="1:11" ht="15.75" x14ac:dyDescent="0.25">
      <c r="A17" s="187"/>
      <c r="B17" s="55" t="s">
        <v>14</v>
      </c>
      <c r="C17" s="9">
        <v>1</v>
      </c>
      <c r="D17" s="9"/>
      <c r="E17" s="10"/>
      <c r="F17" s="11"/>
      <c r="G17" s="10">
        <v>18000</v>
      </c>
      <c r="H17" s="9"/>
      <c r="I17" s="9"/>
      <c r="J17" s="12"/>
      <c r="K17" s="12" t="s">
        <v>29</v>
      </c>
    </row>
    <row r="18" spans="1:11" ht="15.75" x14ac:dyDescent="0.25">
      <c r="A18" s="187"/>
      <c r="B18" s="55" t="s">
        <v>21</v>
      </c>
      <c r="C18" s="9">
        <v>1</v>
      </c>
      <c r="D18" s="9"/>
      <c r="E18" s="10"/>
      <c r="F18" s="11">
        <v>13000</v>
      </c>
      <c r="G18" s="10"/>
      <c r="H18" s="9">
        <v>2</v>
      </c>
      <c r="I18" s="9">
        <v>70</v>
      </c>
      <c r="J18" s="12">
        <v>8000</v>
      </c>
      <c r="K18" s="12" t="s">
        <v>15</v>
      </c>
    </row>
    <row r="19" spans="1:11" ht="15.75" x14ac:dyDescent="0.25">
      <c r="A19" s="187"/>
      <c r="B19" s="55" t="s">
        <v>10</v>
      </c>
      <c r="C19" s="9">
        <v>1</v>
      </c>
      <c r="D19" s="9"/>
      <c r="E19" s="10">
        <v>16000</v>
      </c>
      <c r="F19" s="11"/>
      <c r="G19" s="10"/>
      <c r="H19" s="9">
        <v>1</v>
      </c>
      <c r="I19" s="9">
        <v>60</v>
      </c>
      <c r="J19" s="12">
        <v>3000</v>
      </c>
      <c r="K19" s="12"/>
    </row>
    <row r="20" spans="1:11" ht="15.75" x14ac:dyDescent="0.25">
      <c r="A20" s="187"/>
      <c r="B20" s="55" t="s">
        <v>30</v>
      </c>
      <c r="C20" s="9">
        <v>1</v>
      </c>
      <c r="D20" s="9"/>
      <c r="E20" s="10"/>
      <c r="F20" s="11">
        <v>15000</v>
      </c>
      <c r="G20" s="10"/>
      <c r="H20" s="9">
        <v>1</v>
      </c>
      <c r="I20" s="9">
        <v>100</v>
      </c>
      <c r="J20" s="12">
        <v>5000</v>
      </c>
      <c r="K20" s="12" t="s">
        <v>15</v>
      </c>
    </row>
    <row r="21" spans="1:11" ht="16.5" thickBot="1" x14ac:dyDescent="0.3">
      <c r="A21" s="187"/>
      <c r="B21" s="56" t="s">
        <v>31</v>
      </c>
      <c r="C21" s="9">
        <v>1</v>
      </c>
      <c r="D21" s="9"/>
      <c r="E21" s="10"/>
      <c r="F21" s="11">
        <v>32000</v>
      </c>
      <c r="G21" s="10"/>
      <c r="H21" s="9">
        <v>1</v>
      </c>
      <c r="I21" s="9">
        <v>60</v>
      </c>
      <c r="J21" s="12">
        <v>3000</v>
      </c>
      <c r="K21" s="12"/>
    </row>
    <row r="22" spans="1:11" ht="15.75" x14ac:dyDescent="0.25">
      <c r="A22" s="186">
        <v>44289</v>
      </c>
      <c r="B22" s="54" t="s">
        <v>21</v>
      </c>
      <c r="C22" s="4">
        <v>1</v>
      </c>
      <c r="D22" s="4"/>
      <c r="E22" s="5"/>
      <c r="F22" s="6">
        <v>18000</v>
      </c>
      <c r="G22" s="5"/>
      <c r="H22" s="4">
        <v>1</v>
      </c>
      <c r="I22" s="4">
        <v>60</v>
      </c>
      <c r="J22" s="7">
        <v>3000</v>
      </c>
      <c r="K22" s="8" t="s">
        <v>15</v>
      </c>
    </row>
    <row r="23" spans="1:11" ht="15.75" x14ac:dyDescent="0.25">
      <c r="A23" s="187"/>
      <c r="B23" s="58" t="s">
        <v>14</v>
      </c>
      <c r="C23" s="21">
        <v>1</v>
      </c>
      <c r="D23" s="21"/>
      <c r="E23" s="22">
        <v>14000</v>
      </c>
      <c r="F23" s="23"/>
      <c r="G23" s="22"/>
      <c r="H23" s="21">
        <v>1</v>
      </c>
      <c r="I23" s="21">
        <v>70</v>
      </c>
      <c r="J23" s="24">
        <v>4000</v>
      </c>
      <c r="K23" s="25"/>
    </row>
    <row r="24" spans="1:11" ht="15.75" x14ac:dyDescent="0.25">
      <c r="A24" s="187"/>
      <c r="B24" s="58" t="s">
        <v>32</v>
      </c>
      <c r="C24" s="21">
        <v>1</v>
      </c>
      <c r="D24" s="21"/>
      <c r="E24" s="22">
        <v>30000</v>
      </c>
      <c r="F24" s="23">
        <v>8000</v>
      </c>
      <c r="G24" s="22"/>
      <c r="H24" s="21">
        <v>1</v>
      </c>
      <c r="I24" s="21">
        <v>60</v>
      </c>
      <c r="J24" s="24">
        <v>3000</v>
      </c>
      <c r="K24" s="25" t="s">
        <v>15</v>
      </c>
    </row>
    <row r="25" spans="1:11" ht="15.75" x14ac:dyDescent="0.25">
      <c r="A25" s="187"/>
      <c r="B25" s="58" t="s">
        <v>33</v>
      </c>
      <c r="C25" s="21">
        <v>2</v>
      </c>
      <c r="D25" s="21"/>
      <c r="E25" s="22"/>
      <c r="F25" s="23">
        <v>178000</v>
      </c>
      <c r="G25" s="22"/>
      <c r="H25" s="21"/>
      <c r="I25" s="21"/>
      <c r="J25" s="24"/>
      <c r="K25" s="25" t="s">
        <v>34</v>
      </c>
    </row>
    <row r="26" spans="1:11" ht="15.75" x14ac:dyDescent="0.25">
      <c r="A26" s="187"/>
      <c r="B26" s="58" t="s">
        <v>35</v>
      </c>
      <c r="C26" s="21">
        <v>1</v>
      </c>
      <c r="D26" s="21"/>
      <c r="E26" s="22"/>
      <c r="F26" s="23">
        <v>31500</v>
      </c>
      <c r="G26" s="22"/>
      <c r="H26" s="21"/>
      <c r="I26" s="21"/>
      <c r="J26" s="24"/>
      <c r="K26" s="25" t="s">
        <v>15</v>
      </c>
    </row>
    <row r="27" spans="1:11" ht="15.75" x14ac:dyDescent="0.25">
      <c r="A27" s="187"/>
      <c r="B27" s="58" t="s">
        <v>36</v>
      </c>
      <c r="C27" s="21">
        <v>1</v>
      </c>
      <c r="D27" s="21"/>
      <c r="E27" s="22"/>
      <c r="F27" s="23">
        <v>11000</v>
      </c>
      <c r="G27" s="22"/>
      <c r="H27" s="21">
        <v>2</v>
      </c>
      <c r="I27" s="21">
        <v>60</v>
      </c>
      <c r="J27" s="24">
        <v>6000</v>
      </c>
      <c r="K27" s="25" t="s">
        <v>15</v>
      </c>
    </row>
    <row r="28" spans="1:11" ht="15.75" x14ac:dyDescent="0.25">
      <c r="A28" s="187"/>
      <c r="B28" s="55" t="s">
        <v>10</v>
      </c>
      <c r="C28" s="9">
        <v>1</v>
      </c>
      <c r="D28" s="9"/>
      <c r="E28" s="10"/>
      <c r="F28" s="11">
        <v>15000</v>
      </c>
      <c r="G28" s="10"/>
      <c r="H28" s="9">
        <v>1</v>
      </c>
      <c r="I28" s="9">
        <v>70</v>
      </c>
      <c r="J28" s="12">
        <v>4000</v>
      </c>
      <c r="K28" s="13" t="s">
        <v>37</v>
      </c>
    </row>
    <row r="29" spans="1:11" ht="15.75" x14ac:dyDescent="0.25">
      <c r="A29" s="187"/>
      <c r="B29" s="55" t="s">
        <v>14</v>
      </c>
      <c r="C29" s="9">
        <v>1</v>
      </c>
      <c r="D29" s="9"/>
      <c r="E29" s="10"/>
      <c r="F29" s="11">
        <v>15000</v>
      </c>
      <c r="G29" s="10"/>
      <c r="H29" s="9">
        <v>1</v>
      </c>
      <c r="I29" s="9">
        <v>60</v>
      </c>
      <c r="J29" s="12">
        <v>3000</v>
      </c>
      <c r="K29" s="13" t="s">
        <v>22</v>
      </c>
    </row>
    <row r="30" spans="1:11" ht="15.75" x14ac:dyDescent="0.25">
      <c r="A30" s="187"/>
      <c r="B30" s="55" t="s">
        <v>38</v>
      </c>
      <c r="C30" s="9">
        <v>1</v>
      </c>
      <c r="D30" s="9"/>
      <c r="E30" s="10"/>
      <c r="F30" s="11"/>
      <c r="G30" s="10">
        <v>26000</v>
      </c>
      <c r="H30" s="9"/>
      <c r="I30" s="9"/>
      <c r="J30" s="12"/>
      <c r="K30" s="13" t="s">
        <v>39</v>
      </c>
    </row>
    <row r="31" spans="1:11" ht="15.75" x14ac:dyDescent="0.25">
      <c r="A31" s="187"/>
      <c r="B31" s="55" t="s">
        <v>31</v>
      </c>
      <c r="C31" s="9">
        <v>1</v>
      </c>
      <c r="D31" s="9"/>
      <c r="E31" s="10"/>
      <c r="F31" s="11">
        <v>35000</v>
      </c>
      <c r="G31" s="10"/>
      <c r="H31" s="9"/>
      <c r="I31" s="9"/>
      <c r="J31" s="12"/>
      <c r="K31" s="13" t="s">
        <v>15</v>
      </c>
    </row>
    <row r="32" spans="1:11" ht="15.75" x14ac:dyDescent="0.25">
      <c r="A32" s="187"/>
      <c r="B32" s="55" t="s">
        <v>31</v>
      </c>
      <c r="C32" s="9">
        <v>1</v>
      </c>
      <c r="D32" s="9"/>
      <c r="E32" s="10"/>
      <c r="F32" s="11">
        <v>29000</v>
      </c>
      <c r="G32" s="10"/>
      <c r="H32" s="9">
        <v>1</v>
      </c>
      <c r="I32" s="9">
        <v>60</v>
      </c>
      <c r="J32" s="12">
        <v>3000</v>
      </c>
      <c r="K32" s="13" t="s">
        <v>40</v>
      </c>
    </row>
    <row r="33" spans="1:11" ht="16.5" thickBot="1" x14ac:dyDescent="0.3">
      <c r="A33" s="187"/>
      <c r="B33" s="39" t="s">
        <v>41</v>
      </c>
      <c r="C33" s="46"/>
      <c r="D33" s="46">
        <v>1</v>
      </c>
      <c r="E33" s="41"/>
      <c r="F33" s="42"/>
      <c r="G33" s="41"/>
      <c r="H33" s="46"/>
      <c r="I33" s="46"/>
      <c r="J33" s="44"/>
      <c r="K33" s="45" t="s">
        <v>42</v>
      </c>
    </row>
    <row r="34" spans="1:11" ht="15.75" x14ac:dyDescent="0.25">
      <c r="A34" s="186">
        <v>44290</v>
      </c>
      <c r="B34" s="54" t="s">
        <v>10</v>
      </c>
      <c r="C34" s="4">
        <v>1</v>
      </c>
      <c r="D34" s="4"/>
      <c r="E34" s="5">
        <v>16000</v>
      </c>
      <c r="F34" s="6"/>
      <c r="G34" s="5"/>
      <c r="H34" s="4">
        <v>1</v>
      </c>
      <c r="I34" s="4">
        <v>60</v>
      </c>
      <c r="J34" s="7">
        <v>3000</v>
      </c>
      <c r="K34" s="8"/>
    </row>
    <row r="35" spans="1:11" ht="15.75" x14ac:dyDescent="0.25">
      <c r="A35" s="187"/>
      <c r="B35" s="55" t="s">
        <v>14</v>
      </c>
      <c r="C35" s="9">
        <v>1</v>
      </c>
      <c r="D35" s="9"/>
      <c r="E35" s="9"/>
      <c r="F35" s="11"/>
      <c r="G35" s="10">
        <v>18000</v>
      </c>
      <c r="H35" s="10"/>
      <c r="I35" s="10"/>
      <c r="J35" s="10"/>
      <c r="K35" s="29" t="s">
        <v>44</v>
      </c>
    </row>
    <row r="36" spans="1:11" ht="15.75" x14ac:dyDescent="0.25">
      <c r="A36" s="187"/>
      <c r="B36" s="55" t="s">
        <v>35</v>
      </c>
      <c r="C36" s="9">
        <v>1</v>
      </c>
      <c r="D36" s="9"/>
      <c r="E36" s="9"/>
      <c r="F36" s="11">
        <v>26500</v>
      </c>
      <c r="G36" s="10"/>
      <c r="H36" s="10">
        <v>1</v>
      </c>
      <c r="I36" s="10">
        <v>100</v>
      </c>
      <c r="J36" s="10">
        <v>5000</v>
      </c>
      <c r="K36" s="30" t="s">
        <v>22</v>
      </c>
    </row>
    <row r="37" spans="1:11" ht="15.75" x14ac:dyDescent="0.25">
      <c r="A37" s="187"/>
      <c r="B37" s="55" t="s">
        <v>46</v>
      </c>
      <c r="C37" s="9">
        <v>1</v>
      </c>
      <c r="D37" s="9"/>
      <c r="E37" s="9"/>
      <c r="F37" s="11">
        <v>39000</v>
      </c>
      <c r="G37" s="10"/>
      <c r="H37" s="10">
        <v>1</v>
      </c>
      <c r="I37" s="10">
        <v>75</v>
      </c>
      <c r="J37" s="10">
        <v>4000</v>
      </c>
      <c r="K37" s="30" t="s">
        <v>22</v>
      </c>
    </row>
    <row r="38" spans="1:11" ht="15.75" x14ac:dyDescent="0.25">
      <c r="A38" s="187"/>
      <c r="B38" s="39" t="s">
        <v>47</v>
      </c>
      <c r="C38" s="46"/>
      <c r="D38" s="46">
        <v>1</v>
      </c>
      <c r="E38" s="41"/>
      <c r="F38" s="42"/>
      <c r="G38" s="41"/>
      <c r="H38" s="46"/>
      <c r="I38" s="46"/>
      <c r="J38" s="44"/>
      <c r="K38" s="45" t="s">
        <v>48</v>
      </c>
    </row>
    <row r="39" spans="1:11" ht="15.75" x14ac:dyDescent="0.25">
      <c r="A39" s="187"/>
      <c r="B39" s="55" t="s">
        <v>14</v>
      </c>
      <c r="C39" s="9">
        <v>1</v>
      </c>
      <c r="D39" s="9"/>
      <c r="E39" s="10"/>
      <c r="F39" s="11">
        <v>15000</v>
      </c>
      <c r="G39" s="10"/>
      <c r="H39" s="9">
        <v>1</v>
      </c>
      <c r="I39" s="9">
        <v>60</v>
      </c>
      <c r="J39" s="12">
        <v>3000</v>
      </c>
      <c r="K39" s="13" t="s">
        <v>15</v>
      </c>
    </row>
    <row r="40" spans="1:11" ht="15.75" x14ac:dyDescent="0.25">
      <c r="A40" s="187"/>
      <c r="B40" s="55" t="s">
        <v>46</v>
      </c>
      <c r="C40" s="9">
        <v>1</v>
      </c>
      <c r="D40" s="9"/>
      <c r="E40" s="10"/>
      <c r="F40" s="11">
        <v>39000</v>
      </c>
      <c r="G40" s="10"/>
      <c r="H40" s="9">
        <v>1</v>
      </c>
      <c r="I40" s="9">
        <v>70</v>
      </c>
      <c r="J40" s="12">
        <v>4000</v>
      </c>
      <c r="K40" s="13" t="s">
        <v>15</v>
      </c>
    </row>
    <row r="41" spans="1:11" ht="16.5" thickBot="1" x14ac:dyDescent="0.3">
      <c r="A41" s="187"/>
      <c r="B41" s="55" t="s">
        <v>49</v>
      </c>
      <c r="C41" s="9">
        <v>1</v>
      </c>
      <c r="D41" s="9"/>
      <c r="E41" s="10"/>
      <c r="F41" s="11">
        <v>16000</v>
      </c>
      <c r="G41" s="10"/>
      <c r="H41" s="9">
        <v>1</v>
      </c>
      <c r="I41" s="9">
        <v>70</v>
      </c>
      <c r="J41" s="12">
        <v>4000</v>
      </c>
      <c r="K41" s="13" t="s">
        <v>50</v>
      </c>
    </row>
    <row r="42" spans="1:11" ht="15.75" x14ac:dyDescent="0.25">
      <c r="A42" s="186">
        <v>44291</v>
      </c>
      <c r="B42" s="54" t="s">
        <v>51</v>
      </c>
      <c r="C42" s="4">
        <v>1</v>
      </c>
      <c r="D42" s="4"/>
      <c r="E42" s="5">
        <v>18000</v>
      </c>
      <c r="F42" s="5"/>
      <c r="G42" s="5"/>
      <c r="H42" s="4">
        <v>1</v>
      </c>
      <c r="I42" s="4">
        <v>70</v>
      </c>
      <c r="J42" s="31">
        <v>4000</v>
      </c>
      <c r="K42" s="32"/>
    </row>
    <row r="43" spans="1:11" ht="15.75" x14ac:dyDescent="0.25">
      <c r="A43" s="187"/>
      <c r="B43" s="58" t="s">
        <v>52</v>
      </c>
      <c r="C43" s="21">
        <v>4</v>
      </c>
      <c r="D43" s="21"/>
      <c r="E43" s="22"/>
      <c r="F43" s="22"/>
      <c r="G43" s="22">
        <v>416000</v>
      </c>
      <c r="H43" s="21"/>
      <c r="I43" s="21"/>
      <c r="J43" s="33"/>
      <c r="K43" s="34" t="s">
        <v>53</v>
      </c>
    </row>
    <row r="44" spans="1:11" ht="15.75" x14ac:dyDescent="0.25">
      <c r="A44" s="187"/>
      <c r="B44" s="58" t="s">
        <v>54</v>
      </c>
      <c r="C44" s="21">
        <v>1</v>
      </c>
      <c r="D44" s="21"/>
      <c r="E44" s="22">
        <v>16000</v>
      </c>
      <c r="F44" s="22"/>
      <c r="G44" s="22"/>
      <c r="H44" s="21">
        <v>1</v>
      </c>
      <c r="I44" s="21">
        <v>70</v>
      </c>
      <c r="J44" s="33">
        <v>4000</v>
      </c>
      <c r="K44" s="34"/>
    </row>
    <row r="45" spans="1:11" ht="15.75" x14ac:dyDescent="0.25">
      <c r="A45" s="187"/>
      <c r="B45" s="57" t="s">
        <v>10</v>
      </c>
      <c r="C45" s="59"/>
      <c r="D45" s="59">
        <v>1</v>
      </c>
      <c r="E45" s="60"/>
      <c r="F45" s="60"/>
      <c r="G45" s="60"/>
      <c r="H45" s="59"/>
      <c r="I45" s="59"/>
      <c r="J45" s="61"/>
      <c r="K45" s="62" t="s">
        <v>42</v>
      </c>
    </row>
    <row r="46" spans="1:11" ht="15.75" x14ac:dyDescent="0.25">
      <c r="A46" s="187"/>
      <c r="B46" s="55" t="s">
        <v>55</v>
      </c>
      <c r="C46" s="9">
        <v>1</v>
      </c>
      <c r="D46" s="9"/>
      <c r="E46" s="10">
        <v>17000</v>
      </c>
      <c r="F46" s="10"/>
      <c r="G46" s="10"/>
      <c r="H46" s="35"/>
      <c r="I46" s="35"/>
      <c r="J46" s="36"/>
      <c r="K46" s="47"/>
    </row>
    <row r="47" spans="1:11" ht="15.75" x14ac:dyDescent="0.25">
      <c r="A47" s="187"/>
      <c r="B47" s="55" t="s">
        <v>25</v>
      </c>
      <c r="C47" s="9">
        <v>1</v>
      </c>
      <c r="D47" s="9"/>
      <c r="E47" s="10">
        <v>32500</v>
      </c>
      <c r="F47" s="11"/>
      <c r="G47" s="10"/>
      <c r="H47" s="9">
        <v>1</v>
      </c>
      <c r="I47" s="9">
        <v>90</v>
      </c>
      <c r="J47" s="12">
        <v>5000</v>
      </c>
      <c r="K47" s="13"/>
    </row>
    <row r="48" spans="1:11" ht="15.75" x14ac:dyDescent="0.25">
      <c r="A48" s="187"/>
      <c r="B48" s="55" t="s">
        <v>12</v>
      </c>
      <c r="C48" s="9">
        <v>1</v>
      </c>
      <c r="D48" s="9"/>
      <c r="E48" s="10"/>
      <c r="F48" s="11"/>
      <c r="G48" s="10">
        <v>21000</v>
      </c>
      <c r="H48" s="9"/>
      <c r="I48" s="9"/>
      <c r="J48" s="12"/>
      <c r="K48" s="13" t="s">
        <v>58</v>
      </c>
    </row>
    <row r="49" spans="1:11" ht="15.75" x14ac:dyDescent="0.25">
      <c r="A49" s="187"/>
      <c r="B49" s="55" t="s">
        <v>59</v>
      </c>
      <c r="C49" s="9">
        <v>1</v>
      </c>
      <c r="D49" s="9"/>
      <c r="E49" s="10"/>
      <c r="F49" s="11">
        <v>22000</v>
      </c>
      <c r="G49" s="10"/>
      <c r="H49" s="9"/>
      <c r="I49" s="9"/>
      <c r="J49" s="12"/>
      <c r="K49" s="13" t="s">
        <v>15</v>
      </c>
    </row>
    <row r="50" spans="1:11" ht="16.5" thickBot="1" x14ac:dyDescent="0.3">
      <c r="A50" s="188"/>
      <c r="B50" s="63" t="s">
        <v>54</v>
      </c>
      <c r="C50" s="49">
        <v>1</v>
      </c>
      <c r="D50" s="49"/>
      <c r="E50" s="50"/>
      <c r="F50" s="51">
        <v>20000</v>
      </c>
      <c r="G50" s="50"/>
      <c r="H50" s="49"/>
      <c r="I50" s="49"/>
      <c r="J50" s="52"/>
      <c r="K50" s="53" t="s">
        <v>15</v>
      </c>
    </row>
    <row r="51" spans="1:11" ht="15.75" x14ac:dyDescent="0.25">
      <c r="A51" s="186">
        <v>44292</v>
      </c>
      <c r="B51" s="54" t="s">
        <v>51</v>
      </c>
      <c r="C51" s="4">
        <v>1</v>
      </c>
      <c r="D51" s="4"/>
      <c r="E51" s="5">
        <v>22000</v>
      </c>
      <c r="F51" s="6"/>
      <c r="G51" s="5"/>
      <c r="H51" s="4"/>
      <c r="I51" s="4"/>
      <c r="J51" s="7"/>
      <c r="K51" s="8"/>
    </row>
    <row r="52" spans="1:11" ht="15.75" x14ac:dyDescent="0.25">
      <c r="A52" s="187"/>
      <c r="B52" s="14" t="s">
        <v>47</v>
      </c>
      <c r="C52" s="9">
        <v>1</v>
      </c>
      <c r="D52" s="9"/>
      <c r="E52" s="10"/>
      <c r="F52" s="11">
        <v>27000</v>
      </c>
      <c r="G52" s="10"/>
      <c r="H52" s="9">
        <v>1</v>
      </c>
      <c r="I52" s="9">
        <v>70</v>
      </c>
      <c r="J52" s="12">
        <v>4000</v>
      </c>
      <c r="K52" s="13" t="s">
        <v>15</v>
      </c>
    </row>
    <row r="53" spans="1:11" ht="15.75" x14ac:dyDescent="0.25">
      <c r="A53" s="187"/>
      <c r="B53" s="14" t="s">
        <v>61</v>
      </c>
      <c r="C53" s="9">
        <v>1</v>
      </c>
      <c r="D53" s="9"/>
      <c r="E53" s="10">
        <v>33000</v>
      </c>
      <c r="F53" s="11"/>
      <c r="G53" s="10"/>
      <c r="H53" s="9">
        <v>1</v>
      </c>
      <c r="I53" s="9">
        <v>70</v>
      </c>
      <c r="J53" s="12">
        <v>4000</v>
      </c>
      <c r="K53" s="13"/>
    </row>
    <row r="54" spans="1:11" ht="15.75" x14ac:dyDescent="0.25">
      <c r="A54" s="187"/>
      <c r="B54" s="14" t="s">
        <v>14</v>
      </c>
      <c r="C54" s="9">
        <v>1</v>
      </c>
      <c r="D54" s="9"/>
      <c r="E54" s="10">
        <v>15000</v>
      </c>
      <c r="F54" s="11"/>
      <c r="G54" s="10"/>
      <c r="H54" s="9">
        <v>1</v>
      </c>
      <c r="I54" s="9">
        <v>60</v>
      </c>
      <c r="J54" s="12">
        <v>3000</v>
      </c>
      <c r="K54" s="13"/>
    </row>
    <row r="55" spans="1:11" ht="16.5" thickBot="1" x14ac:dyDescent="0.3">
      <c r="A55" s="188"/>
      <c r="B55" s="48" t="s">
        <v>10</v>
      </c>
      <c r="C55" s="49">
        <v>1</v>
      </c>
      <c r="D55" s="49"/>
      <c r="E55" s="50"/>
      <c r="F55" s="51">
        <v>15000</v>
      </c>
      <c r="G55" s="50"/>
      <c r="H55" s="49">
        <v>1</v>
      </c>
      <c r="I55" s="49">
        <v>70</v>
      </c>
      <c r="J55" s="52">
        <v>4000</v>
      </c>
      <c r="K55" s="53" t="s">
        <v>15</v>
      </c>
    </row>
    <row r="56" spans="1:11" ht="15.75" x14ac:dyDescent="0.25">
      <c r="A56" s="189">
        <v>44293</v>
      </c>
      <c r="B56" s="87" t="s">
        <v>65</v>
      </c>
      <c r="C56" s="4">
        <v>1</v>
      </c>
      <c r="D56" s="4"/>
      <c r="E56" s="5"/>
      <c r="F56" s="6">
        <v>16000</v>
      </c>
      <c r="G56" s="5"/>
      <c r="H56" s="4">
        <v>1</v>
      </c>
      <c r="I56" s="4">
        <v>70</v>
      </c>
      <c r="J56" s="7">
        <v>4000</v>
      </c>
      <c r="K56" s="8" t="s">
        <v>15</v>
      </c>
    </row>
    <row r="57" spans="1:11" ht="15.75" x14ac:dyDescent="0.25">
      <c r="A57" s="190"/>
      <c r="B57" s="88" t="s">
        <v>10</v>
      </c>
      <c r="C57" s="21">
        <v>1</v>
      </c>
      <c r="D57" s="21"/>
      <c r="E57" s="22"/>
      <c r="F57" s="23">
        <v>16000</v>
      </c>
      <c r="G57" s="22"/>
      <c r="H57" s="21">
        <v>1</v>
      </c>
      <c r="I57" s="21">
        <v>60</v>
      </c>
      <c r="J57" s="24">
        <v>3000</v>
      </c>
      <c r="K57" s="25" t="s">
        <v>15</v>
      </c>
    </row>
    <row r="58" spans="1:11" ht="15.75" x14ac:dyDescent="0.25">
      <c r="A58" s="190"/>
      <c r="B58" s="88" t="s">
        <v>51</v>
      </c>
      <c r="C58" s="21">
        <v>1</v>
      </c>
      <c r="D58" s="21"/>
      <c r="E58" s="22"/>
      <c r="F58" s="23">
        <v>18000</v>
      </c>
      <c r="G58" s="22"/>
      <c r="H58" s="21">
        <v>1</v>
      </c>
      <c r="I58" s="21">
        <v>70</v>
      </c>
      <c r="J58" s="24">
        <v>4000</v>
      </c>
      <c r="K58" s="25" t="s">
        <v>15</v>
      </c>
    </row>
    <row r="59" spans="1:11" ht="15.75" x14ac:dyDescent="0.25">
      <c r="A59" s="190"/>
      <c r="B59" s="88" t="s">
        <v>59</v>
      </c>
      <c r="C59" s="21">
        <v>1</v>
      </c>
      <c r="D59" s="21"/>
      <c r="E59" s="22">
        <v>1000</v>
      </c>
      <c r="F59" s="23"/>
      <c r="G59" s="22">
        <v>21000</v>
      </c>
      <c r="H59" s="21"/>
      <c r="I59" s="21"/>
      <c r="J59" s="24"/>
      <c r="K59" s="25" t="s">
        <v>68</v>
      </c>
    </row>
    <row r="60" spans="1:11" ht="15.75" x14ac:dyDescent="0.25">
      <c r="A60" s="190"/>
      <c r="B60" s="97" t="s">
        <v>23</v>
      </c>
      <c r="C60" s="9">
        <v>1</v>
      </c>
      <c r="D60" s="9"/>
      <c r="E60" s="10"/>
      <c r="F60" s="11">
        <v>22000</v>
      </c>
      <c r="G60" s="10"/>
      <c r="H60" s="9">
        <v>1</v>
      </c>
      <c r="I60" s="9">
        <v>100</v>
      </c>
      <c r="J60" s="12">
        <v>5000</v>
      </c>
      <c r="K60" s="13" t="s">
        <v>69</v>
      </c>
    </row>
    <row r="61" spans="1:11" ht="16.5" thickBot="1" x14ac:dyDescent="0.3">
      <c r="A61" s="191"/>
      <c r="B61" s="98" t="s">
        <v>71</v>
      </c>
      <c r="C61" s="82">
        <v>1</v>
      </c>
      <c r="D61" s="82"/>
      <c r="E61" s="50"/>
      <c r="F61" s="51">
        <v>34500</v>
      </c>
      <c r="G61" s="83"/>
      <c r="H61" s="82">
        <v>1</v>
      </c>
      <c r="I61" s="82">
        <v>100</v>
      </c>
      <c r="J61" s="52">
        <v>5000</v>
      </c>
      <c r="K61" s="53" t="s">
        <v>72</v>
      </c>
    </row>
    <row r="62" spans="1:11" ht="15.75" x14ac:dyDescent="0.25">
      <c r="A62" s="190">
        <v>44294</v>
      </c>
      <c r="B62" s="77" t="s">
        <v>73</v>
      </c>
      <c r="C62" s="21">
        <v>1</v>
      </c>
      <c r="D62" s="81"/>
      <c r="E62" s="85">
        <v>17000</v>
      </c>
      <c r="F62" s="23"/>
      <c r="G62" s="22"/>
      <c r="H62" s="21"/>
      <c r="I62" s="21"/>
      <c r="J62" s="24"/>
      <c r="K62" s="25"/>
    </row>
    <row r="63" spans="1:11" ht="15.75" x14ac:dyDescent="0.25">
      <c r="A63" s="190"/>
      <c r="B63" s="79" t="s">
        <v>74</v>
      </c>
      <c r="C63" s="9">
        <v>1</v>
      </c>
      <c r="D63" s="9"/>
      <c r="E63" s="10">
        <v>33000</v>
      </c>
      <c r="F63" s="11"/>
      <c r="G63" s="10"/>
      <c r="H63" s="9">
        <v>1</v>
      </c>
      <c r="I63" s="9">
        <v>100</v>
      </c>
      <c r="J63" s="12">
        <v>5000</v>
      </c>
      <c r="K63" s="25"/>
    </row>
    <row r="64" spans="1:11" ht="15.75" x14ac:dyDescent="0.25">
      <c r="A64" s="190"/>
      <c r="B64" s="84" t="s">
        <v>14</v>
      </c>
      <c r="C64" s="46"/>
      <c r="D64" s="46">
        <v>1</v>
      </c>
      <c r="E64" s="41"/>
      <c r="F64" s="42"/>
      <c r="G64" s="41"/>
      <c r="H64" s="46"/>
      <c r="I64" s="46"/>
      <c r="J64" s="44"/>
      <c r="K64" s="45" t="s">
        <v>42</v>
      </c>
    </row>
    <row r="65" spans="1:11" ht="15.75" x14ac:dyDescent="0.25">
      <c r="A65" s="190"/>
      <c r="B65" s="79" t="s">
        <v>75</v>
      </c>
      <c r="C65" s="15">
        <v>1</v>
      </c>
      <c r="D65" s="15"/>
      <c r="E65" s="10"/>
      <c r="F65" s="11">
        <v>23500</v>
      </c>
      <c r="G65" s="16"/>
      <c r="H65" s="15">
        <v>1</v>
      </c>
      <c r="I65" s="15">
        <v>100</v>
      </c>
      <c r="J65" s="12">
        <v>5000</v>
      </c>
      <c r="K65" s="25" t="s">
        <v>15</v>
      </c>
    </row>
    <row r="66" spans="1:11" ht="15.75" x14ac:dyDescent="0.25">
      <c r="A66" s="190"/>
      <c r="B66" s="79" t="s">
        <v>46</v>
      </c>
      <c r="C66" s="15">
        <v>1</v>
      </c>
      <c r="D66" s="15"/>
      <c r="E66" s="10"/>
      <c r="F66" s="11">
        <v>39000</v>
      </c>
      <c r="G66" s="16"/>
      <c r="H66" s="15">
        <v>1</v>
      </c>
      <c r="I66" s="15">
        <v>70</v>
      </c>
      <c r="J66" s="12">
        <v>4000</v>
      </c>
      <c r="K66" s="25" t="s">
        <v>76</v>
      </c>
    </row>
    <row r="67" spans="1:11" ht="16.5" thickBot="1" x14ac:dyDescent="0.3">
      <c r="A67" s="190"/>
      <c r="B67" s="79" t="s">
        <v>77</v>
      </c>
      <c r="C67" s="15">
        <v>1</v>
      </c>
      <c r="D67" s="15"/>
      <c r="E67" s="10"/>
      <c r="F67" s="11"/>
      <c r="G67" s="16">
        <v>17000</v>
      </c>
      <c r="H67" s="15"/>
      <c r="I67" s="15"/>
      <c r="J67" s="12"/>
      <c r="K67" s="13" t="s">
        <v>78</v>
      </c>
    </row>
    <row r="68" spans="1:11" ht="15.75" x14ac:dyDescent="0.25">
      <c r="A68" s="189">
        <v>44295</v>
      </c>
      <c r="B68" s="87" t="s">
        <v>36</v>
      </c>
      <c r="C68" s="4">
        <v>1</v>
      </c>
      <c r="D68" s="4"/>
      <c r="E68" s="5"/>
      <c r="F68" s="6">
        <v>14000</v>
      </c>
      <c r="G68" s="5"/>
      <c r="H68" s="4">
        <v>1</v>
      </c>
      <c r="I68" s="4">
        <v>60</v>
      </c>
      <c r="J68" s="7">
        <v>3000</v>
      </c>
      <c r="K68" s="8" t="s">
        <v>15</v>
      </c>
    </row>
    <row r="69" spans="1:11" ht="15.75" x14ac:dyDescent="0.25">
      <c r="A69" s="190"/>
      <c r="B69" s="88" t="s">
        <v>79</v>
      </c>
      <c r="C69" s="21">
        <v>1</v>
      </c>
      <c r="D69" s="21"/>
      <c r="E69" s="22"/>
      <c r="F69" s="23">
        <v>14000</v>
      </c>
      <c r="G69" s="22"/>
      <c r="H69" s="21">
        <v>1</v>
      </c>
      <c r="I69" s="21">
        <v>60</v>
      </c>
      <c r="J69" s="24">
        <v>3000</v>
      </c>
      <c r="K69" s="25" t="s">
        <v>15</v>
      </c>
    </row>
    <row r="70" spans="1:11" ht="15.75" x14ac:dyDescent="0.25">
      <c r="A70" s="190"/>
      <c r="B70" s="88" t="s">
        <v>59</v>
      </c>
      <c r="C70" s="21">
        <v>1</v>
      </c>
      <c r="D70" s="21"/>
      <c r="E70" s="22"/>
      <c r="F70" s="23">
        <v>22000</v>
      </c>
      <c r="G70" s="22"/>
      <c r="H70" s="21"/>
      <c r="I70" s="21"/>
      <c r="J70" s="24"/>
      <c r="K70" s="25" t="s">
        <v>15</v>
      </c>
    </row>
    <row r="71" spans="1:11" ht="15.75" x14ac:dyDescent="0.25">
      <c r="A71" s="190"/>
      <c r="B71" s="88" t="s">
        <v>77</v>
      </c>
      <c r="C71" s="21">
        <v>1</v>
      </c>
      <c r="D71" s="21"/>
      <c r="E71" s="22"/>
      <c r="F71" s="23"/>
      <c r="G71" s="22">
        <v>16400</v>
      </c>
      <c r="H71" s="21"/>
      <c r="I71" s="21"/>
      <c r="J71" s="24"/>
      <c r="K71" s="25" t="s">
        <v>80</v>
      </c>
    </row>
    <row r="72" spans="1:11" ht="15.75" x14ac:dyDescent="0.25">
      <c r="A72" s="190"/>
      <c r="B72" s="86" t="s">
        <v>81</v>
      </c>
      <c r="C72" s="9">
        <v>1</v>
      </c>
      <c r="D72" s="9"/>
      <c r="E72" s="10"/>
      <c r="F72" s="11">
        <v>29000</v>
      </c>
      <c r="G72" s="10"/>
      <c r="H72" s="9">
        <v>1</v>
      </c>
      <c r="I72" s="9">
        <v>60</v>
      </c>
      <c r="J72" s="12">
        <v>3000</v>
      </c>
      <c r="K72" s="13" t="s">
        <v>15</v>
      </c>
    </row>
    <row r="73" spans="1:11" ht="15.75" x14ac:dyDescent="0.25">
      <c r="A73" s="190"/>
      <c r="B73" s="86" t="s">
        <v>82</v>
      </c>
      <c r="C73" s="15">
        <v>1</v>
      </c>
      <c r="D73" s="15"/>
      <c r="E73" s="10"/>
      <c r="F73" s="11">
        <v>28000</v>
      </c>
      <c r="G73" s="16"/>
      <c r="H73" s="15">
        <v>1</v>
      </c>
      <c r="I73" s="15">
        <v>70</v>
      </c>
      <c r="J73" s="12">
        <v>4000</v>
      </c>
      <c r="K73" s="13" t="s">
        <v>15</v>
      </c>
    </row>
    <row r="74" spans="1:11" ht="15.75" x14ac:dyDescent="0.25">
      <c r="A74" s="190"/>
      <c r="B74" s="86" t="s">
        <v>83</v>
      </c>
      <c r="C74" s="15">
        <v>1</v>
      </c>
      <c r="D74" s="15"/>
      <c r="E74" s="10"/>
      <c r="F74" s="11">
        <v>22000</v>
      </c>
      <c r="G74" s="16"/>
      <c r="H74" s="15">
        <v>1</v>
      </c>
      <c r="I74" s="15">
        <v>7</v>
      </c>
      <c r="J74" s="12">
        <v>500</v>
      </c>
      <c r="K74" s="13" t="s">
        <v>15</v>
      </c>
    </row>
    <row r="75" spans="1:11" ht="15.75" x14ac:dyDescent="0.25">
      <c r="A75" s="190"/>
      <c r="B75" s="86" t="s">
        <v>73</v>
      </c>
      <c r="C75" s="15">
        <v>1</v>
      </c>
      <c r="D75" s="15"/>
      <c r="E75" s="10"/>
      <c r="F75" s="11">
        <v>15000</v>
      </c>
      <c r="G75" s="16"/>
      <c r="H75" s="15">
        <v>1</v>
      </c>
      <c r="I75" s="15">
        <v>50</v>
      </c>
      <c r="J75" s="12">
        <v>2000</v>
      </c>
      <c r="K75" s="13" t="s">
        <v>15</v>
      </c>
    </row>
    <row r="76" spans="1:11" ht="16.5" thickBot="1" x14ac:dyDescent="0.3">
      <c r="A76" s="190"/>
      <c r="B76" s="86" t="s">
        <v>36</v>
      </c>
      <c r="C76" s="15">
        <v>1</v>
      </c>
      <c r="D76" s="15"/>
      <c r="E76" s="10">
        <v>14000</v>
      </c>
      <c r="F76" s="11"/>
      <c r="G76" s="16"/>
      <c r="H76" s="15">
        <v>1</v>
      </c>
      <c r="I76" s="15">
        <v>60</v>
      </c>
      <c r="J76" s="12">
        <v>3000</v>
      </c>
      <c r="K76" s="13"/>
    </row>
    <row r="77" spans="1:11" ht="15.75" x14ac:dyDescent="0.25">
      <c r="A77" s="186">
        <v>44296</v>
      </c>
      <c r="B77" s="87" t="s">
        <v>87</v>
      </c>
      <c r="C77" s="4">
        <v>1</v>
      </c>
      <c r="D77" s="4"/>
      <c r="E77" s="5"/>
      <c r="F77" s="6">
        <v>24000</v>
      </c>
      <c r="G77" s="5"/>
      <c r="H77" s="4">
        <v>1</v>
      </c>
      <c r="I77" s="4">
        <v>60</v>
      </c>
      <c r="J77" s="7">
        <v>3000</v>
      </c>
      <c r="K77" s="8" t="s">
        <v>88</v>
      </c>
    </row>
    <row r="78" spans="1:11" ht="15.75" x14ac:dyDescent="0.25">
      <c r="A78" s="187"/>
      <c r="B78" s="88" t="s">
        <v>12</v>
      </c>
      <c r="C78" s="21">
        <v>1</v>
      </c>
      <c r="D78" s="21"/>
      <c r="E78" s="22">
        <v>20000</v>
      </c>
      <c r="F78" s="23"/>
      <c r="G78" s="22"/>
      <c r="H78" s="21"/>
      <c r="I78" s="21"/>
      <c r="J78" s="24"/>
      <c r="K78" s="25"/>
    </row>
    <row r="79" spans="1:11" ht="15.75" x14ac:dyDescent="0.25">
      <c r="A79" s="187"/>
      <c r="B79" s="88" t="s">
        <v>51</v>
      </c>
      <c r="C79" s="21">
        <v>1</v>
      </c>
      <c r="D79" s="21"/>
      <c r="E79" s="22"/>
      <c r="F79" s="23"/>
      <c r="G79" s="22">
        <v>22500</v>
      </c>
      <c r="H79" s="21"/>
      <c r="I79" s="21"/>
      <c r="J79" s="24"/>
      <c r="K79" s="25" t="s">
        <v>89</v>
      </c>
    </row>
    <row r="80" spans="1:11" ht="15.75" x14ac:dyDescent="0.25">
      <c r="A80" s="187"/>
      <c r="B80" s="88" t="s">
        <v>14</v>
      </c>
      <c r="C80" s="21">
        <v>1</v>
      </c>
      <c r="D80" s="21"/>
      <c r="E80" s="22">
        <v>18000</v>
      </c>
      <c r="F80" s="23"/>
      <c r="G80" s="22"/>
      <c r="H80" s="21"/>
      <c r="I80" s="21"/>
      <c r="J80" s="24"/>
      <c r="K80" s="25"/>
    </row>
    <row r="81" spans="1:11" ht="15.75" x14ac:dyDescent="0.25">
      <c r="A81" s="187"/>
      <c r="B81" s="88" t="s">
        <v>90</v>
      </c>
      <c r="C81" s="21">
        <v>1</v>
      </c>
      <c r="D81" s="21"/>
      <c r="E81" s="22"/>
      <c r="F81" s="23">
        <v>50000</v>
      </c>
      <c r="G81" s="22"/>
      <c r="H81" s="21"/>
      <c r="I81" s="21"/>
      <c r="J81" s="24"/>
      <c r="K81" s="25" t="s">
        <v>34</v>
      </c>
    </row>
    <row r="82" spans="1:11" ht="15.75" x14ac:dyDescent="0.25">
      <c r="A82" s="187"/>
      <c r="B82" s="88" t="s">
        <v>93</v>
      </c>
      <c r="C82" s="21">
        <v>1</v>
      </c>
      <c r="D82" s="21"/>
      <c r="E82" s="22"/>
      <c r="F82" s="23"/>
      <c r="G82" s="22">
        <v>16500</v>
      </c>
      <c r="H82" s="21"/>
      <c r="I82" s="21"/>
      <c r="J82" s="24"/>
      <c r="K82" s="25" t="s">
        <v>94</v>
      </c>
    </row>
    <row r="83" spans="1:11" ht="16.5" thickBot="1" x14ac:dyDescent="0.3">
      <c r="A83" s="188"/>
      <c r="B83" s="95" t="s">
        <v>14</v>
      </c>
      <c r="C83" s="89">
        <v>1</v>
      </c>
      <c r="D83" s="89"/>
      <c r="E83" s="90">
        <v>14000</v>
      </c>
      <c r="F83" s="91"/>
      <c r="G83" s="90"/>
      <c r="H83" s="89">
        <v>1</v>
      </c>
      <c r="I83" s="89">
        <v>80</v>
      </c>
      <c r="J83" s="92">
        <v>4000</v>
      </c>
      <c r="K83" s="93"/>
    </row>
    <row r="84" spans="1:11" ht="15.75" x14ac:dyDescent="0.25">
      <c r="A84" s="186">
        <v>44297</v>
      </c>
      <c r="B84" s="80" t="s">
        <v>71</v>
      </c>
      <c r="C84" s="4">
        <v>1</v>
      </c>
      <c r="D84" s="4"/>
      <c r="E84" s="5"/>
      <c r="F84" s="6"/>
      <c r="G84" s="5">
        <v>39500</v>
      </c>
      <c r="H84" s="4"/>
      <c r="I84" s="4"/>
      <c r="J84" s="7"/>
      <c r="K84" s="8" t="s">
        <v>95</v>
      </c>
    </row>
    <row r="85" spans="1:11" ht="15.75" x14ac:dyDescent="0.25">
      <c r="A85" s="187"/>
      <c r="B85" s="77" t="s">
        <v>23</v>
      </c>
      <c r="C85" s="21">
        <v>1</v>
      </c>
      <c r="D85" s="21"/>
      <c r="E85" s="22"/>
      <c r="F85" s="23"/>
      <c r="G85" s="22">
        <v>30000</v>
      </c>
      <c r="H85" s="21"/>
      <c r="I85" s="21"/>
      <c r="J85" s="24"/>
      <c r="K85" s="25" t="s">
        <v>96</v>
      </c>
    </row>
    <row r="86" spans="1:11" ht="16.5" thickBot="1" x14ac:dyDescent="0.3">
      <c r="A86" s="188"/>
      <c r="B86" s="94" t="s">
        <v>137</v>
      </c>
      <c r="C86" s="89">
        <v>1</v>
      </c>
      <c r="D86" s="89"/>
      <c r="E86" s="90">
        <v>15000</v>
      </c>
      <c r="F86" s="91"/>
      <c r="G86" s="90"/>
      <c r="H86" s="89">
        <v>1</v>
      </c>
      <c r="I86" s="89">
        <v>60</v>
      </c>
      <c r="J86" s="92">
        <v>3000</v>
      </c>
      <c r="K86" s="93"/>
    </row>
    <row r="87" spans="1:11" ht="15.75" x14ac:dyDescent="0.25">
      <c r="A87" s="189">
        <v>44298</v>
      </c>
      <c r="B87" s="87" t="s">
        <v>97</v>
      </c>
      <c r="C87" s="99">
        <v>1</v>
      </c>
      <c r="D87" s="99"/>
      <c r="E87" s="100"/>
      <c r="F87" s="101"/>
      <c r="G87" s="100">
        <v>21000</v>
      </c>
      <c r="H87" s="99"/>
      <c r="I87" s="99"/>
      <c r="J87" s="112"/>
      <c r="K87" s="113" t="s">
        <v>98</v>
      </c>
    </row>
    <row r="88" spans="1:11" ht="15.75" x14ac:dyDescent="0.25">
      <c r="A88" s="190"/>
      <c r="B88" s="88" t="s">
        <v>51</v>
      </c>
      <c r="C88" s="103">
        <v>1</v>
      </c>
      <c r="D88" s="103"/>
      <c r="E88" s="104"/>
      <c r="F88" s="105"/>
      <c r="G88" s="104">
        <v>22500</v>
      </c>
      <c r="H88" s="103"/>
      <c r="I88" s="103"/>
      <c r="J88" s="102"/>
      <c r="K88" s="108" t="s">
        <v>99</v>
      </c>
    </row>
    <row r="89" spans="1:11" ht="15.75" x14ac:dyDescent="0.25">
      <c r="A89" s="190"/>
      <c r="B89" s="88" t="s">
        <v>14</v>
      </c>
      <c r="C89" s="103">
        <v>1</v>
      </c>
      <c r="D89" s="103"/>
      <c r="E89" s="104"/>
      <c r="F89" s="105"/>
      <c r="G89" s="104">
        <v>18000</v>
      </c>
      <c r="H89" s="103"/>
      <c r="I89" s="103"/>
      <c r="J89" s="102"/>
      <c r="K89" s="108" t="s">
        <v>100</v>
      </c>
    </row>
    <row r="90" spans="1:11" ht="15.75" x14ac:dyDescent="0.25">
      <c r="A90" s="190"/>
      <c r="B90" s="84" t="s">
        <v>10</v>
      </c>
      <c r="C90" s="46"/>
      <c r="D90" s="46">
        <v>1</v>
      </c>
      <c r="E90" s="41"/>
      <c r="F90" s="42"/>
      <c r="G90" s="41"/>
      <c r="H90" s="46"/>
      <c r="I90" s="46"/>
      <c r="J90" s="44"/>
      <c r="K90" s="45" t="s">
        <v>42</v>
      </c>
    </row>
    <row r="91" spans="1:11" ht="15.75" x14ac:dyDescent="0.25">
      <c r="A91" s="190"/>
      <c r="B91" s="86" t="s">
        <v>101</v>
      </c>
      <c r="C91" s="109">
        <v>1</v>
      </c>
      <c r="D91" s="109"/>
      <c r="E91" s="106">
        <v>38000</v>
      </c>
      <c r="F91" s="107"/>
      <c r="G91" s="110"/>
      <c r="H91" s="109">
        <v>1</v>
      </c>
      <c r="I91" s="109">
        <v>70</v>
      </c>
      <c r="J91" s="102">
        <v>4000</v>
      </c>
      <c r="K91" s="108"/>
    </row>
    <row r="92" spans="1:11" ht="15.75" x14ac:dyDescent="0.25">
      <c r="A92" s="190"/>
      <c r="B92" s="86" t="s">
        <v>102</v>
      </c>
      <c r="C92" s="109">
        <v>1</v>
      </c>
      <c r="D92" s="109"/>
      <c r="E92" s="106">
        <v>38000</v>
      </c>
      <c r="F92" s="107"/>
      <c r="G92" s="110"/>
      <c r="H92" s="109">
        <v>1</v>
      </c>
      <c r="I92" s="109">
        <v>70</v>
      </c>
      <c r="J92" s="102">
        <v>4000</v>
      </c>
      <c r="K92" s="108"/>
    </row>
    <row r="93" spans="1:11" ht="15.75" x14ac:dyDescent="0.25">
      <c r="A93" s="190"/>
      <c r="B93" s="86" t="s">
        <v>10</v>
      </c>
      <c r="C93" s="109">
        <v>1</v>
      </c>
      <c r="D93" s="109"/>
      <c r="E93" s="106"/>
      <c r="F93" s="107">
        <v>19000</v>
      </c>
      <c r="G93" s="110"/>
      <c r="H93" s="109"/>
      <c r="I93" s="109"/>
      <c r="J93" s="102"/>
      <c r="K93" s="108" t="s">
        <v>15</v>
      </c>
    </row>
    <row r="94" spans="1:11" ht="15.75" x14ac:dyDescent="0.25">
      <c r="A94" s="190"/>
      <c r="B94" s="86" t="s">
        <v>104</v>
      </c>
      <c r="C94" s="109">
        <v>1</v>
      </c>
      <c r="D94" s="109"/>
      <c r="E94" s="106">
        <v>21500</v>
      </c>
      <c r="F94" s="107"/>
      <c r="G94" s="110"/>
      <c r="H94" s="109">
        <v>1</v>
      </c>
      <c r="I94" s="109">
        <v>70</v>
      </c>
      <c r="J94" s="102">
        <v>4000</v>
      </c>
      <c r="K94" s="108"/>
    </row>
    <row r="95" spans="1:11" ht="16.5" thickBot="1" x14ac:dyDescent="0.3">
      <c r="A95" s="191"/>
      <c r="B95" s="98" t="s">
        <v>36</v>
      </c>
      <c r="C95" s="145">
        <v>1</v>
      </c>
      <c r="D95" s="145"/>
      <c r="E95" s="146"/>
      <c r="F95" s="147">
        <v>11000</v>
      </c>
      <c r="G95" s="148"/>
      <c r="H95" s="145">
        <v>2</v>
      </c>
      <c r="I95" s="145">
        <v>60</v>
      </c>
      <c r="J95" s="149">
        <v>6000</v>
      </c>
      <c r="K95" s="150" t="s">
        <v>15</v>
      </c>
    </row>
    <row r="96" spans="1:11" ht="15.75" x14ac:dyDescent="0.25">
      <c r="A96" s="189">
        <v>44299</v>
      </c>
      <c r="B96" s="87" t="s">
        <v>14</v>
      </c>
      <c r="C96" s="99">
        <v>1</v>
      </c>
      <c r="D96" s="99"/>
      <c r="E96" s="100"/>
      <c r="F96" s="101">
        <v>15000</v>
      </c>
      <c r="G96" s="100"/>
      <c r="H96" s="99">
        <v>1</v>
      </c>
      <c r="I96" s="99">
        <v>60</v>
      </c>
      <c r="J96" s="112">
        <v>3000</v>
      </c>
      <c r="K96" s="113" t="s">
        <v>15</v>
      </c>
    </row>
    <row r="97" spans="1:11" ht="15.75" x14ac:dyDescent="0.25">
      <c r="A97" s="190"/>
      <c r="B97" s="88" t="s">
        <v>106</v>
      </c>
      <c r="C97" s="103">
        <v>2</v>
      </c>
      <c r="D97" s="103"/>
      <c r="E97" s="104"/>
      <c r="F97" s="105"/>
      <c r="G97" s="104">
        <v>42000</v>
      </c>
      <c r="H97" s="103"/>
      <c r="I97" s="103"/>
      <c r="J97" s="114"/>
      <c r="K97" s="115" t="s">
        <v>107</v>
      </c>
    </row>
    <row r="98" spans="1:11" ht="15.75" x14ac:dyDescent="0.25">
      <c r="A98" s="190"/>
      <c r="B98" s="88" t="s">
        <v>108</v>
      </c>
      <c r="C98" s="103">
        <v>1</v>
      </c>
      <c r="D98" s="103"/>
      <c r="E98" s="104"/>
      <c r="F98" s="105"/>
      <c r="G98" s="104">
        <v>24500</v>
      </c>
      <c r="H98" s="103"/>
      <c r="I98" s="103"/>
      <c r="J98" s="114"/>
      <c r="K98" s="115" t="s">
        <v>109</v>
      </c>
    </row>
    <row r="99" spans="1:11" ht="15.75" x14ac:dyDescent="0.25">
      <c r="A99" s="190"/>
      <c r="B99" s="88" t="s">
        <v>110</v>
      </c>
      <c r="C99" s="103">
        <v>1</v>
      </c>
      <c r="D99" s="103"/>
      <c r="E99" s="104"/>
      <c r="F99" s="105">
        <v>16000</v>
      </c>
      <c r="G99" s="104"/>
      <c r="H99" s="103"/>
      <c r="I99" s="103"/>
      <c r="J99" s="114"/>
      <c r="K99" s="115" t="s">
        <v>15</v>
      </c>
    </row>
    <row r="100" spans="1:11" ht="16.5" thickBot="1" x14ac:dyDescent="0.3">
      <c r="A100" s="191"/>
      <c r="B100" s="95" t="s">
        <v>111</v>
      </c>
      <c r="C100" s="116">
        <v>1</v>
      </c>
      <c r="D100" s="116"/>
      <c r="E100" s="117"/>
      <c r="F100" s="118">
        <v>21582</v>
      </c>
      <c r="G100" s="117"/>
      <c r="H100" s="116">
        <v>1</v>
      </c>
      <c r="I100" s="116">
        <v>70</v>
      </c>
      <c r="J100" s="119">
        <v>4000</v>
      </c>
      <c r="K100" s="173" t="s">
        <v>76</v>
      </c>
    </row>
    <row r="101" spans="1:11" ht="15.75" x14ac:dyDescent="0.25">
      <c r="A101" s="186">
        <v>44300</v>
      </c>
      <c r="B101" s="54" t="s">
        <v>112</v>
      </c>
      <c r="C101" s="4">
        <v>1</v>
      </c>
      <c r="D101" s="4"/>
      <c r="E101" s="5">
        <v>11000</v>
      </c>
      <c r="F101" s="6">
        <v>24000</v>
      </c>
      <c r="G101" s="5"/>
      <c r="H101" s="4"/>
      <c r="I101" s="4"/>
      <c r="J101" s="7"/>
      <c r="K101" s="128" t="s">
        <v>15</v>
      </c>
    </row>
    <row r="102" spans="1:11" ht="15.75" x14ac:dyDescent="0.25">
      <c r="A102" s="187"/>
      <c r="B102" s="58" t="s">
        <v>111</v>
      </c>
      <c r="C102" s="21">
        <v>1</v>
      </c>
      <c r="D102" s="21"/>
      <c r="E102" s="22"/>
      <c r="F102" s="23">
        <v>26000</v>
      </c>
      <c r="G102" s="22"/>
      <c r="H102" s="21"/>
      <c r="I102" s="21"/>
      <c r="J102" s="129"/>
      <c r="K102" s="13" t="s">
        <v>15</v>
      </c>
    </row>
    <row r="103" spans="1:11" ht="15.75" x14ac:dyDescent="0.25">
      <c r="A103" s="187"/>
      <c r="B103" s="55" t="s">
        <v>47</v>
      </c>
      <c r="C103" s="9">
        <v>1</v>
      </c>
      <c r="D103" s="9"/>
      <c r="E103" s="10"/>
      <c r="F103" s="11"/>
      <c r="G103" s="10">
        <v>31000</v>
      </c>
      <c r="H103" s="9"/>
      <c r="I103" s="9"/>
      <c r="J103" s="130"/>
      <c r="K103" s="13" t="s">
        <v>113</v>
      </c>
    </row>
    <row r="104" spans="1:11" ht="15.75" x14ac:dyDescent="0.25">
      <c r="A104" s="187"/>
      <c r="B104" s="55" t="s">
        <v>10</v>
      </c>
      <c r="C104" s="9">
        <v>1</v>
      </c>
      <c r="D104" s="9"/>
      <c r="E104" s="10">
        <v>16000</v>
      </c>
      <c r="F104" s="11"/>
      <c r="G104" s="10"/>
      <c r="H104" s="9">
        <v>1</v>
      </c>
      <c r="I104" s="9">
        <v>60</v>
      </c>
      <c r="J104" s="130">
        <v>3000</v>
      </c>
      <c r="K104" s="13"/>
    </row>
    <row r="105" spans="1:11" ht="15.75" x14ac:dyDescent="0.25">
      <c r="A105" s="187"/>
      <c r="B105" s="55" t="s">
        <v>14</v>
      </c>
      <c r="C105" s="9">
        <v>2</v>
      </c>
      <c r="D105" s="9"/>
      <c r="E105" s="10"/>
      <c r="F105" s="11"/>
      <c r="G105" s="10">
        <v>36000</v>
      </c>
      <c r="H105" s="9"/>
      <c r="I105" s="9"/>
      <c r="J105" s="130"/>
      <c r="K105" s="13" t="s">
        <v>114</v>
      </c>
    </row>
    <row r="106" spans="1:11" ht="15.75" x14ac:dyDescent="0.25">
      <c r="A106" s="187"/>
      <c r="B106" s="55" t="s">
        <v>106</v>
      </c>
      <c r="C106" s="15">
        <v>1</v>
      </c>
      <c r="D106" s="15"/>
      <c r="E106" s="10">
        <v>1000</v>
      </c>
      <c r="F106" s="11"/>
      <c r="G106" s="16">
        <v>21000</v>
      </c>
      <c r="H106" s="15"/>
      <c r="I106" s="15"/>
      <c r="J106" s="130"/>
      <c r="K106" s="13" t="s">
        <v>115</v>
      </c>
    </row>
    <row r="107" spans="1:11" ht="16.5" thickBot="1" x14ac:dyDescent="0.3">
      <c r="A107" s="188"/>
      <c r="B107" s="63" t="s">
        <v>116</v>
      </c>
      <c r="C107" s="82">
        <v>1</v>
      </c>
      <c r="D107" s="82"/>
      <c r="E107" s="50"/>
      <c r="F107" s="51"/>
      <c r="G107" s="83">
        <v>23000</v>
      </c>
      <c r="H107" s="82">
        <v>1</v>
      </c>
      <c r="I107" s="82">
        <v>100</v>
      </c>
      <c r="J107" s="131">
        <v>5000</v>
      </c>
      <c r="K107" s="53" t="s">
        <v>117</v>
      </c>
    </row>
    <row r="108" spans="1:11" ht="15.75" x14ac:dyDescent="0.25">
      <c r="A108" s="189">
        <v>44301</v>
      </c>
      <c r="B108" s="87" t="s">
        <v>118</v>
      </c>
      <c r="C108" s="4">
        <v>2</v>
      </c>
      <c r="D108" s="4"/>
      <c r="E108" s="5"/>
      <c r="F108" s="6"/>
      <c r="G108" s="5">
        <v>116000</v>
      </c>
      <c r="H108" s="4"/>
      <c r="I108" s="4"/>
      <c r="J108" s="7"/>
      <c r="K108" s="8" t="s">
        <v>119</v>
      </c>
    </row>
    <row r="109" spans="1:11" ht="15.75" x14ac:dyDescent="0.25">
      <c r="A109" s="190"/>
      <c r="B109" s="86" t="s">
        <v>36</v>
      </c>
      <c r="C109" s="9">
        <v>1</v>
      </c>
      <c r="D109" s="9"/>
      <c r="E109" s="10">
        <v>14000</v>
      </c>
      <c r="F109" s="11"/>
      <c r="G109" s="10"/>
      <c r="H109" s="9">
        <v>1</v>
      </c>
      <c r="I109" s="9">
        <v>60</v>
      </c>
      <c r="J109" s="12">
        <v>3000</v>
      </c>
      <c r="K109" s="13"/>
    </row>
    <row r="110" spans="1:11" ht="15.75" x14ac:dyDescent="0.25">
      <c r="A110" s="190"/>
      <c r="B110" s="86" t="s">
        <v>36</v>
      </c>
      <c r="C110" s="15">
        <v>1</v>
      </c>
      <c r="D110" s="15"/>
      <c r="E110" s="10">
        <v>14000</v>
      </c>
      <c r="F110" s="11"/>
      <c r="G110" s="16"/>
      <c r="H110" s="15">
        <v>1</v>
      </c>
      <c r="I110" s="15">
        <v>60</v>
      </c>
      <c r="J110" s="12">
        <v>3000</v>
      </c>
      <c r="K110" s="13"/>
    </row>
    <row r="111" spans="1:11" ht="15.75" x14ac:dyDescent="0.25">
      <c r="A111" s="190"/>
      <c r="B111" s="86" t="s">
        <v>120</v>
      </c>
      <c r="C111" s="15">
        <v>1</v>
      </c>
      <c r="D111" s="15"/>
      <c r="E111" s="10">
        <v>2000</v>
      </c>
      <c r="F111" s="11">
        <v>8000</v>
      </c>
      <c r="G111" s="16"/>
      <c r="H111" s="15">
        <v>2</v>
      </c>
      <c r="I111" s="15">
        <v>60</v>
      </c>
      <c r="J111" s="12">
        <v>6000</v>
      </c>
      <c r="K111" s="13" t="s">
        <v>15</v>
      </c>
    </row>
    <row r="112" spans="1:11" ht="16.5" thickBot="1" x14ac:dyDescent="0.3">
      <c r="A112" s="191"/>
      <c r="B112" s="132" t="s">
        <v>111</v>
      </c>
      <c r="C112" s="133"/>
      <c r="D112" s="133">
        <v>1</v>
      </c>
      <c r="E112" s="134"/>
      <c r="F112" s="135"/>
      <c r="G112" s="136"/>
      <c r="H112" s="133"/>
      <c r="I112" s="133"/>
      <c r="J112" s="137"/>
      <c r="K112" s="138" t="s">
        <v>121</v>
      </c>
    </row>
    <row r="113" spans="1:11" ht="15.75" x14ac:dyDescent="0.25">
      <c r="A113" s="186">
        <v>44302</v>
      </c>
      <c r="B113" s="54" t="s">
        <v>54</v>
      </c>
      <c r="C113" s="99">
        <v>1</v>
      </c>
      <c r="D113" s="99"/>
      <c r="E113" s="100"/>
      <c r="F113" s="101"/>
      <c r="G113" s="100">
        <v>21000</v>
      </c>
      <c r="H113" s="99"/>
      <c r="I113" s="99"/>
      <c r="J113" s="112"/>
      <c r="K113" s="113" t="s">
        <v>122</v>
      </c>
    </row>
    <row r="114" spans="1:11" ht="15.75" x14ac:dyDescent="0.25">
      <c r="A114" s="187"/>
      <c r="B114" s="55" t="s">
        <v>36</v>
      </c>
      <c r="C114" s="139">
        <v>1</v>
      </c>
      <c r="D114" s="139"/>
      <c r="E114" s="106"/>
      <c r="F114" s="107"/>
      <c r="G114" s="106">
        <v>16400</v>
      </c>
      <c r="H114" s="139"/>
      <c r="I114" s="139"/>
      <c r="J114" s="102"/>
      <c r="K114" s="108" t="s">
        <v>123</v>
      </c>
    </row>
    <row r="115" spans="1:11" ht="15.75" x14ac:dyDescent="0.25">
      <c r="A115" s="187"/>
      <c r="B115" s="55" t="s">
        <v>116</v>
      </c>
      <c r="C115" s="139">
        <v>1</v>
      </c>
      <c r="D115" s="139"/>
      <c r="E115" s="106">
        <v>23000</v>
      </c>
      <c r="F115" s="107"/>
      <c r="G115" s="106"/>
      <c r="H115" s="139">
        <v>1</v>
      </c>
      <c r="I115" s="139">
        <v>100</v>
      </c>
      <c r="J115" s="102">
        <v>5000</v>
      </c>
      <c r="K115" s="108"/>
    </row>
    <row r="116" spans="1:11" ht="15.75" x14ac:dyDescent="0.25">
      <c r="A116" s="187"/>
      <c r="B116" s="55" t="s">
        <v>54</v>
      </c>
      <c r="C116" s="139">
        <v>1</v>
      </c>
      <c r="D116" s="139"/>
      <c r="E116" s="106"/>
      <c r="F116" s="107"/>
      <c r="G116" s="106">
        <v>21000</v>
      </c>
      <c r="H116" s="139"/>
      <c r="I116" s="139"/>
      <c r="J116" s="102"/>
      <c r="K116" s="108" t="s">
        <v>124</v>
      </c>
    </row>
    <row r="117" spans="1:11" ht="15.75" x14ac:dyDescent="0.25">
      <c r="A117" s="187"/>
      <c r="B117" s="55" t="s">
        <v>125</v>
      </c>
      <c r="C117" s="139">
        <v>1</v>
      </c>
      <c r="D117" s="139"/>
      <c r="E117" s="106"/>
      <c r="F117" s="107">
        <v>13000</v>
      </c>
      <c r="G117" s="106"/>
      <c r="H117" s="139">
        <v>1</v>
      </c>
      <c r="I117" s="139">
        <v>60</v>
      </c>
      <c r="J117" s="102">
        <v>3000</v>
      </c>
      <c r="K117" s="108" t="s">
        <v>15</v>
      </c>
    </row>
    <row r="118" spans="1:11" ht="16.5" thickBot="1" x14ac:dyDescent="0.3">
      <c r="A118" s="188"/>
      <c r="B118" s="141" t="s">
        <v>97</v>
      </c>
      <c r="C118" s="116">
        <v>1</v>
      </c>
      <c r="D118" s="116"/>
      <c r="E118" s="117">
        <v>18000</v>
      </c>
      <c r="F118" s="118"/>
      <c r="G118" s="117"/>
      <c r="H118" s="116">
        <v>1</v>
      </c>
      <c r="I118" s="116">
        <v>60</v>
      </c>
      <c r="J118" s="119">
        <v>3000</v>
      </c>
      <c r="K118" s="120"/>
    </row>
    <row r="119" spans="1:11" ht="15.75" x14ac:dyDescent="0.25">
      <c r="A119" s="186">
        <v>44303</v>
      </c>
      <c r="B119" s="54" t="s">
        <v>54</v>
      </c>
      <c r="C119" s="99">
        <v>1</v>
      </c>
      <c r="D119" s="99"/>
      <c r="E119" s="100">
        <v>4000</v>
      </c>
      <c r="F119" s="101">
        <v>12000</v>
      </c>
      <c r="G119" s="100"/>
      <c r="H119" s="99">
        <v>1</v>
      </c>
      <c r="I119" s="99">
        <v>60</v>
      </c>
      <c r="J119" s="112">
        <v>3000</v>
      </c>
      <c r="K119" s="113" t="s">
        <v>11</v>
      </c>
    </row>
    <row r="120" spans="1:11" ht="15.75" x14ac:dyDescent="0.25">
      <c r="A120" s="187"/>
      <c r="B120" s="55" t="s">
        <v>32</v>
      </c>
      <c r="C120" s="139">
        <v>1</v>
      </c>
      <c r="D120" s="139"/>
      <c r="E120" s="106">
        <v>38000</v>
      </c>
      <c r="F120" s="107"/>
      <c r="G120" s="106"/>
      <c r="H120" s="139">
        <v>1</v>
      </c>
      <c r="I120" s="139">
        <v>60</v>
      </c>
      <c r="J120" s="102">
        <v>3000</v>
      </c>
      <c r="K120" s="108"/>
    </row>
    <row r="121" spans="1:11" ht="15.75" x14ac:dyDescent="0.25">
      <c r="A121" s="187"/>
      <c r="B121" s="55" t="s">
        <v>116</v>
      </c>
      <c r="C121" s="139">
        <v>1</v>
      </c>
      <c r="D121" s="139"/>
      <c r="E121" s="106"/>
      <c r="F121" s="107">
        <v>23000</v>
      </c>
      <c r="G121" s="106"/>
      <c r="H121" s="139">
        <v>1</v>
      </c>
      <c r="I121" s="139">
        <v>90</v>
      </c>
      <c r="J121" s="102">
        <v>5000</v>
      </c>
      <c r="K121" s="108" t="s">
        <v>15</v>
      </c>
    </row>
    <row r="122" spans="1:11" ht="16.5" thickBot="1" x14ac:dyDescent="0.3">
      <c r="A122" s="187"/>
      <c r="B122" s="55" t="s">
        <v>127</v>
      </c>
      <c r="C122" s="139">
        <v>1</v>
      </c>
      <c r="D122" s="139"/>
      <c r="E122" s="106">
        <v>3000</v>
      </c>
      <c r="F122" s="107">
        <v>5000</v>
      </c>
      <c r="G122" s="106">
        <v>31000</v>
      </c>
      <c r="H122" s="139"/>
      <c r="I122" s="139"/>
      <c r="J122" s="102"/>
      <c r="K122" s="108" t="s">
        <v>128</v>
      </c>
    </row>
    <row r="123" spans="1:11" ht="15.75" x14ac:dyDescent="0.25">
      <c r="A123" s="186">
        <v>44304</v>
      </c>
      <c r="B123" s="54" t="s">
        <v>129</v>
      </c>
      <c r="C123" s="99">
        <v>2</v>
      </c>
      <c r="D123" s="99"/>
      <c r="E123" s="100">
        <v>58000</v>
      </c>
      <c r="F123" s="101">
        <v>40000</v>
      </c>
      <c r="G123" s="100"/>
      <c r="H123" s="99">
        <v>2</v>
      </c>
      <c r="I123" s="99">
        <v>230</v>
      </c>
      <c r="J123" s="112">
        <v>26000</v>
      </c>
      <c r="K123" s="113" t="s">
        <v>15</v>
      </c>
    </row>
    <row r="124" spans="1:11" ht="15.75" x14ac:dyDescent="0.25">
      <c r="A124" s="187"/>
      <c r="B124" s="55" t="s">
        <v>130</v>
      </c>
      <c r="C124" s="139">
        <v>1</v>
      </c>
      <c r="D124" s="139"/>
      <c r="E124" s="106"/>
      <c r="F124" s="107"/>
      <c r="G124" s="106">
        <v>17000</v>
      </c>
      <c r="H124" s="139"/>
      <c r="I124" s="139"/>
      <c r="J124" s="102"/>
      <c r="K124" s="108" t="s">
        <v>131</v>
      </c>
    </row>
    <row r="125" spans="1:11" ht="15.75" x14ac:dyDescent="0.25">
      <c r="A125" s="187"/>
      <c r="B125" s="55" t="s">
        <v>132</v>
      </c>
      <c r="C125" s="109">
        <v>1</v>
      </c>
      <c r="D125" s="109"/>
      <c r="E125" s="106"/>
      <c r="F125" s="107"/>
      <c r="G125" s="110">
        <v>16500</v>
      </c>
      <c r="H125" s="109"/>
      <c r="I125" s="109"/>
      <c r="J125" s="102"/>
      <c r="K125" s="108" t="s">
        <v>133</v>
      </c>
    </row>
    <row r="126" spans="1:11" ht="15.75" x14ac:dyDescent="0.25">
      <c r="A126" s="187"/>
      <c r="B126" s="55" t="s">
        <v>106</v>
      </c>
      <c r="C126" s="139">
        <v>1</v>
      </c>
      <c r="D126" s="139"/>
      <c r="E126" s="106"/>
      <c r="F126" s="107">
        <v>21000</v>
      </c>
      <c r="G126" s="106"/>
      <c r="H126" s="139"/>
      <c r="I126" s="139"/>
      <c r="J126" s="102"/>
      <c r="K126" s="108" t="s">
        <v>15</v>
      </c>
    </row>
    <row r="127" spans="1:11" ht="15.75" x14ac:dyDescent="0.25">
      <c r="A127" s="187"/>
      <c r="B127" s="55" t="s">
        <v>106</v>
      </c>
      <c r="C127" s="139">
        <v>1</v>
      </c>
      <c r="D127" s="139"/>
      <c r="E127" s="106">
        <v>17000</v>
      </c>
      <c r="F127" s="107"/>
      <c r="G127" s="106"/>
      <c r="H127" s="139">
        <v>1</v>
      </c>
      <c r="I127" s="139">
        <v>70</v>
      </c>
      <c r="J127" s="102">
        <v>4000</v>
      </c>
      <c r="K127" s="108" t="s">
        <v>134</v>
      </c>
    </row>
    <row r="128" spans="1:11" ht="15.75" x14ac:dyDescent="0.25">
      <c r="A128" s="187"/>
      <c r="B128" s="55" t="s">
        <v>135</v>
      </c>
      <c r="C128" s="139">
        <v>1</v>
      </c>
      <c r="D128" s="139"/>
      <c r="E128" s="106">
        <v>22000</v>
      </c>
      <c r="F128" s="107"/>
      <c r="G128" s="106"/>
      <c r="H128" s="139"/>
      <c r="I128" s="139"/>
      <c r="J128" s="102"/>
      <c r="K128" s="108"/>
    </row>
    <row r="129" spans="1:11" ht="16.5" thickBot="1" x14ac:dyDescent="0.3">
      <c r="A129" s="188"/>
      <c r="B129" s="142" t="s">
        <v>136</v>
      </c>
      <c r="C129" s="143"/>
      <c r="D129" s="143">
        <v>1</v>
      </c>
      <c r="E129" s="134"/>
      <c r="F129" s="135"/>
      <c r="G129" s="134"/>
      <c r="H129" s="143"/>
      <c r="I129" s="143"/>
      <c r="J129" s="137"/>
      <c r="K129" s="138" t="s">
        <v>42</v>
      </c>
    </row>
    <row r="130" spans="1:11" ht="15.75" x14ac:dyDescent="0.25">
      <c r="A130" s="186">
        <v>44305</v>
      </c>
      <c r="B130" s="54" t="s">
        <v>16</v>
      </c>
      <c r="C130" s="4">
        <v>1</v>
      </c>
      <c r="D130" s="4"/>
      <c r="E130" s="5"/>
      <c r="F130" s="6">
        <v>23000</v>
      </c>
      <c r="G130" s="5"/>
      <c r="H130" s="4"/>
      <c r="I130" s="4"/>
      <c r="J130" s="7"/>
      <c r="K130" s="8" t="s">
        <v>15</v>
      </c>
    </row>
    <row r="131" spans="1:11" ht="15.75" x14ac:dyDescent="0.25">
      <c r="A131" s="187"/>
      <c r="B131" s="58" t="s">
        <v>14</v>
      </c>
      <c r="C131" s="21">
        <v>1</v>
      </c>
      <c r="D131" s="21"/>
      <c r="E131" s="22"/>
      <c r="F131" s="23">
        <v>18000</v>
      </c>
      <c r="G131" s="22"/>
      <c r="H131" s="21"/>
      <c r="I131" s="21"/>
      <c r="J131" s="24"/>
      <c r="K131" s="25" t="s">
        <v>15</v>
      </c>
    </row>
    <row r="132" spans="1:11" ht="15.75" x14ac:dyDescent="0.25">
      <c r="A132" s="187"/>
      <c r="B132" s="58" t="s">
        <v>19</v>
      </c>
      <c r="C132" s="21">
        <v>1</v>
      </c>
      <c r="D132" s="21"/>
      <c r="E132" s="22"/>
      <c r="F132" s="23">
        <v>55000</v>
      </c>
      <c r="G132" s="22"/>
      <c r="H132" s="21"/>
      <c r="I132" s="21"/>
      <c r="J132" s="24"/>
      <c r="K132" s="25" t="s">
        <v>15</v>
      </c>
    </row>
    <row r="133" spans="1:11" ht="15.75" x14ac:dyDescent="0.25">
      <c r="A133" s="187"/>
      <c r="B133" s="58" t="s">
        <v>138</v>
      </c>
      <c r="C133" s="21">
        <v>1</v>
      </c>
      <c r="D133" s="21"/>
      <c r="E133" s="22">
        <v>23500</v>
      </c>
      <c r="F133" s="23"/>
      <c r="G133" s="22"/>
      <c r="H133" s="21">
        <v>1</v>
      </c>
      <c r="I133" s="21">
        <v>60</v>
      </c>
      <c r="J133" s="24">
        <v>3000</v>
      </c>
      <c r="K133" s="25" t="s">
        <v>139</v>
      </c>
    </row>
    <row r="134" spans="1:11" ht="15.75" x14ac:dyDescent="0.25">
      <c r="A134" s="187"/>
      <c r="B134" s="55" t="s">
        <v>14</v>
      </c>
      <c r="C134" s="9">
        <v>1</v>
      </c>
      <c r="D134" s="9"/>
      <c r="E134" s="10"/>
      <c r="F134" s="11"/>
      <c r="G134" s="10">
        <v>18000</v>
      </c>
      <c r="H134" s="9"/>
      <c r="I134" s="9"/>
      <c r="J134" s="12"/>
      <c r="K134" s="13" t="s">
        <v>140</v>
      </c>
    </row>
    <row r="135" spans="1:11" ht="15.75" x14ac:dyDescent="0.25">
      <c r="A135" s="187"/>
      <c r="B135" s="55" t="s">
        <v>127</v>
      </c>
      <c r="C135" s="15">
        <v>1</v>
      </c>
      <c r="D135" s="15"/>
      <c r="E135" s="10"/>
      <c r="F135" s="11"/>
      <c r="G135" s="16">
        <v>39000</v>
      </c>
      <c r="H135" s="15"/>
      <c r="I135" s="15"/>
      <c r="J135" s="12"/>
      <c r="K135" s="13" t="s">
        <v>141</v>
      </c>
    </row>
    <row r="136" spans="1:11" ht="15.75" x14ac:dyDescent="0.25">
      <c r="A136" s="187"/>
      <c r="B136" s="55" t="s">
        <v>142</v>
      </c>
      <c r="C136" s="15">
        <v>1</v>
      </c>
      <c r="D136" s="15"/>
      <c r="E136" s="10"/>
      <c r="F136" s="11">
        <v>56000</v>
      </c>
      <c r="G136" s="16"/>
      <c r="H136" s="15">
        <v>1</v>
      </c>
      <c r="I136" s="15">
        <v>100</v>
      </c>
      <c r="J136" s="12">
        <v>5000</v>
      </c>
      <c r="K136" s="151" t="s">
        <v>15</v>
      </c>
    </row>
    <row r="137" spans="1:11" ht="16.5" thickBot="1" x14ac:dyDescent="0.3">
      <c r="A137" s="188"/>
      <c r="B137" s="63" t="s">
        <v>93</v>
      </c>
      <c r="C137" s="49">
        <v>1</v>
      </c>
      <c r="D137" s="49"/>
      <c r="E137" s="50"/>
      <c r="F137" s="51">
        <v>13000</v>
      </c>
      <c r="G137" s="50"/>
      <c r="H137" s="49">
        <v>1</v>
      </c>
      <c r="I137" s="49">
        <v>60</v>
      </c>
      <c r="J137" s="52">
        <v>3000</v>
      </c>
      <c r="K137" s="53" t="s">
        <v>143</v>
      </c>
    </row>
    <row r="138" spans="1:11" ht="15.75" x14ac:dyDescent="0.25">
      <c r="A138" s="186">
        <v>44306</v>
      </c>
      <c r="B138" s="54" t="s">
        <v>145</v>
      </c>
      <c r="C138" s="4">
        <v>1</v>
      </c>
      <c r="D138" s="4"/>
      <c r="E138" s="5"/>
      <c r="F138" s="6">
        <v>22000</v>
      </c>
      <c r="G138" s="5"/>
      <c r="H138" s="4">
        <v>1</v>
      </c>
      <c r="I138" s="4">
        <v>70</v>
      </c>
      <c r="J138" s="7">
        <v>4000</v>
      </c>
      <c r="K138" s="8" t="s">
        <v>15</v>
      </c>
    </row>
    <row r="139" spans="1:11" ht="15.75" x14ac:dyDescent="0.25">
      <c r="A139" s="187"/>
      <c r="B139" s="39" t="s">
        <v>138</v>
      </c>
      <c r="C139" s="46"/>
      <c r="D139" s="46">
        <v>1</v>
      </c>
      <c r="E139" s="41"/>
      <c r="F139" s="42"/>
      <c r="G139" s="41"/>
      <c r="H139" s="46"/>
      <c r="I139" s="46"/>
      <c r="J139" s="44"/>
      <c r="K139" s="45" t="s">
        <v>146</v>
      </c>
    </row>
    <row r="140" spans="1:11" ht="15.75" x14ac:dyDescent="0.25">
      <c r="A140" s="187"/>
      <c r="B140" s="55" t="s">
        <v>14</v>
      </c>
      <c r="C140" s="15">
        <v>1</v>
      </c>
      <c r="D140" s="15"/>
      <c r="E140" s="10"/>
      <c r="F140" s="11"/>
      <c r="G140" s="16">
        <v>18000</v>
      </c>
      <c r="H140" s="15"/>
      <c r="I140" s="15"/>
      <c r="J140" s="12"/>
      <c r="K140" s="13" t="s">
        <v>147</v>
      </c>
    </row>
    <row r="141" spans="1:11" ht="15.75" x14ac:dyDescent="0.25">
      <c r="A141" s="187"/>
      <c r="B141" s="55" t="s">
        <v>148</v>
      </c>
      <c r="C141" s="9">
        <v>1</v>
      </c>
      <c r="D141" s="9"/>
      <c r="E141" s="10"/>
      <c r="F141" s="11"/>
      <c r="G141" s="10">
        <v>18000</v>
      </c>
      <c r="H141" s="9"/>
      <c r="I141" s="9"/>
      <c r="J141" s="12"/>
      <c r="K141" s="13" t="s">
        <v>149</v>
      </c>
    </row>
    <row r="142" spans="1:11" ht="15.75" x14ac:dyDescent="0.25">
      <c r="A142" s="187"/>
      <c r="B142" s="55" t="s">
        <v>14</v>
      </c>
      <c r="C142" s="9">
        <v>1</v>
      </c>
      <c r="D142" s="9"/>
      <c r="E142" s="10"/>
      <c r="F142" s="11"/>
      <c r="G142" s="10">
        <v>18000</v>
      </c>
      <c r="H142" s="9"/>
      <c r="I142" s="9"/>
      <c r="J142" s="12"/>
      <c r="K142" s="13" t="s">
        <v>150</v>
      </c>
    </row>
    <row r="143" spans="1:11" ht="15.75" x14ac:dyDescent="0.25">
      <c r="A143" s="187"/>
      <c r="B143" s="55" t="s">
        <v>145</v>
      </c>
      <c r="C143" s="9">
        <v>1</v>
      </c>
      <c r="D143" s="9"/>
      <c r="E143" s="10"/>
      <c r="F143" s="11">
        <v>22000</v>
      </c>
      <c r="G143" s="10"/>
      <c r="H143" s="9">
        <v>1</v>
      </c>
      <c r="I143" s="9">
        <v>70</v>
      </c>
      <c r="J143" s="12">
        <v>4000</v>
      </c>
      <c r="K143" s="13" t="s">
        <v>15</v>
      </c>
    </row>
    <row r="144" spans="1:11" ht="16.5" thickBot="1" x14ac:dyDescent="0.3">
      <c r="A144" s="188"/>
      <c r="B144" s="63" t="s">
        <v>145</v>
      </c>
      <c r="C144" s="49">
        <v>1</v>
      </c>
      <c r="D144" s="49"/>
      <c r="E144" s="50"/>
      <c r="F144" s="51">
        <v>22000</v>
      </c>
      <c r="G144" s="50"/>
      <c r="H144" s="49">
        <v>1</v>
      </c>
      <c r="I144" s="49">
        <v>70</v>
      </c>
      <c r="J144" s="52">
        <v>4000</v>
      </c>
      <c r="K144" s="53" t="s">
        <v>15</v>
      </c>
    </row>
    <row r="145" spans="1:12" ht="15.75" x14ac:dyDescent="0.25">
      <c r="A145" s="187">
        <v>44307</v>
      </c>
      <c r="B145" s="14" t="s">
        <v>46</v>
      </c>
      <c r="C145" s="9">
        <v>1</v>
      </c>
      <c r="D145" s="9"/>
      <c r="E145" s="10">
        <v>13000</v>
      </c>
      <c r="F145" s="11">
        <v>30000</v>
      </c>
      <c r="G145" s="10"/>
      <c r="H145" s="9"/>
      <c r="I145" s="9"/>
      <c r="J145" s="12"/>
      <c r="K145" s="13" t="s">
        <v>15</v>
      </c>
    </row>
    <row r="146" spans="1:12" ht="15.75" x14ac:dyDescent="0.25">
      <c r="A146" s="187"/>
      <c r="B146" s="14" t="s">
        <v>145</v>
      </c>
      <c r="C146" s="9">
        <v>1</v>
      </c>
      <c r="D146" s="9"/>
      <c r="E146" s="10">
        <v>22000</v>
      </c>
      <c r="F146" s="11"/>
      <c r="G146" s="10"/>
      <c r="H146" s="9">
        <v>1</v>
      </c>
      <c r="I146" s="9">
        <v>70</v>
      </c>
      <c r="J146" s="12">
        <v>4000</v>
      </c>
      <c r="K146" s="13"/>
    </row>
    <row r="147" spans="1:12" ht="15.75" x14ac:dyDescent="0.25">
      <c r="A147" s="187"/>
      <c r="B147" s="14" t="s">
        <v>152</v>
      </c>
      <c r="C147" s="9">
        <v>2</v>
      </c>
      <c r="D147" s="9"/>
      <c r="E147" s="10">
        <v>156000</v>
      </c>
      <c r="F147" s="11"/>
      <c r="G147" s="10"/>
      <c r="H147" s="9"/>
      <c r="I147" s="9"/>
      <c r="J147" s="12"/>
      <c r="K147" s="13"/>
    </row>
    <row r="148" spans="1:12" ht="15.75" x14ac:dyDescent="0.25">
      <c r="A148" s="187"/>
      <c r="B148" s="14" t="s">
        <v>145</v>
      </c>
      <c r="C148" s="9">
        <v>1</v>
      </c>
      <c r="D148" s="9"/>
      <c r="E148" s="10"/>
      <c r="F148" s="11">
        <v>21000</v>
      </c>
      <c r="G148" s="10"/>
      <c r="H148" s="9">
        <v>1</v>
      </c>
      <c r="I148" s="9">
        <v>70</v>
      </c>
      <c r="J148" s="12">
        <v>4000</v>
      </c>
      <c r="K148" s="13" t="s">
        <v>153</v>
      </c>
    </row>
    <row r="149" spans="1:12" ht="16.5" thickBot="1" x14ac:dyDescent="0.3">
      <c r="A149" s="187"/>
      <c r="B149" s="153" t="s">
        <v>135</v>
      </c>
      <c r="C149" s="154">
        <v>1</v>
      </c>
      <c r="D149" s="154"/>
      <c r="E149" s="155"/>
      <c r="F149" s="156">
        <v>18000</v>
      </c>
      <c r="G149" s="155"/>
      <c r="H149" s="154">
        <v>1</v>
      </c>
      <c r="I149" s="154">
        <v>70</v>
      </c>
      <c r="J149" s="157">
        <v>4000</v>
      </c>
      <c r="K149" s="158" t="s">
        <v>22</v>
      </c>
    </row>
    <row r="150" spans="1:12" ht="15.75" x14ac:dyDescent="0.25">
      <c r="A150" s="186">
        <v>44308</v>
      </c>
      <c r="B150" s="54" t="s">
        <v>46</v>
      </c>
      <c r="C150" s="4">
        <v>1</v>
      </c>
      <c r="D150" s="4"/>
      <c r="E150" s="5"/>
      <c r="F150" s="6">
        <v>43000</v>
      </c>
      <c r="G150" s="5"/>
      <c r="H150" s="4"/>
      <c r="I150" s="4"/>
      <c r="J150" s="7"/>
      <c r="K150" s="8" t="s">
        <v>15</v>
      </c>
    </row>
    <row r="151" spans="1:12" ht="15.75" x14ac:dyDescent="0.25">
      <c r="A151" s="187"/>
      <c r="B151" s="55" t="s">
        <v>14</v>
      </c>
      <c r="C151" s="9">
        <v>1</v>
      </c>
      <c r="D151" s="9"/>
      <c r="E151" s="10"/>
      <c r="F151" s="11">
        <v>15000</v>
      </c>
      <c r="G151" s="10"/>
      <c r="H151" s="9">
        <v>1</v>
      </c>
      <c r="I151" s="9">
        <v>60</v>
      </c>
      <c r="J151" s="12">
        <v>3000</v>
      </c>
      <c r="K151" s="13" t="s">
        <v>15</v>
      </c>
    </row>
    <row r="152" spans="1:12" ht="15.75" x14ac:dyDescent="0.25">
      <c r="A152" s="187"/>
      <c r="B152" s="55" t="s">
        <v>120</v>
      </c>
      <c r="C152" s="15">
        <v>1</v>
      </c>
      <c r="D152" s="15"/>
      <c r="E152" s="10"/>
      <c r="F152" s="11">
        <v>16000</v>
      </c>
      <c r="G152" s="16"/>
      <c r="H152" s="15"/>
      <c r="I152" s="15"/>
      <c r="J152" s="12"/>
      <c r="K152" s="13" t="s">
        <v>143</v>
      </c>
    </row>
    <row r="153" spans="1:12" ht="15.75" x14ac:dyDescent="0.25">
      <c r="A153" s="187"/>
      <c r="B153" s="55" t="s">
        <v>36</v>
      </c>
      <c r="C153" s="9">
        <v>1</v>
      </c>
      <c r="D153" s="9"/>
      <c r="E153" s="10"/>
      <c r="F153" s="11"/>
      <c r="G153" s="10">
        <v>16400</v>
      </c>
      <c r="H153" s="9"/>
      <c r="I153" s="9"/>
      <c r="J153" s="12"/>
      <c r="K153" s="13" t="s">
        <v>154</v>
      </c>
    </row>
    <row r="154" spans="1:12" ht="15.75" x14ac:dyDescent="0.25">
      <c r="A154" s="187"/>
      <c r="B154" s="55" t="s">
        <v>145</v>
      </c>
      <c r="C154" s="9">
        <v>1</v>
      </c>
      <c r="D154" s="9"/>
      <c r="E154" s="10"/>
      <c r="F154" s="11">
        <v>26000</v>
      </c>
      <c r="G154" s="10"/>
      <c r="H154" s="9"/>
      <c r="I154" s="9"/>
      <c r="J154" s="12"/>
      <c r="K154" s="13" t="s">
        <v>15</v>
      </c>
    </row>
    <row r="155" spans="1:12" ht="15.75" x14ac:dyDescent="0.25">
      <c r="A155" s="187"/>
      <c r="B155" s="39" t="s">
        <v>51</v>
      </c>
      <c r="C155" s="46"/>
      <c r="D155" s="46">
        <v>1</v>
      </c>
      <c r="E155" s="41"/>
      <c r="F155" s="42"/>
      <c r="G155" s="41"/>
      <c r="H155" s="46"/>
      <c r="I155" s="46"/>
      <c r="J155" s="44"/>
      <c r="K155" s="45" t="s">
        <v>42</v>
      </c>
      <c r="L155" s="200" t="s">
        <v>172</v>
      </c>
    </row>
    <row r="156" spans="1:12" ht="15.75" x14ac:dyDescent="0.25">
      <c r="A156" s="187"/>
      <c r="B156" s="55" t="s">
        <v>155</v>
      </c>
      <c r="C156" s="9">
        <v>1</v>
      </c>
      <c r="D156" s="9"/>
      <c r="E156" s="10">
        <v>7500</v>
      </c>
      <c r="F156" s="11">
        <v>20000</v>
      </c>
      <c r="G156" s="10"/>
      <c r="H156" s="9"/>
      <c r="I156" s="9"/>
      <c r="J156" s="12"/>
      <c r="K156" s="13" t="s">
        <v>15</v>
      </c>
    </row>
    <row r="157" spans="1:12" ht="15.75" x14ac:dyDescent="0.25">
      <c r="A157" s="187"/>
      <c r="B157" s="58" t="s">
        <v>136</v>
      </c>
      <c r="C157" s="21">
        <v>1</v>
      </c>
      <c r="D157" s="21"/>
      <c r="E157" s="22">
        <v>25000</v>
      </c>
      <c r="F157" s="23"/>
      <c r="G157" s="22"/>
      <c r="H157" s="21">
        <v>2</v>
      </c>
      <c r="I157" s="21" t="s">
        <v>156</v>
      </c>
      <c r="J157" s="24">
        <v>16000</v>
      </c>
      <c r="K157" s="25"/>
    </row>
    <row r="158" spans="1:12" ht="15.75" x14ac:dyDescent="0.25">
      <c r="A158" s="187"/>
      <c r="B158" s="58" t="s">
        <v>157</v>
      </c>
      <c r="C158" s="21">
        <v>1</v>
      </c>
      <c r="D158" s="21"/>
      <c r="E158" s="22">
        <v>67000</v>
      </c>
      <c r="F158" s="23"/>
      <c r="G158" s="22"/>
      <c r="H158" s="21"/>
      <c r="I158" s="21"/>
      <c r="J158" s="24"/>
      <c r="K158" s="25" t="s">
        <v>158</v>
      </c>
    </row>
    <row r="159" spans="1:12" ht="16.5" thickBot="1" x14ac:dyDescent="0.3">
      <c r="A159" s="187"/>
      <c r="B159" s="58" t="s">
        <v>10</v>
      </c>
      <c r="C159" s="21">
        <v>1</v>
      </c>
      <c r="D159" s="21"/>
      <c r="E159" s="22"/>
      <c r="F159" s="23">
        <v>16000</v>
      </c>
      <c r="G159" s="22"/>
      <c r="H159" s="21">
        <v>1</v>
      </c>
      <c r="I159" s="21">
        <v>60</v>
      </c>
      <c r="J159" s="24">
        <v>3000</v>
      </c>
      <c r="K159" s="25" t="s">
        <v>15</v>
      </c>
    </row>
    <row r="160" spans="1:12" ht="15.75" x14ac:dyDescent="0.25">
      <c r="A160" s="186">
        <v>44309</v>
      </c>
      <c r="B160" s="152" t="s">
        <v>106</v>
      </c>
      <c r="C160" s="4">
        <v>1</v>
      </c>
      <c r="D160" s="4"/>
      <c r="E160" s="5">
        <v>17000</v>
      </c>
      <c r="F160" s="6"/>
      <c r="G160" s="5"/>
      <c r="H160" s="4">
        <v>1</v>
      </c>
      <c r="I160" s="4">
        <v>70</v>
      </c>
      <c r="J160" s="7">
        <v>4000</v>
      </c>
      <c r="K160" s="8"/>
    </row>
    <row r="161" spans="1:11" ht="15.75" x14ac:dyDescent="0.25">
      <c r="A161" s="187"/>
      <c r="B161" s="58" t="s">
        <v>106</v>
      </c>
      <c r="C161" s="21">
        <v>1</v>
      </c>
      <c r="D161" s="21"/>
      <c r="E161" s="22"/>
      <c r="F161" s="23">
        <v>13000</v>
      </c>
      <c r="G161" s="22"/>
      <c r="H161" s="21">
        <v>2</v>
      </c>
      <c r="I161" s="21">
        <v>70</v>
      </c>
      <c r="J161" s="24">
        <v>8000</v>
      </c>
      <c r="K161" s="25" t="s">
        <v>15</v>
      </c>
    </row>
    <row r="162" spans="1:11" ht="15.75" x14ac:dyDescent="0.25">
      <c r="A162" s="187"/>
      <c r="B162" s="58" t="s">
        <v>55</v>
      </c>
      <c r="C162" s="21">
        <v>1</v>
      </c>
      <c r="D162" s="21"/>
      <c r="E162" s="22"/>
      <c r="F162" s="23">
        <v>14000</v>
      </c>
      <c r="G162" s="22"/>
      <c r="H162" s="21">
        <v>1</v>
      </c>
      <c r="I162" s="21">
        <v>60</v>
      </c>
      <c r="J162" s="24">
        <v>3000</v>
      </c>
      <c r="K162" s="25" t="s">
        <v>15</v>
      </c>
    </row>
    <row r="163" spans="1:11" ht="15.75" x14ac:dyDescent="0.25">
      <c r="A163" s="187"/>
      <c r="B163" s="58" t="s">
        <v>132</v>
      </c>
      <c r="C163" s="21">
        <v>1</v>
      </c>
      <c r="D163" s="21"/>
      <c r="E163" s="22"/>
      <c r="F163" s="23">
        <v>16000</v>
      </c>
      <c r="G163" s="22"/>
      <c r="H163" s="21"/>
      <c r="I163" s="21"/>
      <c r="J163" s="24"/>
      <c r="K163" s="25" t="s">
        <v>15</v>
      </c>
    </row>
    <row r="164" spans="1:11" ht="15.75" x14ac:dyDescent="0.25">
      <c r="A164" s="187"/>
      <c r="B164" s="39" t="s">
        <v>159</v>
      </c>
      <c r="C164" s="46"/>
      <c r="D164" s="46">
        <v>1</v>
      </c>
      <c r="E164" s="41"/>
      <c r="F164" s="42"/>
      <c r="G164" s="41"/>
      <c r="H164" s="46"/>
      <c r="I164" s="46"/>
      <c r="J164" s="44"/>
      <c r="K164" s="45" t="s">
        <v>42</v>
      </c>
    </row>
    <row r="165" spans="1:11" ht="16.5" thickBot="1" x14ac:dyDescent="0.3">
      <c r="A165" s="187"/>
      <c r="B165" s="55" t="s">
        <v>135</v>
      </c>
      <c r="C165" s="15">
        <v>1</v>
      </c>
      <c r="D165" s="15"/>
      <c r="E165" s="10"/>
      <c r="F165" s="11">
        <v>22000</v>
      </c>
      <c r="G165" s="16"/>
      <c r="H165" s="15"/>
      <c r="I165" s="15"/>
      <c r="J165" s="12"/>
      <c r="K165" s="53" t="s">
        <v>15</v>
      </c>
    </row>
    <row r="166" spans="1:11" ht="15.75" x14ac:dyDescent="0.25">
      <c r="A166" s="186">
        <v>44310</v>
      </c>
      <c r="B166" s="54" t="s">
        <v>106</v>
      </c>
      <c r="C166" s="4">
        <v>1</v>
      </c>
      <c r="D166" s="4"/>
      <c r="E166" s="5">
        <v>18000</v>
      </c>
      <c r="F166" s="6"/>
      <c r="G166" s="5"/>
      <c r="H166" s="4">
        <v>1</v>
      </c>
      <c r="I166" s="4">
        <v>60</v>
      </c>
      <c r="J166" s="7">
        <v>3000</v>
      </c>
      <c r="K166" s="8"/>
    </row>
    <row r="167" spans="1:11" ht="15.75" x14ac:dyDescent="0.25">
      <c r="A167" s="187"/>
      <c r="B167" s="55" t="s">
        <v>12</v>
      </c>
      <c r="C167" s="15">
        <v>1</v>
      </c>
      <c r="D167" s="15"/>
      <c r="E167" s="10"/>
      <c r="F167" s="11"/>
      <c r="G167" s="16">
        <v>21000</v>
      </c>
      <c r="H167" s="15"/>
      <c r="I167" s="15"/>
      <c r="J167" s="12"/>
      <c r="K167" s="13" t="s">
        <v>161</v>
      </c>
    </row>
    <row r="168" spans="1:11" ht="15.75" x14ac:dyDescent="0.25">
      <c r="A168" s="187"/>
      <c r="B168" s="55" t="s">
        <v>38</v>
      </c>
      <c r="C168" s="9">
        <v>1</v>
      </c>
      <c r="D168" s="9"/>
      <c r="E168" s="10"/>
      <c r="F168" s="11">
        <v>19500</v>
      </c>
      <c r="G168" s="10"/>
      <c r="H168" s="9">
        <v>1</v>
      </c>
      <c r="I168" s="9">
        <v>100</v>
      </c>
      <c r="J168" s="12">
        <v>5000</v>
      </c>
      <c r="K168" s="13" t="s">
        <v>72</v>
      </c>
    </row>
    <row r="169" spans="1:11" ht="15.75" x14ac:dyDescent="0.25">
      <c r="A169" s="187"/>
      <c r="B169" s="55" t="s">
        <v>14</v>
      </c>
      <c r="C169" s="9">
        <v>1</v>
      </c>
      <c r="D169" s="9"/>
      <c r="E169" s="10"/>
      <c r="F169" s="11"/>
      <c r="G169" s="10">
        <v>18000</v>
      </c>
      <c r="H169" s="9"/>
      <c r="I169" s="9"/>
      <c r="J169" s="12"/>
      <c r="K169" s="13" t="s">
        <v>162</v>
      </c>
    </row>
    <row r="170" spans="1:11" ht="15.75" x14ac:dyDescent="0.25">
      <c r="A170" s="187"/>
      <c r="B170" s="55" t="s">
        <v>23</v>
      </c>
      <c r="C170" s="9">
        <v>1</v>
      </c>
      <c r="D170" s="9"/>
      <c r="E170" s="10"/>
      <c r="F170" s="11"/>
      <c r="G170" s="10">
        <v>30000</v>
      </c>
      <c r="H170" s="9"/>
      <c r="I170" s="9"/>
      <c r="J170" s="12"/>
      <c r="K170" s="13" t="s">
        <v>163</v>
      </c>
    </row>
    <row r="171" spans="1:11" ht="15.75" x14ac:dyDescent="0.25">
      <c r="A171" s="187"/>
      <c r="B171" s="55" t="s">
        <v>164</v>
      </c>
      <c r="C171" s="9">
        <v>1</v>
      </c>
      <c r="D171" s="9"/>
      <c r="E171" s="10"/>
      <c r="F171" s="11">
        <v>21000</v>
      </c>
      <c r="G171" s="10"/>
      <c r="H171" s="9"/>
      <c r="I171" s="9"/>
      <c r="J171" s="12"/>
      <c r="K171" s="13" t="s">
        <v>165</v>
      </c>
    </row>
    <row r="172" spans="1:11" ht="15.75" x14ac:dyDescent="0.25">
      <c r="A172" s="187"/>
      <c r="B172" s="55" t="s">
        <v>166</v>
      </c>
      <c r="C172" s="9">
        <v>1</v>
      </c>
      <c r="D172" s="9"/>
      <c r="E172" s="10"/>
      <c r="F172" s="11">
        <v>38000</v>
      </c>
      <c r="G172" s="10"/>
      <c r="H172" s="9">
        <v>1</v>
      </c>
      <c r="I172" s="9">
        <v>60</v>
      </c>
      <c r="J172" s="12">
        <v>3000</v>
      </c>
      <c r="K172" s="13" t="s">
        <v>88</v>
      </c>
    </row>
    <row r="173" spans="1:11" ht="16.5" thickBot="1" x14ac:dyDescent="0.3">
      <c r="A173" s="187"/>
      <c r="B173" s="55" t="s">
        <v>36</v>
      </c>
      <c r="C173" s="9">
        <v>1</v>
      </c>
      <c r="D173" s="9"/>
      <c r="E173" s="10"/>
      <c r="F173" s="11">
        <v>14000</v>
      </c>
      <c r="G173" s="10"/>
      <c r="H173" s="9">
        <v>1</v>
      </c>
      <c r="I173" s="9">
        <v>60</v>
      </c>
      <c r="J173" s="12">
        <v>3000</v>
      </c>
      <c r="K173" s="13" t="s">
        <v>15</v>
      </c>
    </row>
    <row r="174" spans="1:11" ht="15.75" x14ac:dyDescent="0.25">
      <c r="A174" s="186">
        <v>44311</v>
      </c>
      <c r="B174" s="152" t="s">
        <v>138</v>
      </c>
      <c r="C174" s="4">
        <v>1</v>
      </c>
      <c r="D174" s="4"/>
      <c r="E174" s="5"/>
      <c r="F174" s="6">
        <v>23500</v>
      </c>
      <c r="G174" s="5"/>
      <c r="H174" s="4">
        <v>1</v>
      </c>
      <c r="I174" s="4">
        <v>60</v>
      </c>
      <c r="J174" s="7">
        <v>3000</v>
      </c>
      <c r="K174" s="8" t="s">
        <v>15</v>
      </c>
    </row>
    <row r="175" spans="1:11" ht="16.5" thickBot="1" x14ac:dyDescent="0.3">
      <c r="A175" s="188"/>
      <c r="B175" s="48" t="s">
        <v>106</v>
      </c>
      <c r="C175" s="49">
        <v>1</v>
      </c>
      <c r="D175" s="49"/>
      <c r="E175" s="50"/>
      <c r="F175" s="51">
        <v>21000</v>
      </c>
      <c r="G175" s="50"/>
      <c r="H175" s="49"/>
      <c r="I175" s="49"/>
      <c r="J175" s="52"/>
      <c r="K175" s="53" t="s">
        <v>15</v>
      </c>
    </row>
    <row r="176" spans="1:11" ht="15.75" x14ac:dyDescent="0.25">
      <c r="A176" s="186">
        <v>44312</v>
      </c>
      <c r="B176" s="54" t="s">
        <v>12</v>
      </c>
      <c r="C176" s="4">
        <v>1</v>
      </c>
      <c r="D176" s="4"/>
      <c r="E176" s="5"/>
      <c r="F176" s="6"/>
      <c r="G176" s="5">
        <v>21000</v>
      </c>
      <c r="H176" s="4"/>
      <c r="I176" s="4"/>
      <c r="J176" s="7"/>
      <c r="K176" s="8" t="s">
        <v>167</v>
      </c>
    </row>
    <row r="177" spans="1:12" ht="15.75" x14ac:dyDescent="0.25">
      <c r="A177" s="187"/>
      <c r="B177" s="58" t="s">
        <v>116</v>
      </c>
      <c r="C177" s="21">
        <v>2</v>
      </c>
      <c r="D177" s="21"/>
      <c r="E177" s="22"/>
      <c r="F177" s="23"/>
      <c r="G177" s="23">
        <v>56000</v>
      </c>
      <c r="H177" s="180"/>
      <c r="I177" s="180"/>
      <c r="J177" s="181"/>
      <c r="K177" s="182" t="s">
        <v>168</v>
      </c>
      <c r="L177" s="201" t="s">
        <v>208</v>
      </c>
    </row>
    <row r="178" spans="1:12" ht="15.75" x14ac:dyDescent="0.25">
      <c r="A178" s="187"/>
      <c r="B178" s="58" t="s">
        <v>138</v>
      </c>
      <c r="C178" s="21">
        <v>1</v>
      </c>
      <c r="D178" s="21"/>
      <c r="E178" s="22"/>
      <c r="F178" s="23">
        <v>25758</v>
      </c>
      <c r="G178" s="22"/>
      <c r="H178" s="21"/>
      <c r="I178" s="21"/>
      <c r="J178" s="24"/>
      <c r="K178" s="178" t="s">
        <v>76</v>
      </c>
    </row>
    <row r="179" spans="1:12" ht="15.75" x14ac:dyDescent="0.25">
      <c r="A179" s="187"/>
      <c r="B179" s="58" t="s">
        <v>169</v>
      </c>
      <c r="C179" s="21">
        <v>1</v>
      </c>
      <c r="D179" s="21"/>
      <c r="E179" s="22"/>
      <c r="F179" s="23"/>
      <c r="G179" s="22">
        <v>35000</v>
      </c>
      <c r="H179" s="21"/>
      <c r="I179" s="21"/>
      <c r="J179" s="24"/>
      <c r="K179" s="25" t="s">
        <v>170</v>
      </c>
    </row>
    <row r="180" spans="1:12" ht="15.75" x14ac:dyDescent="0.25">
      <c r="A180" s="187"/>
      <c r="B180" s="58" t="s">
        <v>14</v>
      </c>
      <c r="C180" s="21">
        <v>1</v>
      </c>
      <c r="D180" s="21"/>
      <c r="E180" s="22"/>
      <c r="F180" s="23">
        <v>18000</v>
      </c>
      <c r="G180" s="22"/>
      <c r="H180" s="21"/>
      <c r="I180" s="21"/>
      <c r="J180" s="24"/>
      <c r="K180" s="25" t="s">
        <v>15</v>
      </c>
    </row>
    <row r="181" spans="1:12" ht="15.75" x14ac:dyDescent="0.25">
      <c r="A181" s="187"/>
      <c r="B181" s="55" t="s">
        <v>36</v>
      </c>
      <c r="C181" s="9">
        <v>1</v>
      </c>
      <c r="D181" s="9"/>
      <c r="E181" s="10"/>
      <c r="F181" s="11"/>
      <c r="G181" s="10">
        <v>16400</v>
      </c>
      <c r="H181" s="9"/>
      <c r="I181" s="9"/>
      <c r="J181" s="12"/>
      <c r="K181" s="13" t="s">
        <v>171</v>
      </c>
    </row>
    <row r="182" spans="1:12" ht="16.5" thickBot="1" x14ac:dyDescent="0.3">
      <c r="A182" s="188"/>
      <c r="B182" s="63" t="s">
        <v>36</v>
      </c>
      <c r="C182" s="82">
        <v>1</v>
      </c>
      <c r="D182" s="82"/>
      <c r="E182" s="50"/>
      <c r="F182" s="51">
        <v>14000</v>
      </c>
      <c r="G182" s="83"/>
      <c r="H182" s="82">
        <v>1</v>
      </c>
      <c r="I182" s="82">
        <v>60</v>
      </c>
      <c r="J182" s="52">
        <v>3000</v>
      </c>
      <c r="K182" s="53" t="s">
        <v>15</v>
      </c>
    </row>
    <row r="183" spans="1:12" ht="15.75" x14ac:dyDescent="0.25">
      <c r="A183" s="186">
        <v>44313</v>
      </c>
      <c r="B183" s="54" t="s">
        <v>27</v>
      </c>
      <c r="C183" s="4">
        <v>1</v>
      </c>
      <c r="D183" s="4"/>
      <c r="E183" s="5">
        <v>30000</v>
      </c>
      <c r="F183" s="6"/>
      <c r="G183" s="5"/>
      <c r="H183" s="4">
        <v>1</v>
      </c>
      <c r="I183" s="4">
        <v>70</v>
      </c>
      <c r="J183" s="7">
        <v>4000</v>
      </c>
      <c r="K183" s="8"/>
    </row>
    <row r="184" spans="1:12" ht="15.75" x14ac:dyDescent="0.25">
      <c r="A184" s="187"/>
      <c r="B184" s="55" t="s">
        <v>71</v>
      </c>
      <c r="C184" s="9">
        <v>1</v>
      </c>
      <c r="D184" s="9"/>
      <c r="E184" s="10"/>
      <c r="F184" s="11">
        <v>34500</v>
      </c>
      <c r="G184" s="10"/>
      <c r="H184" s="9">
        <v>1</v>
      </c>
      <c r="I184" s="9">
        <v>100</v>
      </c>
      <c r="J184" s="12">
        <v>5000</v>
      </c>
      <c r="K184" s="13" t="s">
        <v>15</v>
      </c>
    </row>
    <row r="185" spans="1:12" ht="15.75" x14ac:dyDescent="0.25">
      <c r="A185" s="187"/>
      <c r="B185" s="55" t="s">
        <v>173</v>
      </c>
      <c r="C185" s="15">
        <v>1</v>
      </c>
      <c r="D185" s="15"/>
      <c r="E185" s="10"/>
      <c r="F185" s="11"/>
      <c r="G185" s="16">
        <v>34000</v>
      </c>
      <c r="H185" s="15"/>
      <c r="I185" s="15"/>
      <c r="J185" s="12"/>
      <c r="K185" s="13" t="s">
        <v>174</v>
      </c>
    </row>
    <row r="186" spans="1:12" ht="15.75" x14ac:dyDescent="0.25">
      <c r="A186" s="187"/>
      <c r="B186" s="55" t="s">
        <v>175</v>
      </c>
      <c r="C186" s="9">
        <v>1</v>
      </c>
      <c r="D186" s="9"/>
      <c r="E186" s="10"/>
      <c r="F186" s="11">
        <v>47000</v>
      </c>
      <c r="G186" s="10"/>
      <c r="H186" s="9"/>
      <c r="I186" s="9"/>
      <c r="J186" s="12"/>
      <c r="K186" s="13" t="s">
        <v>15</v>
      </c>
    </row>
    <row r="187" spans="1:12" ht="16.5" thickBot="1" x14ac:dyDescent="0.3">
      <c r="A187" s="188"/>
      <c r="B187" s="63" t="s">
        <v>176</v>
      </c>
      <c r="C187" s="49">
        <v>1</v>
      </c>
      <c r="D187" s="49"/>
      <c r="E187" s="50"/>
      <c r="F187" s="51">
        <v>8000</v>
      </c>
      <c r="G187" s="50"/>
      <c r="H187" s="49"/>
      <c r="I187" s="49"/>
      <c r="J187" s="52"/>
      <c r="K187" s="53" t="s">
        <v>15</v>
      </c>
    </row>
    <row r="188" spans="1:12" ht="15.75" x14ac:dyDescent="0.25">
      <c r="A188" s="187">
        <v>44314</v>
      </c>
      <c r="B188" s="14" t="s">
        <v>178</v>
      </c>
      <c r="C188" s="9">
        <v>1</v>
      </c>
      <c r="D188" s="9"/>
      <c r="E188" s="10"/>
      <c r="F188" s="11">
        <v>40000</v>
      </c>
      <c r="G188" s="10"/>
      <c r="H188" s="9"/>
      <c r="I188" s="9"/>
      <c r="J188" s="12"/>
      <c r="K188" s="13" t="s">
        <v>15</v>
      </c>
    </row>
    <row r="189" spans="1:12" ht="16.5" thickBot="1" x14ac:dyDescent="0.3">
      <c r="A189" s="188"/>
      <c r="B189" s="48" t="s">
        <v>179</v>
      </c>
      <c r="C189" s="82">
        <v>1</v>
      </c>
      <c r="D189" s="82"/>
      <c r="E189" s="50"/>
      <c r="F189" s="51">
        <v>14000</v>
      </c>
      <c r="G189" s="83"/>
      <c r="H189" s="82">
        <v>1</v>
      </c>
      <c r="I189" s="82">
        <v>60</v>
      </c>
      <c r="J189" s="52">
        <v>3000</v>
      </c>
      <c r="K189" s="53" t="s">
        <v>15</v>
      </c>
    </row>
    <row r="190" spans="1:12" ht="15.75" x14ac:dyDescent="0.25">
      <c r="A190" s="183">
        <v>44315</v>
      </c>
      <c r="B190" s="54" t="s">
        <v>180</v>
      </c>
      <c r="C190" s="4">
        <v>1</v>
      </c>
      <c r="D190" s="4"/>
      <c r="E190" s="5"/>
      <c r="F190" s="6">
        <v>20000</v>
      </c>
      <c r="G190" s="5"/>
      <c r="H190" s="4">
        <v>1</v>
      </c>
      <c r="I190" s="4">
        <v>60</v>
      </c>
      <c r="J190" s="7">
        <v>3000</v>
      </c>
      <c r="K190" s="8" t="s">
        <v>15</v>
      </c>
    </row>
    <row r="191" spans="1:12" ht="15.75" x14ac:dyDescent="0.25">
      <c r="A191" s="184"/>
      <c r="B191" s="55" t="s">
        <v>47</v>
      </c>
      <c r="C191" s="9">
        <v>1</v>
      </c>
      <c r="D191" s="9"/>
      <c r="E191" s="10">
        <v>31000</v>
      </c>
      <c r="F191" s="11"/>
      <c r="G191" s="10"/>
      <c r="H191" s="9"/>
      <c r="I191" s="9"/>
      <c r="J191" s="12"/>
      <c r="K191" s="13" t="s">
        <v>181</v>
      </c>
    </row>
    <row r="192" spans="1:12" ht="15.75" x14ac:dyDescent="0.25">
      <c r="A192" s="184"/>
      <c r="B192" s="55" t="s">
        <v>182</v>
      </c>
      <c r="C192" s="9">
        <v>1</v>
      </c>
      <c r="D192" s="9"/>
      <c r="E192" s="10"/>
      <c r="F192" s="11">
        <v>32000</v>
      </c>
      <c r="G192" s="10"/>
      <c r="H192" s="9">
        <v>1</v>
      </c>
      <c r="I192" s="9">
        <v>60</v>
      </c>
      <c r="J192" s="12">
        <v>3000</v>
      </c>
      <c r="K192" s="13" t="s">
        <v>15</v>
      </c>
    </row>
    <row r="193" spans="1:11" ht="15.75" x14ac:dyDescent="0.25">
      <c r="A193" s="184"/>
      <c r="B193" s="55" t="s">
        <v>116</v>
      </c>
      <c r="C193" s="9">
        <v>1</v>
      </c>
      <c r="D193" s="9"/>
      <c r="E193" s="10"/>
      <c r="F193" s="11">
        <v>27468</v>
      </c>
      <c r="G193" s="10"/>
      <c r="H193" s="9"/>
      <c r="I193" s="9"/>
      <c r="J193" s="12"/>
      <c r="K193" s="179" t="s">
        <v>76</v>
      </c>
    </row>
    <row r="194" spans="1:11" ht="15.75" x14ac:dyDescent="0.25">
      <c r="A194" s="184"/>
      <c r="B194" s="55" t="s">
        <v>23</v>
      </c>
      <c r="C194" s="9">
        <v>4</v>
      </c>
      <c r="D194" s="9"/>
      <c r="E194" s="10"/>
      <c r="F194" s="11"/>
      <c r="G194" s="10">
        <v>112000</v>
      </c>
      <c r="H194" s="9"/>
      <c r="I194" s="9"/>
      <c r="J194" s="12"/>
      <c r="K194" s="13" t="s">
        <v>183</v>
      </c>
    </row>
    <row r="195" spans="1:11" ht="15.75" x14ac:dyDescent="0.25">
      <c r="A195" s="184"/>
      <c r="B195" s="55" t="s">
        <v>184</v>
      </c>
      <c r="C195" s="9">
        <v>1</v>
      </c>
      <c r="D195" s="9"/>
      <c r="E195" s="10"/>
      <c r="F195" s="11"/>
      <c r="G195" s="10">
        <v>35000</v>
      </c>
      <c r="H195" s="9"/>
      <c r="I195" s="9"/>
      <c r="J195" s="12"/>
      <c r="K195" s="13" t="s">
        <v>185</v>
      </c>
    </row>
    <row r="196" spans="1:11" ht="15.75" x14ac:dyDescent="0.25">
      <c r="A196" s="184"/>
      <c r="B196" s="58" t="s">
        <v>186</v>
      </c>
      <c r="C196" s="21">
        <v>1</v>
      </c>
      <c r="D196" s="21"/>
      <c r="E196" s="22"/>
      <c r="F196" s="23"/>
      <c r="G196" s="22">
        <v>16000</v>
      </c>
      <c r="H196" s="21"/>
      <c r="I196" s="21"/>
      <c r="J196" s="24"/>
      <c r="K196" s="25" t="s">
        <v>187</v>
      </c>
    </row>
    <row r="197" spans="1:11" ht="15.75" x14ac:dyDescent="0.25">
      <c r="A197" s="184"/>
      <c r="B197" s="58" t="s">
        <v>106</v>
      </c>
      <c r="C197" s="21">
        <v>1</v>
      </c>
      <c r="D197" s="21"/>
      <c r="E197" s="22">
        <v>17000</v>
      </c>
      <c r="F197" s="23"/>
      <c r="G197" s="22"/>
      <c r="H197" s="21">
        <v>1</v>
      </c>
      <c r="I197" s="21">
        <v>70</v>
      </c>
      <c r="J197" s="24">
        <v>4000</v>
      </c>
      <c r="K197" s="25"/>
    </row>
    <row r="198" spans="1:11" ht="15.75" x14ac:dyDescent="0.25">
      <c r="A198" s="184"/>
      <c r="B198" s="58" t="s">
        <v>93</v>
      </c>
      <c r="C198" s="21">
        <v>1</v>
      </c>
      <c r="D198" s="21"/>
      <c r="E198" s="22"/>
      <c r="F198" s="23">
        <v>13000</v>
      </c>
      <c r="G198" s="22"/>
      <c r="H198" s="21">
        <v>1</v>
      </c>
      <c r="I198" s="21">
        <v>60</v>
      </c>
      <c r="J198" s="24">
        <v>3000</v>
      </c>
      <c r="K198" s="25" t="s">
        <v>15</v>
      </c>
    </row>
    <row r="199" spans="1:11" ht="15.75" x14ac:dyDescent="0.25">
      <c r="A199" s="184"/>
      <c r="B199" s="58" t="s">
        <v>10</v>
      </c>
      <c r="C199" s="21">
        <v>1</v>
      </c>
      <c r="D199" s="21"/>
      <c r="E199" s="22"/>
      <c r="F199" s="23">
        <v>10000</v>
      </c>
      <c r="G199" s="22"/>
      <c r="H199" s="21">
        <v>3</v>
      </c>
      <c r="I199" s="21" t="s">
        <v>188</v>
      </c>
      <c r="J199" s="24">
        <v>9000</v>
      </c>
      <c r="K199" s="25" t="s">
        <v>15</v>
      </c>
    </row>
    <row r="200" spans="1:11" ht="15.75" x14ac:dyDescent="0.25">
      <c r="A200" s="184"/>
      <c r="B200" s="55" t="s">
        <v>125</v>
      </c>
      <c r="C200" s="9">
        <v>1</v>
      </c>
      <c r="D200" s="9"/>
      <c r="E200" s="10"/>
      <c r="F200" s="11"/>
      <c r="G200" s="10">
        <v>16500</v>
      </c>
      <c r="H200" s="9"/>
      <c r="I200" s="9"/>
      <c r="J200" s="12"/>
      <c r="K200" s="13" t="s">
        <v>189</v>
      </c>
    </row>
    <row r="201" spans="1:11" ht="16.5" thickBot="1" x14ac:dyDescent="0.3">
      <c r="A201" s="185"/>
      <c r="B201" s="63" t="s">
        <v>190</v>
      </c>
      <c r="C201" s="82">
        <v>1</v>
      </c>
      <c r="D201" s="82"/>
      <c r="E201" s="50"/>
      <c r="F201" s="51"/>
      <c r="G201" s="83">
        <v>24800</v>
      </c>
      <c r="H201" s="82"/>
      <c r="I201" s="82"/>
      <c r="J201" s="52"/>
      <c r="K201" s="53" t="s">
        <v>191</v>
      </c>
    </row>
    <row r="202" spans="1:11" ht="15.75" x14ac:dyDescent="0.25">
      <c r="A202" s="186">
        <v>44316</v>
      </c>
      <c r="B202" s="54" t="s">
        <v>93</v>
      </c>
      <c r="C202" s="4">
        <v>1</v>
      </c>
      <c r="D202" s="4"/>
      <c r="E202" s="5">
        <v>16000</v>
      </c>
      <c r="F202" s="6"/>
      <c r="G202" s="5"/>
      <c r="H202" s="4"/>
      <c r="I202" s="4"/>
      <c r="J202" s="7"/>
      <c r="K202" s="8"/>
    </row>
    <row r="203" spans="1:11" ht="15.75" x14ac:dyDescent="0.25">
      <c r="A203" s="187"/>
      <c r="B203" s="55" t="s">
        <v>192</v>
      </c>
      <c r="C203" s="9">
        <v>1</v>
      </c>
      <c r="D203" s="9"/>
      <c r="E203" s="10">
        <v>13000</v>
      </c>
      <c r="F203" s="11"/>
      <c r="G203" s="10"/>
      <c r="H203" s="9">
        <v>2</v>
      </c>
      <c r="I203" s="9">
        <v>50</v>
      </c>
      <c r="J203" s="12">
        <v>4000</v>
      </c>
      <c r="K203" s="13"/>
    </row>
    <row r="204" spans="1:11" ht="15.75" x14ac:dyDescent="0.25">
      <c r="A204" s="187"/>
      <c r="B204" s="55" t="s">
        <v>16</v>
      </c>
      <c r="C204" s="15">
        <v>1</v>
      </c>
      <c r="D204" s="15"/>
      <c r="E204" s="10"/>
      <c r="F204" s="11">
        <v>18000</v>
      </c>
      <c r="G204" s="16"/>
      <c r="H204" s="15">
        <v>1</v>
      </c>
      <c r="I204" s="15">
        <v>100</v>
      </c>
      <c r="J204" s="12">
        <v>5000</v>
      </c>
      <c r="K204" s="13" t="s">
        <v>15</v>
      </c>
    </row>
    <row r="205" spans="1:11" ht="15.75" x14ac:dyDescent="0.25">
      <c r="A205" s="187"/>
      <c r="B205" s="55" t="s">
        <v>193</v>
      </c>
      <c r="C205" s="9">
        <v>1</v>
      </c>
      <c r="D205" s="9"/>
      <c r="E205" s="10"/>
      <c r="F205" s="11"/>
      <c r="G205" s="10">
        <v>30000</v>
      </c>
      <c r="H205" s="9"/>
      <c r="I205" s="9"/>
      <c r="J205" s="12"/>
      <c r="K205" s="13" t="s">
        <v>194</v>
      </c>
    </row>
    <row r="206" spans="1:11" ht="15.75" x14ac:dyDescent="0.25">
      <c r="A206" s="187"/>
      <c r="B206" s="55" t="s">
        <v>205</v>
      </c>
      <c r="C206" s="9">
        <v>1</v>
      </c>
      <c r="D206" s="9"/>
      <c r="E206" s="10">
        <v>19000</v>
      </c>
      <c r="F206" s="11"/>
      <c r="G206" s="10"/>
      <c r="H206" s="9"/>
      <c r="I206" s="9"/>
      <c r="J206" s="12"/>
      <c r="K206" s="13"/>
    </row>
    <row r="207" spans="1:11" ht="15.75" x14ac:dyDescent="0.25">
      <c r="A207" s="187"/>
      <c r="B207" s="55" t="s">
        <v>206</v>
      </c>
      <c r="C207" s="9">
        <v>2</v>
      </c>
      <c r="D207" s="9"/>
      <c r="E207" s="10"/>
      <c r="F207" s="11">
        <v>232000</v>
      </c>
      <c r="G207" s="10"/>
      <c r="H207" s="9">
        <v>2</v>
      </c>
      <c r="I207" s="9">
        <v>230</v>
      </c>
      <c r="J207" s="12">
        <v>26000</v>
      </c>
      <c r="K207" s="13" t="s">
        <v>207</v>
      </c>
    </row>
    <row r="208" spans="1:11" ht="15.75" x14ac:dyDescent="0.25">
      <c r="A208" s="187"/>
      <c r="B208" s="55" t="s">
        <v>195</v>
      </c>
      <c r="C208" s="9">
        <v>1</v>
      </c>
      <c r="D208" s="9"/>
      <c r="E208" s="10">
        <v>15000</v>
      </c>
      <c r="F208" s="11"/>
      <c r="G208" s="10"/>
      <c r="H208" s="9"/>
      <c r="I208" s="9"/>
      <c r="J208" s="12"/>
      <c r="K208" s="13"/>
    </row>
    <row r="209" spans="1:11" ht="15.75" x14ac:dyDescent="0.25">
      <c r="A209" s="187"/>
      <c r="B209" s="55" t="s">
        <v>200</v>
      </c>
      <c r="C209" s="9">
        <v>1</v>
      </c>
      <c r="D209" s="9"/>
      <c r="E209" s="10">
        <v>20000</v>
      </c>
      <c r="F209" s="11"/>
      <c r="G209" s="10"/>
      <c r="H209" s="9"/>
      <c r="I209" s="9"/>
      <c r="J209" s="12"/>
      <c r="K209" s="13" t="s">
        <v>201</v>
      </c>
    </row>
    <row r="210" spans="1:11" ht="15.75" x14ac:dyDescent="0.25">
      <c r="A210" s="187"/>
      <c r="B210" s="55" t="s">
        <v>202</v>
      </c>
      <c r="C210" s="9">
        <v>1</v>
      </c>
      <c r="D210" s="9"/>
      <c r="E210" s="10">
        <v>11500</v>
      </c>
      <c r="F210" s="11"/>
      <c r="G210" s="10"/>
      <c r="H210" s="9">
        <v>4</v>
      </c>
      <c r="I210" s="9" t="s">
        <v>203</v>
      </c>
      <c r="J210" s="12">
        <v>14000</v>
      </c>
      <c r="K210" s="13"/>
    </row>
    <row r="211" spans="1:11" ht="16.5" thickBot="1" x14ac:dyDescent="0.3">
      <c r="A211" s="188"/>
      <c r="B211" s="63" t="s">
        <v>108</v>
      </c>
      <c r="C211" s="49">
        <v>1</v>
      </c>
      <c r="D211" s="49"/>
      <c r="E211" s="50">
        <v>20000</v>
      </c>
      <c r="F211" s="51"/>
      <c r="G211" s="50"/>
      <c r="H211" s="49">
        <v>1</v>
      </c>
      <c r="I211" s="49">
        <v>70</v>
      </c>
      <c r="J211" s="52">
        <v>4000</v>
      </c>
      <c r="K211" s="53" t="s">
        <v>204</v>
      </c>
    </row>
    <row r="212" spans="1:11" ht="15.75" x14ac:dyDescent="0.25">
      <c r="B212" s="65"/>
      <c r="C212" s="175">
        <f t="shared" ref="C212:H212" si="0">SUM(C5:C211)</f>
        <v>211</v>
      </c>
      <c r="D212" s="175">
        <f t="shared" si="0"/>
        <v>11</v>
      </c>
      <c r="E212" s="204">
        <f t="shared" si="0"/>
        <v>1351500</v>
      </c>
      <c r="F212" s="204">
        <f t="shared" si="0"/>
        <v>2548308</v>
      </c>
      <c r="G212" s="204">
        <f t="shared" si="0"/>
        <v>1844900</v>
      </c>
      <c r="H212" s="175">
        <f t="shared" si="0"/>
        <v>112</v>
      </c>
      <c r="I212" s="174"/>
      <c r="J212" s="210">
        <f>SUM(J5:J211)</f>
        <v>445500</v>
      </c>
    </row>
    <row r="214" spans="1:11" ht="15.75" x14ac:dyDescent="0.25">
      <c r="E214" s="177">
        <f>E212+F212+G212+J212</f>
        <v>6190208</v>
      </c>
    </row>
    <row r="216" spans="1:11" x14ac:dyDescent="0.25">
      <c r="E216" s="203" t="s">
        <v>105</v>
      </c>
      <c r="F216" s="203"/>
      <c r="G216" s="203"/>
    </row>
    <row r="217" spans="1:11" ht="15.75" thickBot="1" x14ac:dyDescent="0.3">
      <c r="B217" s="202"/>
      <c r="C217" s="202"/>
      <c r="D217" s="202"/>
      <c r="E217" s="202"/>
      <c r="F217" s="202"/>
      <c r="G217" s="202"/>
      <c r="H217" s="202"/>
      <c r="I217" s="202"/>
      <c r="J217" s="202"/>
    </row>
    <row r="218" spans="1:11" ht="32.25" thickBot="1" x14ac:dyDescent="0.3">
      <c r="A218" s="73" t="s">
        <v>0</v>
      </c>
      <c r="B218" s="72" t="s">
        <v>1</v>
      </c>
      <c r="C218" s="72" t="s">
        <v>2</v>
      </c>
      <c r="D218" s="75" t="s">
        <v>62</v>
      </c>
      <c r="E218" s="72" t="s">
        <v>3</v>
      </c>
      <c r="F218" s="72" t="s">
        <v>4</v>
      </c>
      <c r="G218" s="72" t="s">
        <v>5</v>
      </c>
      <c r="H218" s="72" t="s">
        <v>6</v>
      </c>
      <c r="I218" s="72" t="s">
        <v>7</v>
      </c>
      <c r="J218" s="72" t="s">
        <v>8</v>
      </c>
      <c r="K218" s="74" t="s">
        <v>9</v>
      </c>
    </row>
    <row r="219" spans="1:11" ht="16.5" thickBot="1" x14ac:dyDescent="0.3">
      <c r="A219" s="76">
        <v>44291</v>
      </c>
      <c r="B219" s="66" t="s">
        <v>56</v>
      </c>
      <c r="C219" s="67">
        <v>1</v>
      </c>
      <c r="D219" s="67"/>
      <c r="E219" s="68"/>
      <c r="F219" s="69">
        <v>18000</v>
      </c>
      <c r="G219" s="68"/>
      <c r="H219" s="67">
        <v>1</v>
      </c>
      <c r="I219" s="67">
        <v>60</v>
      </c>
      <c r="J219" s="70">
        <v>3000</v>
      </c>
      <c r="K219" s="71" t="s">
        <v>57</v>
      </c>
    </row>
    <row r="220" spans="1:11" ht="16.5" thickBot="1" x14ac:dyDescent="0.3">
      <c r="A220" s="76">
        <v>44292</v>
      </c>
      <c r="B220" s="66" t="s">
        <v>60</v>
      </c>
      <c r="C220" s="67">
        <v>10</v>
      </c>
      <c r="D220" s="67"/>
      <c r="E220" s="68"/>
      <c r="F220" s="69"/>
      <c r="G220" s="68">
        <v>350000</v>
      </c>
      <c r="H220" s="67"/>
      <c r="I220" s="67"/>
      <c r="J220" s="70"/>
      <c r="K220" s="71" t="s">
        <v>53</v>
      </c>
    </row>
    <row r="221" spans="1:11" ht="16.5" thickBot="1" x14ac:dyDescent="0.3">
      <c r="A221" s="96">
        <v>44293</v>
      </c>
      <c r="B221" s="161" t="s">
        <v>66</v>
      </c>
      <c r="C221" s="162">
        <v>2</v>
      </c>
      <c r="D221" s="162"/>
      <c r="E221" s="163">
        <v>94000</v>
      </c>
      <c r="F221" s="164"/>
      <c r="G221" s="163"/>
      <c r="H221" s="162"/>
      <c r="I221" s="162"/>
      <c r="J221" s="165"/>
      <c r="K221" s="151" t="s">
        <v>67</v>
      </c>
    </row>
    <row r="222" spans="1:11" ht="16.5" thickBot="1" x14ac:dyDescent="0.3">
      <c r="A222" s="76">
        <v>44295</v>
      </c>
      <c r="B222" s="166" t="s">
        <v>84</v>
      </c>
      <c r="C222" s="167"/>
      <c r="D222" s="167">
        <v>1</v>
      </c>
      <c r="E222" s="168"/>
      <c r="F222" s="169"/>
      <c r="G222" s="170"/>
      <c r="H222" s="167"/>
      <c r="I222" s="167"/>
      <c r="J222" s="171"/>
      <c r="K222" s="172" t="s">
        <v>85</v>
      </c>
    </row>
    <row r="223" spans="1:11" ht="15.75" x14ac:dyDescent="0.25">
      <c r="A223" s="195">
        <v>44296</v>
      </c>
      <c r="B223" s="80" t="s">
        <v>86</v>
      </c>
      <c r="C223" s="4">
        <v>1</v>
      </c>
      <c r="D223" s="4"/>
      <c r="E223" s="5"/>
      <c r="F223" s="6">
        <v>15000</v>
      </c>
      <c r="G223" s="5"/>
      <c r="H223" s="4">
        <v>1</v>
      </c>
      <c r="I223" s="4">
        <v>70</v>
      </c>
      <c r="J223" s="7">
        <v>4000</v>
      </c>
      <c r="K223" s="8" t="s">
        <v>11</v>
      </c>
    </row>
    <row r="224" spans="1:11" ht="16.5" thickBot="1" x14ac:dyDescent="0.3">
      <c r="A224" s="196"/>
      <c r="B224" s="94" t="s">
        <v>91</v>
      </c>
      <c r="C224" s="89">
        <v>1</v>
      </c>
      <c r="D224" s="89"/>
      <c r="E224" s="90"/>
      <c r="F224" s="91">
        <v>18000</v>
      </c>
      <c r="G224" s="90"/>
      <c r="H224" s="89">
        <v>2</v>
      </c>
      <c r="I224" s="89" t="s">
        <v>92</v>
      </c>
      <c r="J224" s="92">
        <v>9000</v>
      </c>
      <c r="K224" s="93" t="s">
        <v>57</v>
      </c>
    </row>
    <row r="225" spans="1:11" ht="16.5" thickBot="1" x14ac:dyDescent="0.3">
      <c r="A225" s="127">
        <v>44299</v>
      </c>
      <c r="B225" s="121" t="s">
        <v>56</v>
      </c>
      <c r="C225" s="122">
        <v>1</v>
      </c>
      <c r="D225" s="122"/>
      <c r="E225" s="123">
        <v>18000</v>
      </c>
      <c r="F225" s="124"/>
      <c r="G225" s="123"/>
      <c r="H225" s="122">
        <v>1</v>
      </c>
      <c r="I225" s="122">
        <v>60</v>
      </c>
      <c r="J225" s="125">
        <v>3000</v>
      </c>
      <c r="K225" s="126" t="s">
        <v>105</v>
      </c>
    </row>
    <row r="226" spans="1:11" ht="16.5" thickBot="1" x14ac:dyDescent="0.3">
      <c r="A226" s="76">
        <v>44302</v>
      </c>
      <c r="B226" s="144" t="s">
        <v>91</v>
      </c>
      <c r="C226" s="122">
        <v>1</v>
      </c>
      <c r="D226" s="122"/>
      <c r="E226" s="123"/>
      <c r="F226" s="124">
        <v>23000</v>
      </c>
      <c r="G226" s="123"/>
      <c r="H226" s="122">
        <v>1</v>
      </c>
      <c r="I226" s="122">
        <v>70</v>
      </c>
      <c r="J226" s="125">
        <v>4000</v>
      </c>
      <c r="K226" s="126" t="s">
        <v>57</v>
      </c>
    </row>
    <row r="227" spans="1:11" ht="16.5" thickBot="1" x14ac:dyDescent="0.3">
      <c r="A227" s="76">
        <v>44305</v>
      </c>
      <c r="B227" s="66" t="s">
        <v>144</v>
      </c>
      <c r="C227" s="67">
        <v>1</v>
      </c>
      <c r="D227" s="67"/>
      <c r="E227" s="68"/>
      <c r="F227" s="69">
        <v>28000</v>
      </c>
      <c r="G227" s="68"/>
      <c r="H227" s="67">
        <v>1</v>
      </c>
      <c r="I227" s="67">
        <v>80</v>
      </c>
      <c r="J227" s="70">
        <v>5000</v>
      </c>
      <c r="K227" s="71" t="s">
        <v>15</v>
      </c>
    </row>
    <row r="228" spans="1:11" ht="16.5" thickBot="1" x14ac:dyDescent="0.3">
      <c r="A228" s="76">
        <v>44307</v>
      </c>
      <c r="B228" s="66" t="s">
        <v>151</v>
      </c>
      <c r="C228" s="67">
        <v>1</v>
      </c>
      <c r="D228" s="67"/>
      <c r="E228" s="68">
        <v>12000</v>
      </c>
      <c r="F228" s="69"/>
      <c r="G228" s="68"/>
      <c r="H228" s="67">
        <v>1</v>
      </c>
      <c r="I228" s="67">
        <v>60</v>
      </c>
      <c r="J228" s="70">
        <v>3000</v>
      </c>
      <c r="K228" s="71" t="s">
        <v>105</v>
      </c>
    </row>
    <row r="229" spans="1:11" ht="16.5" thickBot="1" x14ac:dyDescent="0.3">
      <c r="A229" s="76">
        <v>44310</v>
      </c>
      <c r="B229" s="66" t="s">
        <v>160</v>
      </c>
      <c r="C229" s="67">
        <v>1</v>
      </c>
      <c r="D229" s="67"/>
      <c r="E229" s="68">
        <v>22000</v>
      </c>
      <c r="F229" s="69"/>
      <c r="G229" s="68"/>
      <c r="H229" s="67">
        <v>1</v>
      </c>
      <c r="I229" s="67">
        <v>100</v>
      </c>
      <c r="J229" s="70">
        <v>5000</v>
      </c>
      <c r="K229" s="71"/>
    </row>
    <row r="230" spans="1:11" ht="16.5" thickBot="1" x14ac:dyDescent="0.3">
      <c r="A230" s="76">
        <v>44314</v>
      </c>
      <c r="B230" s="66" t="s">
        <v>177</v>
      </c>
      <c r="C230" s="67">
        <v>1</v>
      </c>
      <c r="D230" s="67"/>
      <c r="E230" s="68">
        <v>17000</v>
      </c>
      <c r="F230" s="69"/>
      <c r="G230" s="68"/>
      <c r="H230" s="67">
        <v>1</v>
      </c>
      <c r="I230" s="67">
        <v>60</v>
      </c>
      <c r="J230" s="70">
        <v>3000</v>
      </c>
      <c r="K230" s="71" t="s">
        <v>105</v>
      </c>
    </row>
    <row r="231" spans="1:11" ht="15.75" x14ac:dyDescent="0.25">
      <c r="A231" s="197">
        <v>44316</v>
      </c>
      <c r="B231" s="152" t="s">
        <v>196</v>
      </c>
      <c r="C231" s="4">
        <v>1</v>
      </c>
      <c r="D231" s="4"/>
      <c r="E231" s="5">
        <v>22500</v>
      </c>
      <c r="F231" s="6"/>
      <c r="G231" s="5"/>
      <c r="H231" s="4">
        <v>1</v>
      </c>
      <c r="I231" s="4">
        <v>100</v>
      </c>
      <c r="J231" s="7">
        <v>5000</v>
      </c>
      <c r="K231" s="8" t="s">
        <v>105</v>
      </c>
    </row>
    <row r="232" spans="1:11" ht="15.75" x14ac:dyDescent="0.25">
      <c r="A232" s="198"/>
      <c r="B232" s="14" t="s">
        <v>199</v>
      </c>
      <c r="C232" s="9">
        <v>1</v>
      </c>
      <c r="D232" s="9"/>
      <c r="E232" s="10">
        <v>16000</v>
      </c>
      <c r="F232" s="11"/>
      <c r="G232" s="10"/>
      <c r="H232" s="9">
        <v>1</v>
      </c>
      <c r="I232" s="9">
        <v>60</v>
      </c>
      <c r="J232" s="12">
        <v>3000</v>
      </c>
      <c r="K232" s="13" t="s">
        <v>105</v>
      </c>
    </row>
    <row r="233" spans="1:11" ht="16.5" thickBot="1" x14ac:dyDescent="0.3">
      <c r="A233" s="199"/>
      <c r="B233" s="48" t="s">
        <v>197</v>
      </c>
      <c r="C233" s="49">
        <v>1</v>
      </c>
      <c r="D233" s="49"/>
      <c r="E233" s="50">
        <v>2000</v>
      </c>
      <c r="F233" s="51"/>
      <c r="G233" s="50"/>
      <c r="H233" s="49"/>
      <c r="I233" s="49"/>
      <c r="J233" s="52"/>
      <c r="K233" s="53" t="s">
        <v>198</v>
      </c>
    </row>
    <row r="234" spans="1:11" ht="15.75" x14ac:dyDescent="0.25">
      <c r="C234" s="175">
        <f>SUM(C219:C233)</f>
        <v>24</v>
      </c>
      <c r="D234" s="175">
        <f>SUM(D219:D233)</f>
        <v>1</v>
      </c>
      <c r="E234" s="204">
        <f>SUM(E219:E233)</f>
        <v>203500</v>
      </c>
      <c r="F234" s="204">
        <f>SUM(F219:F233)</f>
        <v>102000</v>
      </c>
      <c r="G234" s="204">
        <f>SUM(G219:G233)</f>
        <v>350000</v>
      </c>
      <c r="H234" s="175">
        <f>SUM(H219:H233)</f>
        <v>12</v>
      </c>
      <c r="I234" s="174"/>
      <c r="J234" s="176">
        <f>SUM(J219:J233)</f>
        <v>47000</v>
      </c>
      <c r="K234"/>
    </row>
    <row r="235" spans="1:11" x14ac:dyDescent="0.25">
      <c r="K235"/>
    </row>
    <row r="236" spans="1:11" ht="15.75" x14ac:dyDescent="0.25">
      <c r="E236" s="177">
        <f>E234+F234+G234+J234</f>
        <v>702500</v>
      </c>
      <c r="K236"/>
    </row>
    <row r="237" spans="1:11" ht="15.75" x14ac:dyDescent="0.25">
      <c r="D237" s="200"/>
      <c r="E237" s="205"/>
      <c r="F237" s="200"/>
      <c r="K237"/>
    </row>
    <row r="238" spans="1:11" x14ac:dyDescent="0.25">
      <c r="B238" s="206" t="s">
        <v>209</v>
      </c>
      <c r="C238" s="207">
        <f>C212+C234</f>
        <v>235</v>
      </c>
      <c r="D238" s="208">
        <v>12</v>
      </c>
      <c r="E238" s="209">
        <f>E212+F212+G212+E234+F234+G234</f>
        <v>6400208</v>
      </c>
      <c r="F238" s="208"/>
      <c r="G238" s="208"/>
      <c r="H238" s="207">
        <f>H212+H234</f>
        <v>124</v>
      </c>
      <c r="I238" s="208"/>
      <c r="J238" s="209">
        <f>J212+J234</f>
        <v>492500</v>
      </c>
      <c r="K238"/>
    </row>
  </sheetData>
  <autoFilter ref="A4:K182"/>
  <mergeCells count="34">
    <mergeCell ref="A223:A224"/>
    <mergeCell ref="A231:A233"/>
    <mergeCell ref="E216:G216"/>
    <mergeCell ref="A119:A122"/>
    <mergeCell ref="A145:A149"/>
    <mergeCell ref="A150:A159"/>
    <mergeCell ref="A68:A76"/>
    <mergeCell ref="A77:A83"/>
    <mergeCell ref="A84:A86"/>
    <mergeCell ref="A108:A112"/>
    <mergeCell ref="A113:A118"/>
    <mergeCell ref="A123:A129"/>
    <mergeCell ref="A101:A107"/>
    <mergeCell ref="A87:A95"/>
    <mergeCell ref="A96:A100"/>
    <mergeCell ref="A42:A50"/>
    <mergeCell ref="A51:A55"/>
    <mergeCell ref="A56:A61"/>
    <mergeCell ref="A62:A67"/>
    <mergeCell ref="A2:K2"/>
    <mergeCell ref="A5:A13"/>
    <mergeCell ref="A14:A21"/>
    <mergeCell ref="A22:A33"/>
    <mergeCell ref="A34:A41"/>
    <mergeCell ref="A190:A201"/>
    <mergeCell ref="A202:A211"/>
    <mergeCell ref="A183:A187"/>
    <mergeCell ref="A176:A182"/>
    <mergeCell ref="A130:A137"/>
    <mergeCell ref="A138:A144"/>
    <mergeCell ref="A188:A189"/>
    <mergeCell ref="A160:A165"/>
    <mergeCell ref="A166:A173"/>
    <mergeCell ref="A174:A1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4" sqref="A4:K23"/>
    </sheetView>
  </sheetViews>
  <sheetFormatPr defaultRowHeight="15" x14ac:dyDescent="0.25"/>
  <cols>
    <col min="1" max="1" width="10.140625" bestFit="1" customWidth="1"/>
    <col min="2" max="2" width="26.42578125" customWidth="1"/>
    <col min="11" max="11" width="44.7109375" customWidth="1"/>
  </cols>
  <sheetData>
    <row r="1" spans="1:12" ht="15.75" thickBot="1" x14ac:dyDescent="0.3"/>
    <row r="2" spans="1:12" ht="24.75" customHeight="1" thickBot="1" x14ac:dyDescent="0.3">
      <c r="A2" s="192" t="s">
        <v>64</v>
      </c>
      <c r="B2" s="193"/>
      <c r="C2" s="193"/>
      <c r="D2" s="193"/>
      <c r="E2" s="193"/>
      <c r="F2" s="193"/>
      <c r="G2" s="193"/>
      <c r="H2" s="193"/>
      <c r="I2" s="193"/>
      <c r="J2" s="193"/>
      <c r="K2" s="194"/>
    </row>
    <row r="3" spans="1:12" s="65" customFormat="1" ht="15.75" x14ac:dyDescent="0.25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</row>
    <row r="8" spans="1:12" x14ac:dyDescent="0.25">
      <c r="L8" s="160"/>
    </row>
  </sheetData>
  <mergeCells count="1">
    <mergeCell ref="A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workbookViewId="0">
      <selection activeCell="K20" sqref="K20"/>
    </sheetView>
  </sheetViews>
  <sheetFormatPr defaultRowHeight="15" x14ac:dyDescent="0.25"/>
  <cols>
    <col min="2" max="2" width="23.28515625" customWidth="1"/>
  </cols>
  <sheetData>
    <row r="1" spans="2:11" ht="15.75" x14ac:dyDescent="0.25">
      <c r="B1" s="26" t="s">
        <v>43</v>
      </c>
      <c r="C1" s="9">
        <v>1</v>
      </c>
      <c r="D1" s="9"/>
      <c r="E1" s="10">
        <v>700</v>
      </c>
      <c r="F1" s="11"/>
      <c r="G1" s="27"/>
      <c r="H1" s="10"/>
      <c r="I1" s="10"/>
      <c r="J1" s="10"/>
      <c r="K1" s="28"/>
    </row>
    <row r="2" spans="2:11" ht="15.75" x14ac:dyDescent="0.25">
      <c r="B2" s="26" t="s">
        <v>43</v>
      </c>
      <c r="C2" s="9">
        <v>1</v>
      </c>
      <c r="D2" s="9"/>
      <c r="E2" s="10"/>
      <c r="F2" s="11">
        <v>700</v>
      </c>
      <c r="G2" s="10"/>
      <c r="H2" s="9"/>
      <c r="I2" s="9"/>
      <c r="J2" s="12"/>
      <c r="K2" s="13" t="s">
        <v>50</v>
      </c>
    </row>
    <row r="3" spans="2:11" ht="15.75" x14ac:dyDescent="0.25">
      <c r="B3" s="111" t="s">
        <v>103</v>
      </c>
      <c r="C3" s="109">
        <v>1</v>
      </c>
      <c r="D3" s="109"/>
      <c r="E3" s="106">
        <v>2500</v>
      </c>
      <c r="F3" s="107"/>
      <c r="G3" s="110"/>
      <c r="H3" s="109"/>
      <c r="I3" s="109"/>
      <c r="J3" s="102"/>
      <c r="K3" s="108"/>
    </row>
    <row r="4" spans="2:11" ht="15.75" x14ac:dyDescent="0.25">
      <c r="B4" s="140" t="s">
        <v>126</v>
      </c>
      <c r="C4" s="139">
        <v>1</v>
      </c>
      <c r="D4" s="139"/>
      <c r="E4" s="106"/>
      <c r="F4" s="107">
        <v>4500</v>
      </c>
      <c r="G4" s="106"/>
      <c r="H4" s="139"/>
      <c r="I4" s="139"/>
      <c r="J4" s="102"/>
      <c r="K4" s="108" t="s">
        <v>15</v>
      </c>
    </row>
    <row r="5" spans="2:11" ht="15.75" x14ac:dyDescent="0.25">
      <c r="B5" s="159" t="s">
        <v>103</v>
      </c>
      <c r="C5" s="21">
        <v>1</v>
      </c>
      <c r="D5" s="21"/>
      <c r="E5" s="22"/>
      <c r="F5" s="23">
        <v>2500</v>
      </c>
      <c r="G5" s="22"/>
      <c r="H5" s="21"/>
      <c r="I5" s="21"/>
      <c r="J5" s="24"/>
      <c r="K5" s="25" t="s">
        <v>15</v>
      </c>
    </row>
    <row r="11" spans="2:11" ht="15.75" x14ac:dyDescent="0.25">
      <c r="B11" s="26" t="s">
        <v>45</v>
      </c>
      <c r="C11" s="9">
        <v>2</v>
      </c>
      <c r="D11" s="9"/>
      <c r="E11" s="9"/>
      <c r="F11" s="11">
        <v>1380</v>
      </c>
      <c r="G11" s="10"/>
      <c r="H11" s="10"/>
      <c r="I11" s="10"/>
      <c r="J11" s="10"/>
      <c r="K11" s="29" t="s">
        <v>22</v>
      </c>
    </row>
    <row r="12" spans="2:11" ht="15.75" x14ac:dyDescent="0.25">
      <c r="B12" s="78" t="s">
        <v>70</v>
      </c>
      <c r="C12" s="9">
        <v>1</v>
      </c>
      <c r="D12" s="9"/>
      <c r="E12" s="10">
        <v>660</v>
      </c>
      <c r="F12" s="11"/>
      <c r="G12" s="10"/>
      <c r="H12" s="9"/>
      <c r="I12" s="9"/>
      <c r="J12" s="12"/>
      <c r="K12" s="13"/>
    </row>
    <row r="13" spans="2:11" x14ac:dyDescent="0.25">
      <c r="E13">
        <f>SUM(E1:E12)</f>
        <v>3860</v>
      </c>
      <c r="F13">
        <f>SUM(F1:F12)</f>
        <v>9080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Дисконт</vt:lpstr>
      <vt:lpstr>Антифриз, мелк тов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2021-05-06T10:04:48Z</dcterms:modified>
</cp:coreProperties>
</file>