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8A9B779-9380-445A-AAC7-068FDC369BED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7" i="1" l="1"/>
  <c r="C176" i="1"/>
  <c r="C175" i="1" l="1"/>
  <c r="C174" i="1" l="1"/>
  <c r="C173" i="1" l="1"/>
  <c r="C172" i="1"/>
  <c r="C171" i="1"/>
  <c r="C170" i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96" i="1" l="1"/>
  <c r="C195" i="1"/>
  <c r="C155" i="1" l="1"/>
  <c r="C154" i="1" l="1"/>
  <c r="C153" i="1"/>
  <c r="C152" i="1"/>
  <c r="C151" i="1"/>
  <c r="C150" i="1"/>
  <c r="C194" i="1"/>
  <c r="C149" i="1" l="1"/>
  <c r="C148" i="1"/>
  <c r="C147" i="1" l="1"/>
  <c r="C146" i="1"/>
  <c r="C193" i="1"/>
  <c r="C145" i="1" l="1"/>
  <c r="C144" i="1"/>
  <c r="C192" i="1"/>
  <c r="C191" i="1"/>
  <c r="C190" i="1"/>
  <c r="C143" i="1"/>
  <c r="C141" i="1"/>
  <c r="C140" i="1"/>
  <c r="C189" i="1" l="1"/>
  <c r="C122" i="1" l="1"/>
  <c r="C188" i="1" l="1"/>
  <c r="C187" i="1"/>
  <c r="C186" i="1"/>
  <c r="C185" i="1" l="1"/>
  <c r="C215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13" i="1"/>
  <c r="C211" i="1" l="1"/>
  <c r="C210" i="1"/>
  <c r="C209" i="1"/>
  <c r="C208" i="1"/>
  <c r="C184" i="1"/>
  <c r="C183" i="1"/>
  <c r="C182" i="1" l="1"/>
  <c r="C181" i="1"/>
  <c r="C180" i="1" l="1"/>
  <c r="C179" i="1" l="1"/>
  <c r="C142" i="1"/>
  <c r="C206" i="1" l="1"/>
  <c r="C205" i="1"/>
  <c r="C204" i="1"/>
  <c r="C203" i="1" l="1"/>
  <c r="C202" i="1" l="1"/>
  <c r="C201" i="1"/>
  <c r="C200" i="1"/>
  <c r="C198" i="1"/>
  <c r="C199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<sst xmlns="http://schemas.openxmlformats.org/spreadsheetml/2006/main" count="826" uniqueCount="761">
  <si>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</si>
  <si>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</si>
  <si>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</si>
  <si>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</si>
  <si>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</si>
  <si>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</si>
  <si>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</si>
  <si>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</si>
  <si>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</si>
  <si>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</si>
  <si>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</si>
  <si>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</si>
  <si>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</si>
  <si>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</si>
  <si>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</si>
  <si>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</si>
  <si>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</si>
  <si>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</si>
  <si>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</si>
  <si>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</si>
  <si>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</si>
  <si>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</si>
  <si>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</si>
  <si>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</si>
  <si>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</si>
  <si>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</si>
  <si>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</si>
  <si>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</si>
  <si>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</si>
  <si>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</si>
  <si>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</si>
  <si>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</si>
  <si>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</si>
  <si>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</si>
  <si>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</si>
  <si>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</si>
  <si>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</si>
  <si>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</si>
  <si>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</si>
  <si>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</si>
  <si>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</si>
  <si>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</si>
  <si>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</si>
  <si>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</si>
  <si>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</si>
  <si>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</si>
  <si>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</si>
  <si>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</si>
  <si>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</si>
  <si>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</si>
  <si>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</si>
  <si>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</si>
  <si>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</si>
  <si>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</si>
  <si>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</si>
  <si>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</si>
  <si>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</si>
  <si>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</si>
  <si>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</si>
  <si>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</si>
  <si>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</si>
  <si>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</si>
  <si>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</si>
  <si>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</si>
  <si>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</si>
  <si>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</si>
  <si>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</si>
  <si>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</si>
  <si>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</si>
  <si>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</si>
  <si>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</si>
  <si>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</si>
  <si>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</si>
  <si>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</si>
  <si>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</si>
  <si>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</si>
  <si>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</si>
  <si>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</si>
  <si>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</si>
  <si>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</si>
  <si>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</si>
  <si>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</si>
  <si>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</si>
  <si>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</si>
  <si>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</si>
  <si>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</si>
  <si>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</si>
  <si>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</si>
  <si>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</si>
  <si>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</si>
  <si>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</si>
  <si>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</si>
  <si>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</si>
  <si>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</si>
  <si>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</si>
  <si>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</si>
  <si>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</si>
  <si>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</si>
  <si>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</si>
  <si>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</si>
  <si>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</si>
  <si>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</si>
  <si>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</si>
  <si>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</si>
  <si>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</si>
  <si>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</si>
  <si>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</si>
  <si>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</si>
  <si>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</si>
  <si>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</si>
  <si>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</si>
  <si>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</si>
  <si>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</si>
  <si>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</si>
  <si>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</si>
  <si>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</si>
  <si>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</si>
  <si>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</si>
  <si>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</si>
  <si>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</si>
  <si>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</si>
  <si>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</si>
  <si>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</si>
  <si>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</si>
  <si>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</si>
  <si>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</si>
  <si>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</si>
  <si>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</si>
  <si>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</si>
  <si>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</si>
  <si>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</si>
  <si>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</si>
  <si>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</si>
  <si>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</si>
  <si>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</si>
  <si>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</si>
  <si>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</si>
  <si>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</si>
  <si>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</si>
  <si>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</si>
  <si>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</si>
  <si>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</si>
  <si>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</si>
  <si>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</si>
  <si>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</si>
  <si>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</si>
  <si>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</si>
  <si>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</si>
  <si>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</si>
  <si>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</si>
  <si>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</si>
  <si>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</si>
  <si>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</si>
  <si>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</si>
  <si>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</si>
  <si>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</si>
  <si>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</si>
  <si>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</si>
  <si>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</si>
  <si>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</si>
  <si>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</si>
  <si>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</si>
  <si>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</si>
  <si>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</si>
  <si>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</si>
  <si>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</si>
  <si>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</si>
  <si>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</si>
  <si>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</si>
  <si>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</si>
  <si>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</si>
  <si>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</si>
  <si>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</si>
  <si>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</si>
  <si>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</si>
  <si>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</si>
  <si>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</si>
  <si>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</si>
  <si>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</si>
  <si>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</si>
  <si>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</si>
  <si>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</si>
  <si>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</si>
  <si>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</si>
  <si>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</si>
  <si>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</si>
  <si>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</si>
  <si>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</si>
  <si>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</si>
  <si>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</si>
  <si>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</si>
  <si>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</si>
  <si>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</si>
  <si>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</si>
  <si>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</si>
  <si>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</si>
  <si>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</si>
  <si>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</si>
  <si>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</si>
  <si>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</si>
  <si>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</si>
  <si>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</si>
  <si>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</si>
  <si>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</si>
  <si>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</si>
  <si>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</si>
  <si>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</si>
  <si>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</si>
  <si>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</si>
  <si>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</si>
  <si>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</si>
  <si>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</si>
  <si>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</si>
  <si>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</si>
  <si>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</si>
  <si>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</si>
  <si>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</si>
  <si>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</si>
  <si>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</si>
  <si>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</si>
  <si>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</si>
  <si>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</si>
  <si>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</si>
  <si>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</si>
  <si>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</si>
  <si>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</si>
  <si>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</si>
  <si>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</si>
  <si>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</si>
  <si>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</si>
  <si>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</si>
  <si>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</si>
  <si>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</si>
  <si>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</si>
  <si>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</si>
  <si>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</si>
  <si>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</si>
  <si>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</si>
  <si>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</si>
  <si>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</si>
  <si>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</si>
  <si>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</si>
  <si>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</si>
  <si>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</si>
  <si>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</si>
  <si>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</si>
  <si>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</si>
  <si>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</si>
  <si>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</si>
  <si>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</si>
  <si>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</si>
  <si>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</si>
  <si>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</si>
  <si>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</si>
  <si>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</si>
  <si>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</si>
  <si>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</si>
  <si>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</si>
  <si>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</si>
  <si>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</si>
  <si>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</si>
  <si>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</si>
  <si>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</si>
  <si>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</si>
  <si>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</si>
  <si>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</si>
  <si>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</si>
  <si>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</si>
  <si>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</si>
  <si>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</si>
  <si>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</si>
  <si>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</si>
  <si>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</si>
  <si>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</si>
  <si>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</si>
  <si>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</si>
  <si>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</si>
  <si>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</si>
  <si>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</si>
  <si>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</si>
  <si>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</si>
  <si>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</si>
  <si>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</si>
  <si>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</si>
  <si>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</si>
  <si>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</si>
  <si>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</si>
  <si>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</si>
  <si>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</si>
  <si>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</si>
  <si>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</si>
  <si>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</si>
  <si>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</si>
  <si>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</si>
  <si>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</si>
  <si>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</si>
  <si>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</si>
  <si>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</si>
  <si>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</si>
  <si>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</si>
  <si>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</si>
  <si>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</si>
  <si>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</si>
  <si>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</si>
  <si>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</si>
  <si>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</si>
  <si>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</si>
  <si>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</si>
  <si>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</si>
  <si>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</si>
  <si>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</si>
  <si>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</si>
  <si>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</si>
  <si>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</si>
  <si>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</si>
  <si>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</si>
  <si>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</si>
  <si>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</si>
  <si>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</si>
  <si>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</si>
  <si>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</si>
  <si>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</si>
  <si>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</si>
  <si>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</si>
  <si>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</si>
  <si>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</si>
  <si>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</si>
  <si>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</si>
  <si>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</si>
  <si>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</si>
  <si>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</si>
  <si>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</si>
  <si>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</si>
  <si>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</si>
  <si>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</si>
  <si>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</si>
  <si>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</si>
  <si>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</si>
  <si>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</si>
  <si>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</si>
  <si>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</si>
  <si>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</si>
  <si>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</si>
  <si>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</si>
  <si>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</si>
  <si>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</si>
  <si>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</si>
  <si>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</si>
  <si>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</si>
  <si>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</si>
  <si>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</si>
  <si>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</si>
  <si>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</si>
  <si>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</si>
  <si>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</si>
  <si>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</si>
  <si>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</si>
  <si>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</si>
  <si>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</si>
  <si>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</si>
  <si>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</si>
  <si>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</si>
  <si>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</si>
  <si>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</si>
  <si>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</si>
  <si>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</si>
  <si>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</si>
  <si>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</si>
  <si>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</si>
  <si>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</si>
  <si>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</si>
  <si>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</si>
  <si>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</si>
  <si>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</si>
  <si>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</si>
  <si>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</si>
  <si>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</si>
  <si>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</si>
  <si>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</si>
  <si>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</si>
  <si>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</si>
  <si>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</si>
  <si>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</si>
  <si>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</si>
  <si>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</si>
  <si>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</si>
  <si>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</si>
  <si>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</si>
  <si>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</si>
  <si>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</si>
  <si>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</si>
  <si>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</si>
  <si>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</si>
  <si>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</si>
  <si>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</si>
  <si>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</si>
  <si>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</si>
  <si>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</si>
  <si>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</si>
  <si>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</si>
  <si>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</si>
  <si>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</si>
  <si>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</si>
  <si>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</si>
  <si>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</si>
  <si>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</si>
  <si>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</si>
  <si>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</si>
  <si>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</si>
  <si>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</si>
  <si>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</si>
  <si>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</si>
  <si>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</si>
  <si>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</si>
  <si>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</si>
  <si>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</si>
  <si>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</si>
  <si>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</si>
  <si>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</si>
  <si>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</si>
  <si>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</si>
  <si>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</si>
  <si>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</si>
  <si>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</si>
  <si>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</si>
  <si>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</si>
  <si>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</si>
  <si>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</si>
  <si>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</si>
  <si>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</si>
  <si>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</si>
  <si>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</si>
  <si>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</si>
  <si>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</si>
  <si>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</si>
  <si>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</si>
  <si>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</si>
  <si>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</si>
  <si>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</si>
  <si>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</si>
  <si>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</si>
  <si>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</si>
  <si>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</si>
  <si>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</si>
  <si>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</si>
  <si>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</si>
  <si>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</si>
  <si>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</si>
  <si>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</si>
  <si>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</si>
  <si>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</si>
  <si>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</si>
  <si>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</si>
  <si>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</si>
  <si>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</si>
  <si>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</si>
  <si>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</si>
  <si>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</si>
  <si>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</si>
  <si>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</si>
  <si>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</si>
  <si>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</si>
  <si>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</si>
  <si>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</si>
  <si>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</si>
  <si>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</si>
  <si>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</si>
  <si>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</si>
  <si>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</si>
  <si>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</si>
  <si>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</si>
  <si>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</si>
  <si>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</si>
  <si>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</si>
  <si>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</si>
  <si>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</si>
  <si>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</si>
  <si>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</si>
  <si>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</si>
  <si>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</si>
  <si>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</si>
  <si>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</si>
  <si>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</si>
  <si>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</si>
  <si>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</si>
  <si>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</si>
  <si>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</si>
  <si>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</si>
  <si>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</si>
  <si>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</si>
  <si>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</si>
  <si>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</si>
  <si>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</si>
  <si>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</si>
  <si>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</si>
  <si>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</si>
  <si>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</si>
  <si>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</si>
  <si>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</si>
  <si>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</si>
  <si>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</si>
  <si>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</si>
  <si>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</si>
  <si>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</si>
  <si>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</si>
  <si>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</si>
  <si>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</si>
  <si>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</si>
  <si>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</si>
  <si>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</si>
  <si>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</si>
  <si>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</si>
  <si>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</si>
  <si>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</si>
  <si>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</si>
  <si>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</si>
  <si>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</si>
  <si>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</si>
  <si>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</si>
  <si>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</si>
  <si>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</si>
  <si>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</si>
  <si>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</si>
  <si>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</si>
  <si>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</si>
  <si>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</si>
  <si>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</si>
  <si>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</si>
  <si>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</si>
  <si>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</si>
  <si>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</si>
  <si>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</si>
  <si>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</si>
  <si>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</si>
  <si>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</si>
  <si>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</si>
  <si>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</si>
  <si>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</si>
  <si>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</si>
  <si>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</si>
  <si>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</si>
  <si>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</si>
  <si>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</si>
  <si>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</si>
  <si>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</si>
  <si>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</si>
  <si>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</si>
  <si>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</si>
  <si>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</si>
  <si>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</si>
  <si>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</si>
  <si>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</si>
  <si>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</si>
  <si>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</si>
  <si>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</si>
  <si>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</si>
  <si>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</si>
  <si>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</si>
  <si>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</si>
  <si>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</si>
  <si>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</si>
  <si>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</si>
  <si>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</si>
  <si>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</si>
  <si>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</si>
  <si>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</si>
  <si>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</si>
  <si>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</si>
  <si>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</si>
  <si>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</si>
  <si>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</si>
  <si>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</si>
  <si>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</si>
  <si>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</si>
  <si>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</si>
  <si>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</si>
  <si>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</si>
  <si>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</si>
  <si>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</si>
  <si>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</si>
  <si>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</si>
  <si>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</si>
  <si>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</si>
  <si>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</si>
  <si>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</si>
  <si>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</si>
  <si>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</si>
  <si>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</si>
  <si>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</si>
  <si>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</si>
  <si>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</si>
  <si>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</si>
  <si>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</si>
  <si>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</si>
  <si>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</si>
  <si>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</si>
  <si>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</si>
  <si>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</si>
  <si>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</si>
  <si>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</si>
  <si>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</si>
  <si>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</si>
  <si>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</si>
  <si>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</si>
  <si>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</si>
  <si>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</si>
  <si>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</si>
  <si>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</si>
  <si>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</si>
  <si>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</si>
  <si>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</si>
  <si>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</si>
  <si>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</si>
  <si>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</si>
  <si>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</si>
  <si>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</si>
  <si>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</si>
  <si>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</si>
  <si>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</si>
  <si>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</si>
  <si>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</si>
  <si>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</si>
  <si>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</si>
  <si>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</si>
  <si>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</si>
  <si>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</si>
  <si>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</si>
  <si>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</si>
  <si>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</si>
  <si>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</si>
  <si>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</si>
  <si>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</si>
  <si>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</si>
  <si>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</si>
  <si>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</si>
  <si>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</si>
  <si>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</si>
  <si>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</si>
  <si>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</si>
  <si>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</si>
  <si>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</si>
  <si>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</si>
  <si>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</si>
  <si>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</si>
  <si>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</si>
  <si>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</si>
  <si>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</si>
  <si>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</si>
  <si>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</si>
  <si>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</si>
  <si>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</si>
  <si>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</si>
  <si>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</si>
  <si>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</si>
  <si>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</si>
  <si>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</si>
  <si>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</si>
  <si>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</si>
  <si>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</si>
  <si>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</si>
  <si>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</si>
  <si>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</si>
  <si>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</si>
  <si>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</si>
  <si>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</si>
  <si>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</si>
  <si>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</si>
  <si>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</si>
  <si>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</si>
  <si>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</si>
  <si>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</si>
  <si>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</si>
  <si>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</si>
  <si>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</si>
  <si>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</si>
  <si>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</si>
  <si>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</si>
  <si>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</si>
  <si>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</si>
  <si>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</si>
  <si>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</si>
  <si>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</si>
  <si>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</si>
  <si>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</si>
  <si>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</si>
  <si>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</si>
  <si>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</si>
  <si>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</si>
  <si>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</si>
  <si>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</si>
  <si>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</si>
  <si>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</si>
  <si>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</si>
  <si>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</si>
  <si>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</si>
  <si>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</si>
  <si>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</si>
  <si>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</si>
  <si>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</si>
  <si>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</si>
  <si>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</si>
  <si>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</si>
  <si>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</si>
  <si>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</si>
  <si>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</si>
  <si>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</si>
  <si>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</si>
  <si>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</si>
  <si>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</si>
  <si>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</si>
  <si>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</si>
  <si>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</si>
  <si>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</si>
  <si>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</si>
  <si>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</si>
  <si>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</si>
  <si>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</si>
  <si>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</si>
  <si>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</si>
  <si>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</si>
  <si>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</si>
  <si>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</si>
  <si>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</si>
  <si>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</si>
  <si>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</si>
  <si>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</si>
  <si>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</si>
  <si>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</si>
  <si>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</si>
  <si>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</si>
  <si>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</si>
  <si>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</si>
  <si>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</si>
  <si>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</si>
  <si>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</si>
  <si>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</si>
  <si>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</si>
  <si>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</si>
  <si>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</si>
  <si>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</si>
  <si>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</si>
  <si>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</si>
  <si>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</si>
  <si>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</si>
  <si>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</si>
  <si>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</si>
  <si>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</si>
  <si>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</si>
  <si>
    <t>Smallest Subtree with all the Deepest Nodes</t>
  </si>
  <si>
    <t>LC-865</t>
  </si>
  <si>
    <t>Same as LC-1123</t>
  </si>
  <si>
    <t>Maximum Binary Tree II</t>
  </si>
  <si>
    <t>LC-998</t>
  </si>
  <si>
    <t>Most Frequent Subtree Sum</t>
  </si>
  <si>
    <t>LC-508</t>
  </si>
  <si>
    <t>https://www.youtube.com/watch?v=h0gemnrHFzg</t>
  </si>
  <si>
    <t>Throne Inheritance</t>
  </si>
  <si>
    <t>LC-1600</t>
  </si>
  <si>
    <t>Complete Binary Tree Inserter</t>
  </si>
  <si>
    <t>LC-919</t>
  </si>
  <si>
    <t>Use deque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</si>
</sst>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hyperlink" Target="https://www.youtube.com/watch?v=Fl0fIKfTZKA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11"/>
  <sheetViews>
    <sheetView tabSelected="1" topLeftCell="D153" workbookViewId="0">
      <selection activeCell="E177" sqref="E177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10" t="s">
        <v>742</v>
      </c>
      <c r="B171" s="10" t="s">
        <v>743</v>
      </c>
      <c r="C171" s="8">
        <f>DATE(2020,10,20)</f>
        <v>44124</v>
      </c>
      <c r="D171" s="15"/>
      <c r="E171" s="6" t="s">
        <v>744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10" t="s">
        <v>745</v>
      </c>
      <c r="B172" s="10" t="s">
        <v>746</v>
      </c>
      <c r="C172" s="8">
        <f>DATE(2020,10,20)</f>
        <v>44124</v>
      </c>
      <c r="D172" s="15"/>
      <c r="E172" s="6" t="s">
        <v>747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10" t="s">
        <v>748</v>
      </c>
      <c r="B173" s="10" t="s">
        <v>749</v>
      </c>
      <c r="C173" s="8">
        <f>DATE(2020,10,20)</f>
        <v>44124</v>
      </c>
      <c r="D173" s="15"/>
      <c r="E173" s="6" t="s">
        <v>750</v>
      </c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10" t="s">
        <v>751</v>
      </c>
      <c r="B174" s="10" t="s">
        <v>752</v>
      </c>
      <c r="C174" s="8">
        <f>DATE(2020,10,21)</f>
        <v>44125</v>
      </c>
      <c r="D174" s="15"/>
      <c r="E174" s="6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10" t="s">
        <v>753</v>
      </c>
      <c r="B175" s="10" t="s">
        <v>754</v>
      </c>
      <c r="C175" s="8">
        <f>DATE(2020,10,22)</f>
        <v>44126</v>
      </c>
      <c r="D175" s="15" t="s">
        <v>755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10" t="s">
        <v>756</v>
      </c>
      <c r="B176" s="10" t="s">
        <v>757</v>
      </c>
      <c r="C176" s="8">
        <f>DATE(2020,10,22)</f>
        <v>44126</v>
      </c>
      <c r="D176" s="15"/>
      <c r="E176" s="6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10" t="s">
        <v>758</v>
      </c>
      <c r="B177" s="10" t="s">
        <v>759</v>
      </c>
      <c r="C177" s="8">
        <f>DATE(2020,10,23)</f>
        <v>44127</v>
      </c>
      <c r="D177" s="15"/>
      <c r="E177" s="6" t="s">
        <v>760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7" t="s">
        <v>393</v>
      </c>
      <c r="B178" s="7"/>
      <c r="C178" s="7"/>
      <c r="D178" s="14"/>
      <c r="E178" s="7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351</v>
      </c>
      <c r="B179" s="6" t="s">
        <v>352</v>
      </c>
      <c r="C179" s="8">
        <f>DATE(2020,8,3)</f>
        <v>44046</v>
      </c>
      <c r="D179" s="9"/>
      <c r="E179" s="6" t="s">
        <v>353</v>
      </c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354</v>
      </c>
      <c r="B180" s="6" t="s">
        <v>355</v>
      </c>
      <c r="C180" s="8">
        <f>DATE(2020,8,4)</f>
        <v>44047</v>
      </c>
      <c r="D180" s="15" t="s">
        <v>356</v>
      </c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357</v>
      </c>
      <c r="B181" s="6" t="s">
        <v>358</v>
      </c>
      <c r="C181" s="8">
        <f>DATE(2020,8,6)</f>
        <v>44049</v>
      </c>
      <c r="D181" s="17" t="s">
        <v>359</v>
      </c>
      <c r="E181" s="17" t="s">
        <v>360</v>
      </c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6" t="s">
        <v>361</v>
      </c>
      <c r="B182" s="6" t="s">
        <v>362</v>
      </c>
      <c r="C182" s="8">
        <f>DATE(2020,8,6)</f>
        <v>44049</v>
      </c>
      <c r="D182" s="9"/>
      <c r="E182" s="6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6" t="s">
        <v>363</v>
      </c>
      <c r="B183" s="6" t="s">
        <v>364</v>
      </c>
      <c r="C183" s="8">
        <f>DATE(2020,8,8)</f>
        <v>44051</v>
      </c>
      <c r="D183" s="15" t="s">
        <v>366</v>
      </c>
      <c r="E183" s="6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365</v>
      </c>
      <c r="B184" s="6" t="s">
        <v>367</v>
      </c>
      <c r="C184" s="8">
        <f>DATE(2020,8,9)</f>
        <v>44052</v>
      </c>
      <c r="D184" s="15" t="s">
        <v>368</v>
      </c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10" t="s">
        <v>598</v>
      </c>
      <c r="B185" s="10" t="s">
        <v>599</v>
      </c>
      <c r="C185" s="8">
        <f>DATE(2020,9,15)</f>
        <v>44089</v>
      </c>
      <c r="D185" s="15"/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10" t="s">
        <v>630</v>
      </c>
      <c r="B186" s="10" t="s">
        <v>631</v>
      </c>
      <c r="C186" s="8">
        <f>DATE(2020,9,20)</f>
        <v>44094</v>
      </c>
      <c r="D186" s="15" t="s">
        <v>632</v>
      </c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10" t="s">
        <v>633</v>
      </c>
      <c r="B187" s="10" t="s">
        <v>634</v>
      </c>
      <c r="C187" s="8">
        <f>DATE(2020,9,20)</f>
        <v>44094</v>
      </c>
      <c r="D187" s="15" t="s">
        <v>635</v>
      </c>
      <c r="E187" s="6" t="s">
        <v>636</v>
      </c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10" t="s">
        <v>639</v>
      </c>
      <c r="B188" s="10" t="s">
        <v>640</v>
      </c>
      <c r="C188" s="8">
        <f>DATE(2020,9,21)</f>
        <v>44095</v>
      </c>
      <c r="D188" s="15" t="s">
        <v>637</v>
      </c>
      <c r="E188" s="6" t="s">
        <v>638</v>
      </c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10" t="s">
        <v>646</v>
      </c>
      <c r="B189" s="10" t="s">
        <v>647</v>
      </c>
      <c r="C189" s="8">
        <f>DATE(2020,9,30)</f>
        <v>44104</v>
      </c>
      <c r="D189" s="15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26.4" x14ac:dyDescent="0.25">
      <c r="A190" s="6" t="s">
        <v>656</v>
      </c>
      <c r="B190" s="6" t="s">
        <v>500</v>
      </c>
      <c r="C190" s="8">
        <f>DATE(2020,8,3)</f>
        <v>44046</v>
      </c>
      <c r="D190" s="15" t="s">
        <v>657</v>
      </c>
      <c r="E190" s="6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6" t="s">
        <v>658</v>
      </c>
      <c r="B191" s="6" t="s">
        <v>659</v>
      </c>
      <c r="C191" s="8">
        <f>DATE(2020,10,4)</f>
        <v>44108</v>
      </c>
      <c r="D191" s="15"/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6" t="s">
        <v>660</v>
      </c>
      <c r="B192" s="6" t="s">
        <v>661</v>
      </c>
      <c r="C192" s="8">
        <f>DATE(2020,10,4)</f>
        <v>44108</v>
      </c>
      <c r="D192" s="15"/>
      <c r="E192" s="6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6" t="s">
        <v>666</v>
      </c>
      <c r="B193" s="6" t="s">
        <v>667</v>
      </c>
      <c r="C193" s="8">
        <f>DATE(2020,10,5)</f>
        <v>44109</v>
      </c>
      <c r="D193" s="15"/>
      <c r="E193" s="6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6" t="s">
        <v>679</v>
      </c>
      <c r="B194" s="6" t="s">
        <v>680</v>
      </c>
      <c r="C194" s="8">
        <f>DATE(2020,10,6)</f>
        <v>44110</v>
      </c>
      <c r="D194" s="15"/>
      <c r="E194" s="6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6" t="s">
        <v>697</v>
      </c>
      <c r="B195" s="6" t="s">
        <v>698</v>
      </c>
      <c r="C195" s="8">
        <f>DATE(2020,10,8)</f>
        <v>44112</v>
      </c>
      <c r="D195" s="15"/>
      <c r="E195" s="6" t="s">
        <v>699</v>
      </c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6" t="s">
        <v>700</v>
      </c>
      <c r="B196" s="6" t="s">
        <v>701</v>
      </c>
      <c r="C196" s="8">
        <f>DATE(2020,10,9)</f>
        <v>44113</v>
      </c>
      <c r="D196" s="15" t="s">
        <v>702</v>
      </c>
      <c r="E196" s="6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5.75" customHeight="1" x14ac:dyDescent="0.25">
      <c r="A197" s="7" t="s">
        <v>392</v>
      </c>
      <c r="B197" s="7"/>
      <c r="C197" s="7"/>
      <c r="D197" s="14"/>
      <c r="E197" s="7"/>
    </row>
    <row r="198" spans="1:21" ht="15.75" customHeight="1" x14ac:dyDescent="0.25">
      <c r="A198" s="19" t="s">
        <v>75</v>
      </c>
      <c r="B198" s="19" t="s">
        <v>76</v>
      </c>
      <c r="C198" s="8">
        <f>DATE(2020,7,28)</f>
        <v>44040</v>
      </c>
      <c r="D198" s="18"/>
      <c r="E198" s="19" t="s">
        <v>327</v>
      </c>
    </row>
    <row r="199" spans="1:21" ht="15.75" customHeight="1" x14ac:dyDescent="0.25">
      <c r="A199" s="6" t="s">
        <v>324</v>
      </c>
      <c r="B199" s="6" t="s">
        <v>325</v>
      </c>
      <c r="C199" s="8">
        <f>DATE(2020,7,28)</f>
        <v>44040</v>
      </c>
      <c r="D199" s="9"/>
      <c r="E199" s="6" t="s">
        <v>326</v>
      </c>
    </row>
    <row r="200" spans="1:21" ht="15.75" customHeight="1" x14ac:dyDescent="0.25">
      <c r="A200" s="6" t="s">
        <v>328</v>
      </c>
      <c r="B200" s="6" t="s">
        <v>329</v>
      </c>
      <c r="C200" s="8">
        <f>DATE(2020,7,28)</f>
        <v>44040</v>
      </c>
      <c r="D200" s="9"/>
      <c r="E200" s="6"/>
    </row>
    <row r="201" spans="1:21" ht="13.2" x14ac:dyDescent="0.25">
      <c r="A201" s="6" t="s">
        <v>330</v>
      </c>
      <c r="B201" s="6" t="s">
        <v>331</v>
      </c>
      <c r="C201" s="8">
        <f>DATE(2020,7,28)</f>
        <v>44040</v>
      </c>
      <c r="D201" s="9"/>
      <c r="E201" s="6" t="s">
        <v>332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6" t="s">
        <v>333</v>
      </c>
      <c r="B202" s="6" t="s">
        <v>334</v>
      </c>
      <c r="C202" s="8">
        <f>DATE(2020,7,28)</f>
        <v>44040</v>
      </c>
      <c r="D202" s="15" t="s">
        <v>335</v>
      </c>
      <c r="E202" s="6" t="s">
        <v>336</v>
      </c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6" t="s">
        <v>337</v>
      </c>
      <c r="B203" s="6" t="s">
        <v>338</v>
      </c>
      <c r="C203" s="8">
        <f>DATE(2020,7,29)</f>
        <v>44041</v>
      </c>
      <c r="D203" s="15" t="s">
        <v>339</v>
      </c>
      <c r="E203" s="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6" t="s">
        <v>340</v>
      </c>
      <c r="B204" s="6" t="s">
        <v>341</v>
      </c>
      <c r="C204" s="8">
        <f>DATE(2020,8,2)</f>
        <v>44045</v>
      </c>
      <c r="D204" s="9"/>
      <c r="E204" s="6" t="s">
        <v>342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6" t="s">
        <v>343</v>
      </c>
      <c r="B205" s="6" t="s">
        <v>344</v>
      </c>
      <c r="C205" s="8">
        <f>DATE(2020,8,2)</f>
        <v>44045</v>
      </c>
      <c r="D205" s="15" t="s">
        <v>345</v>
      </c>
      <c r="E205" s="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9" t="s">
        <v>346</v>
      </c>
      <c r="B206" s="6" t="s">
        <v>347</v>
      </c>
      <c r="C206" s="8">
        <f>DATE(2020,8,2)</f>
        <v>44045</v>
      </c>
      <c r="D206" s="9"/>
      <c r="E206" s="6" t="s">
        <v>348</v>
      </c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7" t="s">
        <v>394</v>
      </c>
      <c r="B207" s="7"/>
      <c r="C207" s="7"/>
      <c r="D207" s="14"/>
      <c r="E207" s="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6" t="s">
        <v>369</v>
      </c>
      <c r="B208" s="6" t="s">
        <v>370</v>
      </c>
      <c r="C208" s="8">
        <f>DATE(2020,8,9)</f>
        <v>44052</v>
      </c>
      <c r="D208" s="9"/>
      <c r="E208" s="6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6" t="s">
        <v>372</v>
      </c>
      <c r="B209" s="6" t="s">
        <v>371</v>
      </c>
      <c r="C209" s="8">
        <f>DATE(2020,8,9)</f>
        <v>44052</v>
      </c>
      <c r="D209" s="9"/>
      <c r="E209" s="6" t="s">
        <v>373</v>
      </c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6" t="s">
        <v>375</v>
      </c>
      <c r="B210" s="6" t="s">
        <v>374</v>
      </c>
      <c r="C210" s="8">
        <f>DATE(2020,8,9)</f>
        <v>44052</v>
      </c>
      <c r="D210" s="15" t="s">
        <v>379</v>
      </c>
      <c r="E210" s="6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26.4" x14ac:dyDescent="0.25">
      <c r="A211" s="10" t="s">
        <v>377</v>
      </c>
      <c r="B211" s="10" t="s">
        <v>378</v>
      </c>
      <c r="C211" s="8">
        <f>DATE(2020,8,9)</f>
        <v>44052</v>
      </c>
      <c r="D211" s="15" t="s">
        <v>376</v>
      </c>
      <c r="E211" s="6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s="25" customFormat="1" ht="14.4" x14ac:dyDescent="0.3">
      <c r="A212" s="7" t="s">
        <v>395</v>
      </c>
      <c r="B212" s="7"/>
      <c r="C212" s="7"/>
      <c r="D212" s="14"/>
      <c r="E212" s="7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</row>
    <row r="213" spans="1:21" ht="13.2" x14ac:dyDescent="0.25">
      <c r="A213" s="6" t="s">
        <v>380</v>
      </c>
      <c r="B213" s="6" t="s">
        <v>381</v>
      </c>
      <c r="C213" s="8">
        <f>DATE(2020,8,10)</f>
        <v>44053</v>
      </c>
      <c r="D213" s="9"/>
      <c r="E213" s="6" t="s">
        <v>382</v>
      </c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7" t="s">
        <v>564</v>
      </c>
      <c r="B214" s="7"/>
      <c r="C214" s="7"/>
      <c r="D214" s="14"/>
      <c r="E214" s="7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 t="s">
        <v>565</v>
      </c>
      <c r="B215" s="21" t="s">
        <v>566</v>
      </c>
      <c r="C215" s="8">
        <f>DATE(2020,9,12)</f>
        <v>44086</v>
      </c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3.2" x14ac:dyDescent="0.25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3.2" x14ac:dyDescent="0.25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3.2" x14ac:dyDescent="0.25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3.2" x14ac:dyDescent="0.25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3.2" x14ac:dyDescent="0.25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3.2" x14ac:dyDescent="0.25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3.2" x14ac:dyDescent="0.25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3.2" x14ac:dyDescent="0.25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3.2" x14ac:dyDescent="0.25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3.2" x14ac:dyDescent="0.25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3.2" x14ac:dyDescent="0.25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3.2" x14ac:dyDescent="0.25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3.2" x14ac:dyDescent="0.25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3.2" x14ac:dyDescent="0.25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3.2" x14ac:dyDescent="0.25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3.2" x14ac:dyDescent="0.25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3.2" x14ac:dyDescent="0.25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3.2" x14ac:dyDescent="0.25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3.2" x14ac:dyDescent="0.25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3.2" x14ac:dyDescent="0.25">
      <c r="A1004" s="21"/>
      <c r="B1004" s="21"/>
      <c r="C1004" s="21"/>
      <c r="D1004" s="23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</row>
    <row r="1005" spans="1:21" ht="13.2" x14ac:dyDescent="0.25">
      <c r="A1005" s="21"/>
      <c r="B1005" s="21"/>
      <c r="C1005" s="21"/>
      <c r="D1005" s="23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</row>
    <row r="1006" spans="1:21" ht="13.2" x14ac:dyDescent="0.25">
      <c r="A1006" s="21"/>
      <c r="B1006" s="21"/>
      <c r="C1006" s="21"/>
      <c r="D1006" s="23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</row>
    <row r="1007" spans="1:21" ht="13.2" x14ac:dyDescent="0.25">
      <c r="A1007" s="21"/>
      <c r="B1007" s="21"/>
      <c r="C1007" s="21"/>
      <c r="D1007" s="23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</row>
    <row r="1008" spans="1:21" ht="13.2" x14ac:dyDescent="0.25">
      <c r="A1008" s="21"/>
      <c r="B1008" s="21"/>
      <c r="C1008" s="21"/>
      <c r="D1008" s="23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</row>
    <row r="1009" spans="1:5" ht="15.75" customHeight="1" x14ac:dyDescent="0.25">
      <c r="A1009" s="21"/>
      <c r="B1009" s="21"/>
      <c r="C1009" s="21"/>
      <c r="D1009" s="23"/>
      <c r="E1009" s="21"/>
    </row>
    <row r="1010" spans="1:5" ht="15.75" customHeight="1" x14ac:dyDescent="0.25">
      <c r="A1010" s="21"/>
      <c r="B1010" s="21"/>
      <c r="C1010" s="21"/>
      <c r="D1010" s="23"/>
      <c r="E1010" s="21"/>
    </row>
    <row r="1011" spans="1:5" ht="15.75" customHeight="1" x14ac:dyDescent="0.25">
      <c r="A1011" s="21"/>
      <c r="B1011" s="21"/>
      <c r="C1011" s="21"/>
      <c r="D1011" s="23"/>
      <c r="E101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202" r:id="rId54" xr:uid="{8E1D8A83-5FDA-4CA4-A8B0-355C0334DBC7}"/>
    <hyperlink ref="D203" r:id="rId55" xr:uid="{67CD05CB-302E-4B56-9786-A6E1D8A26F39}"/>
    <hyperlink ref="D205" r:id="rId56" xr:uid="{BB1AE8EB-4B2E-4365-927B-4635ED1FF47F}"/>
    <hyperlink ref="D180" r:id="rId57" xr:uid="{98E75B5B-447B-4115-887F-A448647EA070}"/>
    <hyperlink ref="D181" r:id="rId58" xr:uid="{44793AF2-707E-4F79-8FF9-B7C9674D2CD6}"/>
    <hyperlink ref="E181" r:id="rId59" display="https://www.geeksforgeeks.org/binary-search-tree-set-2-delete/" xr:uid="{4AC15BCA-AA4B-4FFA-884D-F7185E4632AE}"/>
    <hyperlink ref="D183" r:id="rId60" xr:uid="{F24A54DC-9A2C-456F-9D61-5979BBF09114}"/>
    <hyperlink ref="D184" r:id="rId61" xr:uid="{A252EAB1-33D7-46FE-9FB5-F5C8601E8602}"/>
    <hyperlink ref="D211" r:id="rId62" xr:uid="{E7769572-8392-45D7-9330-15B8A854AE32}"/>
    <hyperlink ref="D21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6" r:id="rId68" xr:uid="{AEBFDEAB-7521-4A5B-82ED-3A2D41EBEEAC}"/>
    <hyperlink ref="D187" r:id="rId69" xr:uid="{46153F27-4300-4312-887A-7B279FFBC878}"/>
    <hyperlink ref="D140" r:id="rId70" xr:uid="{4F25352D-7504-4A19-AE0D-5960D6628C46}"/>
    <hyperlink ref="D190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  <hyperlink ref="D166" r:id="rId77" xr:uid="{82F826B7-F65B-4ACD-839B-E7A496C37B4B}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2020-10-24T07:04:39Z</dcterms:modified>
</cp:coreProperties>
</file>