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CB667633-3DA5-407D-94D7-CF923A9F8786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Leetcode Explore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6" i="1" l="1"/>
  <c r="C114" i="1" l="1"/>
  <c r="C113" i="1"/>
  <c r="C115" i="1" l="1"/>
  <c r="C112" i="1" l="1"/>
  <c r="C111" i="1"/>
  <c r="C110" i="1"/>
  <c r="C109" i="1"/>
  <c r="C108" i="1" l="1"/>
  <c r="C107" i="1"/>
  <c r="C105" i="1" l="1"/>
  <c r="C104" i="1" l="1"/>
  <c r="C103" i="1"/>
  <c r="C102" i="1"/>
  <c r="C101" i="1"/>
  <c r="C100" i="1"/>
  <c r="C99" i="1" l="1"/>
  <c r="C98" i="1"/>
  <c r="C97" i="1"/>
  <c r="C96" i="1"/>
  <c r="C95" i="1"/>
  <c r="C94" i="1"/>
  <c r="C93" i="1"/>
  <c r="C92" i="1"/>
  <c r="C91" i="1"/>
  <c r="C89" i="1" l="1"/>
  <c r="C90" i="1"/>
  <c r="C87" i="1" l="1"/>
  <c r="C86" i="1" l="1"/>
  <c r="C85" i="1"/>
  <c r="C84" i="1" l="1"/>
  <c r="C83" i="1"/>
  <c r="C82" i="1"/>
  <c r="C81" i="1" l="1"/>
  <c r="C80" i="1"/>
  <c r="C79" i="1"/>
  <c r="C7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77" i="1" l="1"/>
  <c r="C76" i="1" l="1"/>
  <c r="C75" i="1"/>
  <c r="C74" i="1"/>
  <c r="C21" i="1" l="1"/>
  <c r="C40" i="1" l="1"/>
  <c r="C72" i="1" l="1"/>
  <c r="C71" i="1"/>
  <c r="C70" i="1" l="1"/>
  <c r="C69" i="1"/>
  <c r="C68" i="1" l="1"/>
  <c r="C67" i="1"/>
  <c r="C66" i="1"/>
  <c r="C65" i="1"/>
  <c r="C64" i="1"/>
  <c r="C63" i="1" l="1"/>
  <c r="C62" i="1"/>
  <c r="C61" i="1"/>
  <c r="C60" i="1" l="1"/>
  <c r="C59" i="1"/>
  <c r="C58" i="1" l="1"/>
  <c r="C57" i="1"/>
  <c r="C55" i="1" l="1"/>
  <c r="C54" i="1"/>
  <c r="C53" i="1"/>
  <c r="C52" i="1" l="1"/>
  <c r="C51" i="1"/>
  <c r="C50" i="1" l="1"/>
  <c r="C49" i="1"/>
  <c r="C48" i="1"/>
  <c r="C47" i="1"/>
  <c r="C46" i="1" l="1"/>
  <c r="C45" i="1"/>
  <c r="C44" i="1"/>
  <c r="C43" i="1"/>
  <c r="C42" i="1" l="1"/>
  <c r="C39" i="1" l="1"/>
  <c r="C38" i="1"/>
  <c r="C37" i="1"/>
  <c r="C36" i="1"/>
  <c r="C35" i="1" l="1"/>
  <c r="C34" i="1" l="1"/>
  <c r="C33" i="1"/>
  <c r="C32" i="1"/>
  <c r="C31" i="1"/>
  <c r="C30" i="1"/>
  <c r="C29" i="1"/>
  <c r="C28" i="1" l="1"/>
  <c r="C27" i="1"/>
  <c r="C26" i="1"/>
  <c r="C25" i="1" l="1"/>
  <c r="C24" i="1"/>
  <c r="C23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<sst xmlns="http://schemas.openxmlformats.org/spreadsheetml/2006/main" count="325" uniqueCount="315">
  <si>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</si>
  <si>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</si>
  <si>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</si>
  <si>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</si>
  <si>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</si>
  <si>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</si>
  <si>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</si>
  <si>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</si>
  <si>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</si>
  <si>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</si>
  <si>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</si>
  <si>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</si>
  <si>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</si>
  <si>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</si>
  <si>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</si>
  <si>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</si>
  <si>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</si>
  <si>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</si>
  <si>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</si>
  <si>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</si>
  <si>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</si>
  <si>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</si>
  <si>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</si>
  <si>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</si>
  <si>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</si>
  <si>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</si>
  <si>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</si>
  <si>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</si>
  <si>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</si>
  <si>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</si>
  <si>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</si>
  <si>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</si>
  <si>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</si>
  <si>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</si>
  <si>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</si>
  <si>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</si>
  <si>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</si>
  <si>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</si>
  <si>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</si>
  <si>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</si>
  <si>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</si>
  <si>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</si>
  <si>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</si>
  <si>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</si>
  <si>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</si>
  <si>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</si>
  <si>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</si>
  <si>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</si>
  <si>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</si>
  <si>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</si>
  <si>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</si>
  <si>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</si>
  <si>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</si>
  <si>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</si>
  <si>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</si>
  <si>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</si>
  <si>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</si>
  <si>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</si>
  <si>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</si>
  <si>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</si>
  <si>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</si>
  <si>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</si>
  <si>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</si>
  <si>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</si>
  <si>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</si>
  <si>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</si>
  <si>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</si>
  <si>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</si>
  <si>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</si>
  <si>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</si>
  <si>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</si>
  <si>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</si>
  <si>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</si>
  <si>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</si>
  <si>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</si>
  <si>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</si>
  <si>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</si>
  <si>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</si>
  <si>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</si>
  <si>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</si>
  <si>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</si>
  <si>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</si>
  <si>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</si>
  <si>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</si>
  <si>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</si>
  <si>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</si>
  <si>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</si>
  <si>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</si>
  <si>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</si>
  <si>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</si>
  <si>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</si>
  <si>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</si>
  <si>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</si>
  <si>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</si>
  <si>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</si>
  <si>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</si>
  <si>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</si>
  <si>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</si>
  <si>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</si>
  <si>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</si>
  <si>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</si>
  <si>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</si>
  <si>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</si>
  <si>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</si>
  <si>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</si>
  <si>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</si>
  <si>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</si>
  <si>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</si>
  <si>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</si>
  <si>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</si>
  <si>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</si>
  <si>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</si>
  <si>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</si>
  <si>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</si>
  <si>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</si>
  <si>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</si>
  <si>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</si>
  <si>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</si>
  <si>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</si>
  <si>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</si>
  <si>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</si>
  <si>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</si>
  <si>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</si>
  <si>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</si>
  <si>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</si>
  <si>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</si>
  <si>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</si>
  <si>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</si>
  <si>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</si>
  <si>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</si>
  <si>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</si>
  <si>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</si>
  <si>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</si>
  <si>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</si>
  <si>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</si>
  <si>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</si>
  <si>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</si>
  <si>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</si>
  <si>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</si>
  <si>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</si>
  <si>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</si>
  <si>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</si>
  <si>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</si>
  <si>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</si>
  <si>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</si>
  <si>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</si>
  <si>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</si>
  <si>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</si>
  <si>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</si>
  <si>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</si>
  <si>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</si>
  <si>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</si>
  <si>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</si>
  <si>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</si>
  <si>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</si>
  <si>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</si>
  <si>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</si>
  <si>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</si>
  <si>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</si>
  <si>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</si>
  <si>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</si>
  <si>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</si>
  <si>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</si>
  <si>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</si>
  <si>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</si>
  <si>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</si>
  <si>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</si>
  <si>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</si>
  <si>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</si>
  <si>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</si>
  <si>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</si>
  <si>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</si>
  <si>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</si>
  <si>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</si>
  <si>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</si>
  <si>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</si>
  <si>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</si>
  <si>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</si>
  <si>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</si>
  <si>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</si>
  <si>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</si>
  <si>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</si>
  <si>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</si>
  <si>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</si>
  <si>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</si>
  <si>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</si>
  <si>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</si>
  <si>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</si>
  <si>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</si>
  <si>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</si>
  <si>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</si>
  <si>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</si>
  <si>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</si>
  <si>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</si>
  <si>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</si>
  <si>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</si>
  <si>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</si>
  <si>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</si>
  <si>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</si>
  <si>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</si>
  <si>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</si>
  <si>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</si>
  <si>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</si>
  <si>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</si>
  <si>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</si>
  <si>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</si>
  <si>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</si>
  <si>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</si>
  <si>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</si>
  <si>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</si>
  <si>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</si>
  <si>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</si>
  <si>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</si>
  <si>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</si>
  <si>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</si>
  <si>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</si>
  <si>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</si>
  <si>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</si>
  <si>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</si>
  <si>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</si>
  <si>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</si>
  <si>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</si>
  <si>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</si>
  <si>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</si>
  <si>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</si>
  <si>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</si>
  <si>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</si>
  <si>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</si>
  <si>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</si>
  <si>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</si>
  <si>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</si>
  <si>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</si>
  <si>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</si>
  <si>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</si>
  <si>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</si>
  <si>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</si>
  <si>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</si>
  <si>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</si>
  <si>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</si>
  <si>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</si>
  <si>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</si>
  <si>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</si>
  <si>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</si>
  <si>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</si>
  <si>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</si>
  <si>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</si>
  <si>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</si>
  <si>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</si>
  <si>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</si>
  <si>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</si>
  <si>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</si>
  <si>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</si>
  <si>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</si>
  <si>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</si>
  <si>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</si>
  <si>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</si>
  <si>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</si>
  <si>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</si>
  <si>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</si>
  <si>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</si>
  <si>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</si>
  <si>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</si>
  <si>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</si>
  <si>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</si>
  <si>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</si>
  <si>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</si>
  <si>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</si>
  <si>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</si>
  <si>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</si>
  <si>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</si>
  <si>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</si>
  <si>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</si>
  <si>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</si>
  <si>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</si>
  <si>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</si>
  <si>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</si>
  <si>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</si>
  <si>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</si>
  <si>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</si>
  <si>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</si>
  <si>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</si>
  <si>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</si>
  <si>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</si>
  <si>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</si>
  <si>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**Binary Tree**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</si>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</sst>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0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7" fillId="0" borderId="0" xfId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3" Type="http://schemas.openxmlformats.org/officeDocument/2006/relationships/hyperlink" Target="https://www.youtube.com/watch?v=WWysBX-N2Ak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42" Type="http://schemas.openxmlformats.org/officeDocument/2006/relationships/hyperlink" Target="http://shorturl.at/oqFIO" TargetMode="External"/><Relationship Id="rId47" Type="http://schemas.openxmlformats.org/officeDocument/2006/relationships/hyperlink" Target="https://www.youtube.com/watch?v=JZHG8y06_Io" TargetMode="External"/><Relationship Id="rId50" Type="http://schemas.openxmlformats.org/officeDocument/2006/relationships/hyperlink" Target="https://www.youtube.com/watch?v=UYiOUI19iHE" TargetMode="External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46" Type="http://schemas.openxmlformats.org/officeDocument/2006/relationships/hyperlink" Target="https://www.geeksforgeeks.org/iterative-postorder-traversal/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29" Type="http://schemas.openxmlformats.org/officeDocument/2006/relationships/hyperlink" Target="https://www.youtube.com/watch?v=oTfPJKGEHcc" TargetMode="External"/><Relationship Id="rId41" Type="http://schemas.openxmlformats.org/officeDocument/2006/relationships/hyperlink" Target="https://www.youtube.com/watch?v=WKTgajDkVcA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45" Type="http://schemas.openxmlformats.org/officeDocument/2006/relationships/hyperlink" Target="https://www.youtube.com/watch?v=RJhh3Jcc9zw" TargetMode="External"/><Relationship Id="rId53" Type="http://schemas.openxmlformats.org/officeDocument/2006/relationships/hyperlink" Target="https://www.youtube.com/watch?v=LD0xG76NcQk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49" Type="http://schemas.openxmlformats.org/officeDocument/2006/relationships/hyperlink" Target="https://www.youtube.com/watch?v=3iIpnouY-bg&amp;feature=youtu.be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4" Type="http://schemas.openxmlformats.org/officeDocument/2006/relationships/hyperlink" Target="https://www.youtube.com/watch?v=pUSy6UZCFKw" TargetMode="External"/><Relationship Id="rId52" Type="http://schemas.openxmlformats.org/officeDocument/2006/relationships/hyperlink" Target="https://leetcode.com/problems/construct-binary-tree-from-preorder-and-inorder-traversal/discuss/34579/Python-short-recursive-solution.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Relationship Id="rId43" Type="http://schemas.openxmlformats.org/officeDocument/2006/relationships/hyperlink" Target="https://leetcode.com/problems/insert-delete-getrandom-o1/discuss/85397/Simple-solution-in-Python" TargetMode="External"/><Relationship Id="rId48" Type="http://schemas.openxmlformats.org/officeDocument/2006/relationships/hyperlink" Target="https://leetcode.com/problems/maximum-depth-of-binary-tree/discuss/359949/Python-recursive-and-iterative-solution" TargetMode="External"/><Relationship Id="rId8" Type="http://schemas.openxmlformats.org/officeDocument/2006/relationships/hyperlink" Target="https://www.youtube.com/watch?v=gmu0RA5_zxs" TargetMode="External"/><Relationship Id="rId51" Type="http://schemas.openxmlformats.org/officeDocument/2006/relationships/hyperlink" Target="https://www.youtube.com/watch?v=PoBGyrIWisE&amp;list=PLdo5W4Nhv31bbKJzrsKfMpo_grxuLl8LU&amp;index=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3"/>
  <sheetViews>
    <sheetView tabSelected="1" topLeftCell="A107" workbookViewId="0">
      <selection activeCell="A116" sqref="A116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111.33203125" style="6" bestFit="1" customWidth="1"/>
    <col min="6" max="6" width="113.5546875" style="17" bestFit="1" customWidth="1"/>
    <col min="7" max="16384" width="14.44140625" style="6"/>
  </cols>
  <sheetData>
    <row r="1" spans="1:22" ht="15.75" customHeight="1" x14ac:dyDescent="0.25">
      <c r="A1" s="28" t="s">
        <v>0</v>
      </c>
      <c r="B1" s="24" t="s">
        <v>22</v>
      </c>
      <c r="C1" s="26" t="s">
        <v>2</v>
      </c>
      <c r="D1" s="26" t="s">
        <v>5</v>
      </c>
      <c r="E1" s="28" t="s">
        <v>3</v>
      </c>
      <c r="F1" s="26" t="s">
        <v>12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29"/>
      <c r="B2" s="25"/>
      <c r="C2" s="27"/>
      <c r="D2" s="27"/>
      <c r="E2" s="29"/>
      <c r="F2" s="2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8"/>
      <c r="F3" s="1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7" t="s">
        <v>8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3" t="s">
        <v>11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3" t="s">
        <v>10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3" t="s">
        <v>15</v>
      </c>
      <c r="F7" s="19" t="s">
        <v>13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3"/>
      <c r="F8" s="19" t="s">
        <v>23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3" t="s">
        <v>26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3" t="s">
        <v>29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2" t="s">
        <v>30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3"/>
      <c r="F12" s="20" t="s">
        <v>31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3"/>
      <c r="F13" s="1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3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3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3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3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4" t="s">
        <v>44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4" t="s">
        <v>46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4" t="s">
        <v>51</v>
      </c>
      <c r="F20" s="20" t="s">
        <v>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4" t="s">
        <v>237</v>
      </c>
      <c r="F21" s="2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4.4" customHeight="1" x14ac:dyDescent="0.25">
      <c r="A22" s="8" t="s">
        <v>217</v>
      </c>
      <c r="B22" s="8"/>
      <c r="C22" s="8"/>
      <c r="D22" s="8"/>
      <c r="E22" s="8"/>
      <c r="F22" s="1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31.2" customHeight="1" x14ac:dyDescent="0.25">
      <c r="A23" s="7" t="s">
        <v>52</v>
      </c>
      <c r="B23" s="7" t="s">
        <v>53</v>
      </c>
      <c r="C23" s="9">
        <f>DATE(2020,5,20)</f>
        <v>43971</v>
      </c>
      <c r="D23" s="7">
        <v>1</v>
      </c>
      <c r="E23" s="12" t="s">
        <v>54</v>
      </c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33" customHeight="1" x14ac:dyDescent="0.25">
      <c r="A24" s="7" t="s">
        <v>55</v>
      </c>
      <c r="B24" s="7" t="s">
        <v>56</v>
      </c>
      <c r="C24" s="9">
        <f>DATE(2020,5,20)</f>
        <v>43971</v>
      </c>
      <c r="D24" s="7">
        <v>1</v>
      </c>
      <c r="E24" s="12" t="s">
        <v>57</v>
      </c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3.2" x14ac:dyDescent="0.25">
      <c r="A25" s="7" t="s">
        <v>58</v>
      </c>
      <c r="B25" s="7" t="s">
        <v>59</v>
      </c>
      <c r="C25" s="9">
        <f>DATE(2020,5,20)</f>
        <v>43971</v>
      </c>
      <c r="D25" s="7">
        <v>1</v>
      </c>
      <c r="E25" s="7" t="s">
        <v>60</v>
      </c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3.2" x14ac:dyDescent="0.25">
      <c r="A26" s="7" t="s">
        <v>61</v>
      </c>
      <c r="B26" s="7" t="s">
        <v>189</v>
      </c>
      <c r="C26" s="9">
        <f>DATE(2020,5,22)</f>
        <v>43973</v>
      </c>
      <c r="D26" s="7">
        <v>1</v>
      </c>
      <c r="E26" s="7"/>
      <c r="F26" s="19" t="s">
        <v>66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3.2" x14ac:dyDescent="0.25">
      <c r="A27" s="7" t="s">
        <v>62</v>
      </c>
      <c r="B27" s="7" t="s">
        <v>63</v>
      </c>
      <c r="C27" s="9">
        <f>DATE(2020,5,22)</f>
        <v>43973</v>
      </c>
      <c r="D27" s="7">
        <v>1</v>
      </c>
      <c r="E27" s="7"/>
      <c r="F27" s="19" t="s">
        <v>67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64</v>
      </c>
      <c r="B28" s="7" t="s">
        <v>65</v>
      </c>
      <c r="C28" s="9">
        <f>DATE(2020,5,22)</f>
        <v>43973</v>
      </c>
      <c r="D28" s="7">
        <v>1</v>
      </c>
      <c r="E28" s="7" t="s">
        <v>68</v>
      </c>
      <c r="F28" s="1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69</v>
      </c>
      <c r="B29" s="7" t="s">
        <v>70</v>
      </c>
      <c r="C29" s="9">
        <f t="shared" ref="C29:C34" si="1">DATE(2020,5,24)</f>
        <v>43975</v>
      </c>
      <c r="D29" s="7">
        <v>1</v>
      </c>
      <c r="E29" s="7"/>
      <c r="F29" s="1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71</v>
      </c>
      <c r="B30" s="7" t="s">
        <v>72</v>
      </c>
      <c r="C30" s="9">
        <f t="shared" si="1"/>
        <v>43975</v>
      </c>
      <c r="D30" s="7">
        <v>1</v>
      </c>
      <c r="E30" s="7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73</v>
      </c>
      <c r="B31" s="7" t="s">
        <v>74</v>
      </c>
      <c r="C31" s="9">
        <f t="shared" si="1"/>
        <v>43975</v>
      </c>
      <c r="D31" s="7">
        <v>1</v>
      </c>
      <c r="E31" s="7" t="s">
        <v>75</v>
      </c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76</v>
      </c>
      <c r="B32" s="7" t="s">
        <v>77</v>
      </c>
      <c r="C32" s="9">
        <f t="shared" si="1"/>
        <v>43975</v>
      </c>
      <c r="D32" s="7">
        <v>1</v>
      </c>
      <c r="E32" s="7" t="s">
        <v>78</v>
      </c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79</v>
      </c>
      <c r="B33" s="7" t="s">
        <v>80</v>
      </c>
      <c r="C33" s="9">
        <f t="shared" si="1"/>
        <v>43975</v>
      </c>
      <c r="D33" s="7">
        <v>1</v>
      </c>
      <c r="E33" s="7"/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81</v>
      </c>
      <c r="B34" s="7" t="s">
        <v>82</v>
      </c>
      <c r="C34" s="9">
        <f t="shared" si="1"/>
        <v>43975</v>
      </c>
      <c r="D34" s="7">
        <v>1</v>
      </c>
      <c r="E34" s="7"/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83</v>
      </c>
      <c r="B35" s="7" t="s">
        <v>84</v>
      </c>
      <c r="C35" s="9">
        <f>DATE(2020,5,27)</f>
        <v>43978</v>
      </c>
      <c r="D35" s="7">
        <v>1</v>
      </c>
      <c r="E35" s="7"/>
      <c r="F35" s="20" t="s">
        <v>89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85</v>
      </c>
      <c r="B36" s="7" t="s">
        <v>90</v>
      </c>
      <c r="C36" s="9">
        <f>DATE(2020,5,27)</f>
        <v>43978</v>
      </c>
      <c r="D36" s="7">
        <v>1</v>
      </c>
      <c r="E36" s="7"/>
      <c r="F36" s="19" t="s">
        <v>91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86</v>
      </c>
      <c r="B37" s="7" t="s">
        <v>92</v>
      </c>
      <c r="C37" s="9">
        <f>DATE(2020,5,27)</f>
        <v>43978</v>
      </c>
      <c r="D37" s="7">
        <v>1</v>
      </c>
      <c r="E37" s="7"/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87</v>
      </c>
      <c r="B38" s="11" t="s">
        <v>94</v>
      </c>
      <c r="C38" s="9">
        <f>DATE(2020,5,27)</f>
        <v>43978</v>
      </c>
      <c r="D38" s="7">
        <v>1</v>
      </c>
      <c r="E38" s="7"/>
      <c r="F38" s="1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88</v>
      </c>
      <c r="B39" s="11" t="s">
        <v>93</v>
      </c>
      <c r="C39" s="9">
        <f>DATE(2020,5,27)</f>
        <v>43978</v>
      </c>
      <c r="D39" s="7">
        <v>1</v>
      </c>
      <c r="E39" s="7"/>
      <c r="F39" s="1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s="15" customFormat="1" ht="13.2" x14ac:dyDescent="0.25">
      <c r="A40" s="7" t="s">
        <v>186</v>
      </c>
      <c r="B40" s="11" t="s">
        <v>187</v>
      </c>
      <c r="C40" s="9">
        <f>DATE(2020,6,23)</f>
        <v>44005</v>
      </c>
      <c r="D40" s="7">
        <v>1</v>
      </c>
      <c r="E40" s="7"/>
      <c r="F40" s="19" t="s">
        <v>188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8" t="s">
        <v>218</v>
      </c>
      <c r="B41" s="8"/>
      <c r="C41" s="8"/>
      <c r="D41" s="8"/>
      <c r="E41" s="8"/>
      <c r="F41" s="1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95</v>
      </c>
      <c r="B42" s="7" t="s">
        <v>96</v>
      </c>
      <c r="C42" s="9">
        <f>DATE(2020,5,30)</f>
        <v>43981</v>
      </c>
      <c r="D42" s="7">
        <v>1</v>
      </c>
      <c r="E42" s="7" t="s">
        <v>121</v>
      </c>
      <c r="F42" s="1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97</v>
      </c>
      <c r="B43" s="7" t="s">
        <v>98</v>
      </c>
      <c r="C43" s="9">
        <f>DATE(2020,5,30)</f>
        <v>43981</v>
      </c>
      <c r="D43" s="7">
        <v>1</v>
      </c>
      <c r="E43" s="7" t="s">
        <v>102</v>
      </c>
      <c r="F43" s="1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99</v>
      </c>
      <c r="B44" s="7" t="s">
        <v>100</v>
      </c>
      <c r="C44" s="9">
        <f>DATE(2020,5,30)</f>
        <v>43981</v>
      </c>
      <c r="D44" s="7">
        <v>1</v>
      </c>
      <c r="E44" s="7" t="s">
        <v>102</v>
      </c>
      <c r="F44" s="19" t="s">
        <v>101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3.2" x14ac:dyDescent="0.25">
      <c r="A45" s="7" t="s">
        <v>103</v>
      </c>
      <c r="B45" s="7" t="s">
        <v>104</v>
      </c>
      <c r="C45" s="9">
        <f>DATE(2020,5,30)</f>
        <v>43981</v>
      </c>
      <c r="D45" s="7">
        <v>1</v>
      </c>
      <c r="E45" s="10" t="s">
        <v>105</v>
      </c>
      <c r="F45" s="1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106</v>
      </c>
      <c r="B46" s="7" t="s">
        <v>107</v>
      </c>
      <c r="C46" s="9">
        <f>DATE(2020,5,30)</f>
        <v>43981</v>
      </c>
      <c r="D46" s="7">
        <v>1</v>
      </c>
      <c r="E46" s="7"/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109</v>
      </c>
      <c r="B47" s="7" t="s">
        <v>110</v>
      </c>
      <c r="C47" s="9">
        <f>DATE(2020,5,31)</f>
        <v>43982</v>
      </c>
      <c r="D47" s="7">
        <v>1</v>
      </c>
      <c r="E47" s="7"/>
      <c r="F47" s="19" t="s">
        <v>108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26.4" x14ac:dyDescent="0.25">
      <c r="A48" s="7" t="s">
        <v>111</v>
      </c>
      <c r="B48" s="7" t="s">
        <v>113</v>
      </c>
      <c r="C48" s="9">
        <f>DATE(2020,5,31)</f>
        <v>43982</v>
      </c>
      <c r="D48" s="7">
        <v>1</v>
      </c>
      <c r="E48" s="7" t="s">
        <v>114</v>
      </c>
      <c r="F48" s="19" t="s">
        <v>112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115</v>
      </c>
      <c r="B49" s="7" t="s">
        <v>116</v>
      </c>
      <c r="C49" s="9">
        <f>DATE(2020,5,31)</f>
        <v>43982</v>
      </c>
      <c r="D49" s="7">
        <v>1</v>
      </c>
      <c r="E49" s="7"/>
      <c r="F49" s="19" t="s">
        <v>120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117</v>
      </c>
      <c r="B50" s="7" t="s">
        <v>118</v>
      </c>
      <c r="C50" s="9">
        <f>DATE(2020,5,31)</f>
        <v>43982</v>
      </c>
      <c r="D50" s="7">
        <v>1</v>
      </c>
      <c r="E50" s="7"/>
      <c r="F50" s="19" t="s">
        <v>119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122</v>
      </c>
      <c r="B51" s="7" t="s">
        <v>123</v>
      </c>
      <c r="C51" s="9">
        <f>DATE(2020,6,2)</f>
        <v>43984</v>
      </c>
      <c r="D51" s="7">
        <v>1</v>
      </c>
      <c r="E51" s="7"/>
      <c r="F51" s="19" t="s">
        <v>124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125</v>
      </c>
      <c r="B52" s="7" t="s">
        <v>126</v>
      </c>
      <c r="C52" s="9">
        <f>DATE(2020,6,2)</f>
        <v>43984</v>
      </c>
      <c r="D52" s="7">
        <v>1</v>
      </c>
      <c r="E52" s="7"/>
      <c r="F52" s="1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127</v>
      </c>
      <c r="B53" s="7" t="s">
        <v>128</v>
      </c>
      <c r="C53" s="9">
        <f>DATE(2020,6,6)</f>
        <v>43988</v>
      </c>
      <c r="D53" s="7">
        <v>1</v>
      </c>
      <c r="E53" s="7"/>
      <c r="F53" s="19" t="s">
        <v>129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130</v>
      </c>
      <c r="B54" s="7" t="s">
        <v>132</v>
      </c>
      <c r="C54" s="9">
        <f>DATE(2020,6,7)</f>
        <v>43989</v>
      </c>
      <c r="D54" s="7">
        <v>1</v>
      </c>
      <c r="E54" s="7"/>
      <c r="F54" s="19" t="s">
        <v>131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133</v>
      </c>
      <c r="B55" s="7" t="s">
        <v>135</v>
      </c>
      <c r="C55" s="9">
        <f>DATE(2020,6,7)</f>
        <v>43989</v>
      </c>
      <c r="D55" s="7">
        <v>1</v>
      </c>
      <c r="E55" s="7" t="s">
        <v>136</v>
      </c>
      <c r="F55" s="19" t="s">
        <v>134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8" t="s">
        <v>219</v>
      </c>
      <c r="B56" s="8"/>
      <c r="C56" s="8"/>
      <c r="D56" s="8"/>
      <c r="E56" s="8"/>
      <c r="F56" s="1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137</v>
      </c>
      <c r="B57" s="7" t="s">
        <v>138</v>
      </c>
      <c r="C57" s="9">
        <f>DATE(2020,6,9)</f>
        <v>43991</v>
      </c>
      <c r="D57" s="7">
        <v>1</v>
      </c>
      <c r="E57" s="7" t="s">
        <v>139</v>
      </c>
      <c r="F57" s="1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140</v>
      </c>
      <c r="B58" s="7" t="s">
        <v>141</v>
      </c>
      <c r="C58" s="9">
        <f>DATE(2020,6,10)</f>
        <v>43992</v>
      </c>
      <c r="D58" s="7">
        <v>1</v>
      </c>
      <c r="E58" s="7"/>
      <c r="F58" s="19" t="s">
        <v>142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144</v>
      </c>
      <c r="B59" s="7" t="s">
        <v>143</v>
      </c>
      <c r="C59" s="9">
        <f>DATE(2020,6,11)</f>
        <v>43993</v>
      </c>
      <c r="D59" s="7">
        <v>1</v>
      </c>
      <c r="E59" s="7"/>
      <c r="F59" s="19" t="s">
        <v>147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145</v>
      </c>
      <c r="B60" s="7" t="s">
        <v>146</v>
      </c>
      <c r="C60" s="9">
        <f>DATE(2020,6,11)</f>
        <v>43993</v>
      </c>
      <c r="D60" s="7">
        <v>1</v>
      </c>
      <c r="E60" s="7" t="s">
        <v>148</v>
      </c>
      <c r="F60" s="19" t="s">
        <v>149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150</v>
      </c>
      <c r="B61" s="7" t="s">
        <v>154</v>
      </c>
      <c r="C61" s="9">
        <f>DATE(2020,6,13)</f>
        <v>43995</v>
      </c>
      <c r="D61" s="7">
        <v>1</v>
      </c>
      <c r="E61" s="7"/>
      <c r="F61" s="1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151</v>
      </c>
      <c r="B62" s="7" t="s">
        <v>155</v>
      </c>
      <c r="C62" s="9">
        <f>DATE(2020,6,13)</f>
        <v>43995</v>
      </c>
      <c r="D62" s="7">
        <v>1</v>
      </c>
      <c r="E62" s="7"/>
      <c r="F62" s="1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152</v>
      </c>
      <c r="B63" s="7" t="s">
        <v>156</v>
      </c>
      <c r="C63" s="9">
        <f>DATE(2020,6,13)</f>
        <v>43995</v>
      </c>
      <c r="D63" s="7">
        <v>1</v>
      </c>
      <c r="E63" s="7"/>
      <c r="F63" s="19" t="s">
        <v>157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153</v>
      </c>
      <c r="B64" s="7" t="s">
        <v>158</v>
      </c>
      <c r="C64" s="9">
        <f>DATE(2020,6,13)</f>
        <v>43995</v>
      </c>
      <c r="D64" s="7">
        <v>1</v>
      </c>
      <c r="E64" s="7"/>
      <c r="F64" s="20" t="s">
        <v>159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160</v>
      </c>
      <c r="B65" s="7" t="s">
        <v>161</v>
      </c>
      <c r="C65" s="9">
        <f>DATE(2020,6,14)</f>
        <v>43996</v>
      </c>
      <c r="D65" s="7">
        <v>1</v>
      </c>
      <c r="E65" s="7" t="s">
        <v>162</v>
      </c>
      <c r="F65" s="1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163</v>
      </c>
      <c r="B66" s="7" t="s">
        <v>164</v>
      </c>
      <c r="C66" s="9">
        <f>DATE(2020,6,14)</f>
        <v>43996</v>
      </c>
      <c r="D66" s="7">
        <v>1</v>
      </c>
      <c r="E66" s="7" t="s">
        <v>165</v>
      </c>
      <c r="F66" s="1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166</v>
      </c>
      <c r="B67" s="7" t="s">
        <v>167</v>
      </c>
      <c r="C67" s="9">
        <f>DATE(2020,6,14)</f>
        <v>43996</v>
      </c>
      <c r="D67" s="7">
        <v>1</v>
      </c>
      <c r="E67" s="7"/>
      <c r="F67" s="19" t="s">
        <v>168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169</v>
      </c>
      <c r="B68" s="7" t="s">
        <v>170</v>
      </c>
      <c r="C68" s="9">
        <f>DATE(2020,6,14)</f>
        <v>43996</v>
      </c>
      <c r="D68" s="7">
        <v>1</v>
      </c>
      <c r="E68" s="7"/>
      <c r="F68" s="19" t="s">
        <v>171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172</v>
      </c>
      <c r="B69" s="7" t="s">
        <v>173</v>
      </c>
      <c r="C69" s="9">
        <f>DATE(2020,6,15)</f>
        <v>43997</v>
      </c>
      <c r="D69" s="7">
        <v>1</v>
      </c>
      <c r="E69" s="7" t="s">
        <v>174</v>
      </c>
      <c r="F69" s="1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176</v>
      </c>
      <c r="B70" s="7" t="s">
        <v>175</v>
      </c>
      <c r="C70" s="9">
        <f>DATE(2020,6,15)</f>
        <v>43997</v>
      </c>
      <c r="D70" s="7">
        <v>1</v>
      </c>
      <c r="E70" s="7"/>
      <c r="F70" s="20" t="s">
        <v>177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178</v>
      </c>
      <c r="B71" s="7" t="s">
        <v>179</v>
      </c>
      <c r="C71" s="9">
        <f>DATE(2020,6,22)</f>
        <v>44004</v>
      </c>
      <c r="D71" s="7">
        <v>1</v>
      </c>
      <c r="E71" s="7" t="s">
        <v>180</v>
      </c>
      <c r="F71" s="19" t="s">
        <v>181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182</v>
      </c>
      <c r="B72" s="7" t="s">
        <v>183</v>
      </c>
      <c r="C72" s="9">
        <f>DATE(2020,6,23)</f>
        <v>44005</v>
      </c>
      <c r="D72" s="7">
        <v>1</v>
      </c>
      <c r="E72" s="7" t="s">
        <v>184</v>
      </c>
      <c r="F72" s="19" t="s">
        <v>185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8" t="s">
        <v>220</v>
      </c>
      <c r="B73" s="8"/>
      <c r="C73" s="8"/>
      <c r="D73" s="8"/>
      <c r="E73" s="8"/>
      <c r="F73" s="1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192</v>
      </c>
      <c r="B74" s="7" t="s">
        <v>193</v>
      </c>
      <c r="C74" s="9">
        <f>DATE(2020,6,24)</f>
        <v>44006</v>
      </c>
      <c r="D74" s="7">
        <v>1</v>
      </c>
      <c r="E74" s="7"/>
      <c r="F74" s="1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194</v>
      </c>
      <c r="B75" s="7" t="s">
        <v>196</v>
      </c>
      <c r="C75" s="9">
        <f>DATE(2020,6,24)</f>
        <v>44006</v>
      </c>
      <c r="D75" s="7">
        <v>1</v>
      </c>
      <c r="E75" s="7"/>
      <c r="F75" s="1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195</v>
      </c>
      <c r="B76" s="7" t="s">
        <v>197</v>
      </c>
      <c r="C76" s="9">
        <f>DATE(2020,6,24)</f>
        <v>44006</v>
      </c>
      <c r="D76" s="7">
        <v>1</v>
      </c>
      <c r="E76" s="7"/>
      <c r="F76" s="1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198</v>
      </c>
      <c r="B77" s="7" t="s">
        <v>199</v>
      </c>
      <c r="C77" s="9">
        <f>DATE(2020,6,25)</f>
        <v>44007</v>
      </c>
      <c r="D77" s="7">
        <v>1</v>
      </c>
      <c r="E77" s="7" t="s">
        <v>200</v>
      </c>
      <c r="F77" s="19" t="s">
        <v>201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202</v>
      </c>
      <c r="B78" s="7" t="s">
        <v>203</v>
      </c>
      <c r="C78" s="9">
        <f>DATE(2020,6,26)</f>
        <v>44008</v>
      </c>
      <c r="D78" s="7">
        <v>1</v>
      </c>
      <c r="E78" s="7" t="s">
        <v>204</v>
      </c>
      <c r="F78" s="1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205</v>
      </c>
      <c r="B79" s="7" t="s">
        <v>208</v>
      </c>
      <c r="C79" s="9">
        <f>DATE(2020,6,26)</f>
        <v>44008</v>
      </c>
      <c r="D79" s="7">
        <v>1</v>
      </c>
      <c r="E79" s="7"/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11" t="s">
        <v>206</v>
      </c>
      <c r="B80" s="7" t="s">
        <v>207</v>
      </c>
      <c r="C80" s="9">
        <f>DATE(2020,6,26)</f>
        <v>44008</v>
      </c>
      <c r="D80" s="7">
        <v>2</v>
      </c>
      <c r="E80" s="7"/>
      <c r="F80" s="1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210</v>
      </c>
      <c r="B81" s="7" t="s">
        <v>209</v>
      </c>
      <c r="C81" s="9">
        <f>DATE(2020,6,26)</f>
        <v>44008</v>
      </c>
      <c r="D81" s="7">
        <v>1</v>
      </c>
      <c r="E81" s="7"/>
      <c r="F81" s="19" t="s">
        <v>211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212</v>
      </c>
      <c r="B82" s="7" t="s">
        <v>213</v>
      </c>
      <c r="C82" s="9">
        <f>DATE(2020,6,27)</f>
        <v>44009</v>
      </c>
      <c r="D82" s="7">
        <v>1</v>
      </c>
      <c r="E82" s="7" t="s">
        <v>215</v>
      </c>
      <c r="F82" s="19" t="s">
        <v>214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221</v>
      </c>
      <c r="B83" s="7" t="s">
        <v>222</v>
      </c>
      <c r="C83" s="9">
        <f>DATE(2020,7,2)</f>
        <v>44014</v>
      </c>
      <c r="D83" s="7">
        <v>1</v>
      </c>
      <c r="E83" s="7"/>
      <c r="F83" s="19" t="s">
        <v>223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224</v>
      </c>
      <c r="B84" s="7" t="s">
        <v>225</v>
      </c>
      <c r="C84" s="9">
        <f>DATE(2020,7,2)</f>
        <v>44014</v>
      </c>
      <c r="D84" s="7">
        <v>1</v>
      </c>
      <c r="E84" s="7"/>
      <c r="F84" s="19" t="s">
        <v>226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227</v>
      </c>
      <c r="B85" s="7" t="s">
        <v>228</v>
      </c>
      <c r="C85" s="9">
        <f>DATE(2020,7,6)</f>
        <v>44018</v>
      </c>
      <c r="D85" s="7">
        <v>1</v>
      </c>
      <c r="E85" s="7"/>
      <c r="F85" s="19" t="s">
        <v>233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229</v>
      </c>
      <c r="B86" s="7" t="s">
        <v>231</v>
      </c>
      <c r="C86" s="9">
        <f>DATE(2020,7,6)</f>
        <v>44018</v>
      </c>
      <c r="D86" s="7">
        <v>1</v>
      </c>
      <c r="E86" s="7" t="s">
        <v>235</v>
      </c>
      <c r="F86" s="19" t="s">
        <v>234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230</v>
      </c>
      <c r="B87" s="7" t="s">
        <v>232</v>
      </c>
      <c r="C87" s="9">
        <f>DATE(2020,7,8)</f>
        <v>44020</v>
      </c>
      <c r="D87" s="7">
        <v>2</v>
      </c>
      <c r="E87" s="7" t="s">
        <v>236</v>
      </c>
      <c r="F87" s="1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8" t="s">
        <v>238</v>
      </c>
      <c r="B88" s="8"/>
      <c r="C88" s="8"/>
      <c r="D88" s="8"/>
      <c r="E88" s="8"/>
      <c r="F88" s="1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s="21" customFormat="1" ht="13.2" x14ac:dyDescent="0.25">
      <c r="A89" s="7" t="s">
        <v>242</v>
      </c>
      <c r="B89" s="7" t="s">
        <v>243</v>
      </c>
      <c r="C89" s="9">
        <f>DATE(2020,7,10)</f>
        <v>44022</v>
      </c>
      <c r="D89" s="7">
        <v>1</v>
      </c>
      <c r="E89" s="7" t="s">
        <v>241</v>
      </c>
      <c r="F89" s="1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239</v>
      </c>
      <c r="B90" s="7" t="s">
        <v>240</v>
      </c>
      <c r="C90" s="9">
        <f>DATE(2020,7,10)</f>
        <v>44022</v>
      </c>
      <c r="D90" s="7">
        <v>2</v>
      </c>
      <c r="E90" s="7" t="s">
        <v>241</v>
      </c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244</v>
      </c>
      <c r="B91" s="7" t="s">
        <v>245</v>
      </c>
      <c r="C91" s="9">
        <f t="shared" ref="C91:C98" si="2">DATE(2020,7,11)</f>
        <v>44023</v>
      </c>
      <c r="D91" s="7">
        <v>1</v>
      </c>
      <c r="E91" s="7"/>
      <c r="F91" s="1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246</v>
      </c>
      <c r="B92" s="7" t="s">
        <v>247</v>
      </c>
      <c r="C92" s="9">
        <f t="shared" si="2"/>
        <v>44023</v>
      </c>
      <c r="D92" s="7">
        <v>1</v>
      </c>
      <c r="E92" s="7"/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248</v>
      </c>
      <c r="B93" s="7" t="s">
        <v>249</v>
      </c>
      <c r="C93" s="9">
        <f t="shared" si="2"/>
        <v>44023</v>
      </c>
      <c r="D93" s="7">
        <v>1</v>
      </c>
      <c r="E93" s="7" t="s">
        <v>250</v>
      </c>
      <c r="F93" s="19" t="s">
        <v>251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252</v>
      </c>
      <c r="B94" s="7" t="s">
        <v>253</v>
      </c>
      <c r="C94" s="9">
        <f t="shared" si="2"/>
        <v>44023</v>
      </c>
      <c r="D94" s="7">
        <v>1</v>
      </c>
      <c r="E94" s="7"/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254</v>
      </c>
      <c r="B95" s="7" t="s">
        <v>255</v>
      </c>
      <c r="C95" s="9">
        <f t="shared" si="2"/>
        <v>44023</v>
      </c>
      <c r="D95" s="7">
        <v>1</v>
      </c>
      <c r="E95" s="7" t="s">
        <v>256</v>
      </c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 t="s">
        <v>257</v>
      </c>
      <c r="B96" s="7" t="s">
        <v>258</v>
      </c>
      <c r="C96" s="9">
        <f t="shared" si="2"/>
        <v>44023</v>
      </c>
      <c r="D96" s="7">
        <v>1</v>
      </c>
      <c r="E96" s="7"/>
      <c r="F96" s="19" t="s">
        <v>259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260</v>
      </c>
      <c r="B97" s="7" t="s">
        <v>261</v>
      </c>
      <c r="C97" s="9">
        <f t="shared" si="2"/>
        <v>44023</v>
      </c>
      <c r="D97" s="7">
        <v>1</v>
      </c>
      <c r="E97" s="7"/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262</v>
      </c>
      <c r="B98" s="7" t="s">
        <v>263</v>
      </c>
      <c r="C98" s="9">
        <f t="shared" si="2"/>
        <v>44023</v>
      </c>
      <c r="D98" s="7">
        <v>1</v>
      </c>
      <c r="E98" s="7"/>
      <c r="F98" s="19" t="s">
        <v>264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265</v>
      </c>
      <c r="B99" s="7" t="s">
        <v>266</v>
      </c>
      <c r="C99" s="9">
        <f>DATE(2020,7,12)</f>
        <v>44024</v>
      </c>
      <c r="D99" s="7">
        <v>1</v>
      </c>
      <c r="E99" s="7"/>
      <c r="F99" s="19" t="s">
        <v>267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 t="s">
        <v>268</v>
      </c>
      <c r="B100" s="7" t="s">
        <v>269</v>
      </c>
      <c r="C100" s="9">
        <f t="shared" ref="C100:C105" si="3">DATE(2020,7,14)</f>
        <v>44026</v>
      </c>
      <c r="D100" s="7">
        <v>1</v>
      </c>
      <c r="E100" s="7"/>
      <c r="F100" s="19" t="s">
        <v>270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 t="s">
        <v>271</v>
      </c>
      <c r="B101" s="7" t="s">
        <v>272</v>
      </c>
      <c r="C101" s="9">
        <f t="shared" si="3"/>
        <v>44026</v>
      </c>
      <c r="D101" s="7">
        <v>1</v>
      </c>
      <c r="E101" s="7"/>
      <c r="F101" s="1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 t="s">
        <v>273</v>
      </c>
      <c r="B102" s="7" t="s">
        <v>274</v>
      </c>
      <c r="C102" s="9">
        <f t="shared" si="3"/>
        <v>44026</v>
      </c>
      <c r="D102" s="7">
        <v>1</v>
      </c>
      <c r="E102" s="7"/>
      <c r="F102" s="1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10" t="s">
        <v>275</v>
      </c>
      <c r="B103" s="7" t="s">
        <v>276</v>
      </c>
      <c r="C103" s="9">
        <f t="shared" si="3"/>
        <v>44026</v>
      </c>
      <c r="D103" s="7">
        <v>1</v>
      </c>
      <c r="E103" s="7"/>
      <c r="F103" s="19" t="s">
        <v>277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 t="s">
        <v>278</v>
      </c>
      <c r="B104" s="7" t="s">
        <v>279</v>
      </c>
      <c r="C104" s="9">
        <f t="shared" si="3"/>
        <v>44026</v>
      </c>
      <c r="D104" s="7">
        <v>1</v>
      </c>
      <c r="E104" s="7"/>
      <c r="F104" s="19" t="s">
        <v>280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 t="s">
        <v>281</v>
      </c>
      <c r="B105" s="7" t="s">
        <v>282</v>
      </c>
      <c r="C105" s="9">
        <f t="shared" si="3"/>
        <v>44026</v>
      </c>
      <c r="D105" s="7">
        <v>1</v>
      </c>
      <c r="E105" s="7"/>
      <c r="F105" s="19" t="s">
        <v>283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s="22" customFormat="1" ht="13.2" x14ac:dyDescent="0.25">
      <c r="A106" s="8" t="s">
        <v>284</v>
      </c>
      <c r="B106" s="8"/>
      <c r="C106" s="8"/>
      <c r="D106" s="8"/>
      <c r="E106" s="8"/>
      <c r="F106" s="18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 t="s">
        <v>285</v>
      </c>
      <c r="B107" s="7" t="s">
        <v>286</v>
      </c>
      <c r="C107" s="9">
        <f>DATE(2020,7,17)</f>
        <v>44029</v>
      </c>
      <c r="D107" s="7">
        <v>1</v>
      </c>
      <c r="E107" s="7"/>
      <c r="F107" s="19" t="s">
        <v>287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 t="s">
        <v>288</v>
      </c>
      <c r="B108" s="7" t="s">
        <v>289</v>
      </c>
      <c r="C108" s="9">
        <f>DATE(2020,7,17)</f>
        <v>44029</v>
      </c>
      <c r="D108" s="7">
        <v>1</v>
      </c>
      <c r="E108" s="7"/>
      <c r="F108" s="19" t="s">
        <v>290</v>
      </c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11" t="s">
        <v>291</v>
      </c>
      <c r="B109" s="11" t="s">
        <v>292</v>
      </c>
      <c r="C109" s="9">
        <f>DATE(2020,7,19)</f>
        <v>44031</v>
      </c>
      <c r="D109" s="7">
        <v>1</v>
      </c>
      <c r="E109" s="7"/>
      <c r="F109" s="19" t="s">
        <v>293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 t="s">
        <v>294</v>
      </c>
      <c r="B110" s="7" t="s">
        <v>295</v>
      </c>
      <c r="C110" s="9">
        <f>DATE(2020,7,19)</f>
        <v>44031</v>
      </c>
      <c r="D110" s="7">
        <v>1</v>
      </c>
      <c r="E110" s="7"/>
      <c r="F110" s="19" t="s">
        <v>296</v>
      </c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 t="s">
        <v>297</v>
      </c>
      <c r="B111" s="7" t="s">
        <v>298</v>
      </c>
      <c r="C111" s="9">
        <f>DATE(2020,7,20)</f>
        <v>44032</v>
      </c>
      <c r="D111" s="7">
        <v>1</v>
      </c>
      <c r="E111" s="7"/>
      <c r="F111" s="19" t="s">
        <v>299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 t="s">
        <v>300</v>
      </c>
      <c r="B112" s="7" t="s">
        <v>301</v>
      </c>
      <c r="C112" s="9">
        <f>DATE(2020,7,20)</f>
        <v>44032</v>
      </c>
      <c r="D112" s="7">
        <v>1</v>
      </c>
      <c r="E112" s="7"/>
      <c r="F112" s="19" t="s">
        <v>302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 t="s">
        <v>303</v>
      </c>
      <c r="B113" s="7" t="s">
        <v>304</v>
      </c>
      <c r="C113" s="9">
        <f>DATE(2020,7,21)</f>
        <v>44033</v>
      </c>
      <c r="D113" s="7">
        <v>1</v>
      </c>
      <c r="E113" s="7"/>
      <c r="F113" s="19" t="s">
        <v>305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 t="s">
        <v>306</v>
      </c>
      <c r="B114" s="7" t="s">
        <v>307</v>
      </c>
      <c r="C114" s="9">
        <f>DATE(2020,7,24)</f>
        <v>44036</v>
      </c>
      <c r="D114" s="7">
        <v>1</v>
      </c>
      <c r="E114" s="7"/>
      <c r="F114" s="1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 t="s">
        <v>308</v>
      </c>
      <c r="B115" s="7" t="s">
        <v>309</v>
      </c>
      <c r="C115" s="9">
        <f>DATE(2020,7,22)</f>
        <v>44034</v>
      </c>
      <c r="D115" s="7">
        <v>1</v>
      </c>
      <c r="E115" s="23" t="s">
        <v>310</v>
      </c>
      <c r="F115" s="23" t="s">
        <v>311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 t="s">
        <v>312</v>
      </c>
      <c r="B116" s="7" t="s">
        <v>313</v>
      </c>
      <c r="C116" s="9">
        <f>DATE(2020,7,25)</f>
        <v>44037</v>
      </c>
      <c r="D116" s="7">
        <v>1</v>
      </c>
      <c r="E116" s="7"/>
      <c r="F116" s="19" t="s">
        <v>314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/>
      <c r="B117" s="7"/>
      <c r="C117" s="7"/>
      <c r="D117" s="7"/>
      <c r="E117" s="7"/>
      <c r="F117" s="10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/>
      <c r="B118" s="7"/>
      <c r="C118" s="7"/>
      <c r="D118" s="7"/>
      <c r="E118" s="7"/>
      <c r="F118" s="10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/>
      <c r="B119" s="7"/>
      <c r="C119" s="7"/>
      <c r="D119" s="7"/>
      <c r="E119" s="7"/>
      <c r="F119" s="10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/>
      <c r="B120" s="7"/>
      <c r="C120" s="7"/>
      <c r="D120" s="7"/>
      <c r="E120" s="7"/>
      <c r="F120" s="10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3.2" x14ac:dyDescent="0.25">
      <c r="A121" s="7"/>
      <c r="B121" s="7"/>
      <c r="C121" s="7"/>
      <c r="D121" s="7"/>
      <c r="E121" s="7"/>
      <c r="F121" s="10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3.2" x14ac:dyDescent="0.25">
      <c r="A122" s="7"/>
      <c r="B122" s="7"/>
      <c r="C122" s="7"/>
      <c r="D122" s="7"/>
      <c r="E122" s="7"/>
      <c r="F122" s="1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/>
      <c r="B123" s="7"/>
      <c r="C123" s="7"/>
      <c r="D123" s="7"/>
      <c r="E123" s="7"/>
      <c r="F123" s="1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/>
      <c r="B124" s="7"/>
      <c r="C124" s="7"/>
      <c r="D124" s="7"/>
      <c r="E124" s="7"/>
      <c r="F124" s="1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/>
      <c r="B125" s="7"/>
      <c r="C125" s="7"/>
      <c r="D125" s="7"/>
      <c r="E125" s="7"/>
      <c r="F125" s="1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/>
      <c r="B126" s="7"/>
      <c r="C126" s="7"/>
      <c r="D126" s="7"/>
      <c r="E126" s="7"/>
      <c r="F126" s="1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/>
      <c r="B127" s="7"/>
      <c r="C127" s="7"/>
      <c r="D127" s="7"/>
      <c r="E127" s="7"/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/>
      <c r="B128" s="7"/>
      <c r="C128" s="7"/>
      <c r="D128" s="7"/>
      <c r="E128" s="7"/>
      <c r="F128" s="10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/>
      <c r="B129" s="7"/>
      <c r="C129" s="7"/>
      <c r="D129" s="7"/>
      <c r="E129" s="7"/>
      <c r="F129" s="1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/>
      <c r="B130" s="7"/>
      <c r="C130" s="7"/>
      <c r="D130" s="7"/>
      <c r="E130" s="7"/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/>
      <c r="B131" s="7"/>
      <c r="C131" s="7"/>
      <c r="D131" s="7"/>
      <c r="E131" s="7"/>
      <c r="F131" s="1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/>
      <c r="B132" s="7"/>
      <c r="C132" s="7"/>
      <c r="D132" s="7"/>
      <c r="E132" s="7"/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/>
      <c r="B133" s="7"/>
      <c r="C133" s="7"/>
      <c r="D133" s="7"/>
      <c r="E133" s="7"/>
      <c r="F133" s="1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/>
      <c r="B134" s="7"/>
      <c r="C134" s="7"/>
      <c r="D134" s="7"/>
      <c r="E134" s="7"/>
      <c r="F134" s="1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/>
      <c r="B135" s="7"/>
      <c r="C135" s="7"/>
      <c r="D135" s="7"/>
      <c r="E135" s="7"/>
      <c r="F135" s="1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/>
      <c r="B136" s="7"/>
      <c r="C136" s="7"/>
      <c r="D136" s="7"/>
      <c r="E136" s="7"/>
      <c r="F136" s="1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/>
      <c r="B137" s="7"/>
      <c r="C137" s="7"/>
      <c r="D137" s="7"/>
      <c r="E137" s="7"/>
      <c r="F137" s="1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/>
      <c r="B138" s="7"/>
      <c r="C138" s="7"/>
      <c r="D138" s="7"/>
      <c r="E138" s="7"/>
      <c r="F138" s="1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/>
      <c r="B139" s="7"/>
      <c r="C139" s="7"/>
      <c r="D139" s="7"/>
      <c r="E139" s="7"/>
      <c r="F139" s="1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/>
      <c r="B140" s="7"/>
      <c r="C140" s="7"/>
      <c r="D140" s="7"/>
      <c r="E140" s="7"/>
      <c r="F140" s="1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/>
      <c r="B141" s="7"/>
      <c r="C141" s="7"/>
      <c r="D141" s="7"/>
      <c r="E141" s="7"/>
      <c r="F141" s="1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/>
      <c r="B142" s="7"/>
      <c r="C142" s="7"/>
      <c r="D142" s="7"/>
      <c r="E142" s="7"/>
      <c r="F142" s="1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/>
      <c r="B143" s="7"/>
      <c r="C143" s="7"/>
      <c r="D143" s="7"/>
      <c r="E143" s="7"/>
      <c r="F143" s="1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/>
      <c r="B144" s="7"/>
      <c r="C144" s="7"/>
      <c r="D144" s="7"/>
      <c r="E144" s="7"/>
      <c r="F144" s="1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/>
      <c r="B145" s="7"/>
      <c r="C145" s="7"/>
      <c r="D145" s="7"/>
      <c r="E145" s="7"/>
      <c r="F145" s="1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/>
      <c r="B146" s="7"/>
      <c r="C146" s="7"/>
      <c r="D146" s="7"/>
      <c r="E146" s="7"/>
      <c r="F146" s="1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/>
      <c r="B147" s="7"/>
      <c r="C147" s="7"/>
      <c r="D147" s="7"/>
      <c r="E147" s="7"/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/>
      <c r="B148" s="7"/>
      <c r="C148" s="7"/>
      <c r="D148" s="7"/>
      <c r="E148" s="7"/>
      <c r="F148" s="1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/>
      <c r="B149" s="7"/>
      <c r="C149" s="7"/>
      <c r="D149" s="7"/>
      <c r="E149" s="7"/>
      <c r="F149" s="1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/>
      <c r="B150" s="7"/>
      <c r="C150" s="7"/>
      <c r="D150" s="7"/>
      <c r="E150" s="7"/>
      <c r="F150" s="1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/>
      <c r="B151" s="7"/>
      <c r="C151" s="7"/>
      <c r="D151" s="7"/>
      <c r="E151" s="7"/>
      <c r="F151" s="1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/>
      <c r="B152" s="7"/>
      <c r="C152" s="7"/>
      <c r="D152" s="7"/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/>
      <c r="B153" s="7"/>
      <c r="C153" s="7"/>
      <c r="D153" s="7"/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/>
      <c r="B154" s="7"/>
      <c r="C154" s="7"/>
      <c r="D154" s="7"/>
      <c r="E154" s="7"/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/>
      <c r="B155" s="7"/>
      <c r="C155" s="7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/>
      <c r="B156" s="7"/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/>
      <c r="B157" s="7"/>
      <c r="C157" s="7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/>
      <c r="B158" s="7"/>
      <c r="C158" s="7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/>
      <c r="B159" s="7"/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/>
      <c r="B160" s="7"/>
      <c r="C160" s="7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/>
      <c r="B161" s="7"/>
      <c r="C161" s="7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/>
      <c r="B162" s="7"/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/>
      <c r="B163" s="7"/>
      <c r="C163" s="7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</sheetData>
  <mergeCells count="6">
    <mergeCell ref="B1:B2"/>
    <mergeCell ref="F1:F2"/>
    <mergeCell ref="A1:A2"/>
    <mergeCell ref="C1:C2"/>
    <mergeCell ref="E1:E2"/>
    <mergeCell ref="D1:D2"/>
  </mergeCells>
  <hyperlinks>
    <hyperlink ref="F7" r:id="rId1" xr:uid="{9A133CB7-CCFA-4BE3-B661-AB7C536993DB}"/>
    <hyperlink ref="F8" r:id="rId2" xr:uid="{5F9526CB-CF70-42AB-BBFF-D6C8570C10DA}"/>
    <hyperlink ref="F12" r:id="rId3" xr:uid="{C8A33CF2-EF03-49A3-9EE9-0C0C937FE227}"/>
    <hyperlink ref="F20" r:id="rId4" xr:uid="{7FAAC11C-1028-4395-9DB5-D75E6B858DE8}"/>
    <hyperlink ref="F26" r:id="rId5" xr:uid="{47FDC99D-C961-467D-8FCA-78D07876971E}"/>
    <hyperlink ref="F27" r:id="rId6" xr:uid="{FD541276-6EA3-4AEC-82F6-B7E442F60F2A}"/>
    <hyperlink ref="F35" r:id="rId7" xr:uid="{96D7F5C1-3DA6-40BB-AB77-DF98F3BC2108}"/>
    <hyperlink ref="F36" r:id="rId8" xr:uid="{FFA538A3-0FFC-415E-9191-7284F202C761}"/>
    <hyperlink ref="F44" r:id="rId9" xr:uid="{5A13AEC1-C99E-4AFE-BD8B-CE28DE5A20BB}"/>
    <hyperlink ref="F47" r:id="rId10" xr:uid="{D3104EE4-E6ED-478F-A3DB-B6821A4222B4}"/>
    <hyperlink ref="F48" r:id="rId11" xr:uid="{E633AE15-DD8C-4726-A4F4-14977EAB99EC}"/>
    <hyperlink ref="F50" r:id="rId12" xr:uid="{006C7B7E-71BE-43B8-958A-1A9E1C23FFFB}"/>
    <hyperlink ref="F49" r:id="rId13" xr:uid="{B2C6296A-CB6D-478B-9598-D06506532D33}"/>
    <hyperlink ref="F51" r:id="rId14" xr:uid="{62C18383-8049-4E95-B968-2CD601445509}"/>
    <hyperlink ref="F53" r:id="rId15" xr:uid="{C3B54EDF-39D7-4F0B-B92D-901C623E9FA8}"/>
    <hyperlink ref="F54" r:id="rId16" xr:uid="{281AD9D3-EAF6-4327-AD59-E8B417424A56}"/>
    <hyperlink ref="F55" r:id="rId17" xr:uid="{A3783EF4-96D1-44A6-9328-1BB8A55BF763}"/>
    <hyperlink ref="F58" r:id="rId18" xr:uid="{AE03583D-EE9E-4F56-9C5C-182F3259A894}"/>
    <hyperlink ref="F59" r:id="rId19" xr:uid="{D57BE70A-B030-4175-9818-CEC2838EA643}"/>
    <hyperlink ref="F60" r:id="rId20" xr:uid="{9DB777AE-181D-4618-9256-133E0B20B7A1}"/>
    <hyperlink ref="F63" r:id="rId21" xr:uid="{DEF9AA0D-F8DD-40DB-A2A0-3A12C79DFF3F}"/>
    <hyperlink ref="F64" r:id="rId22" xr:uid="{B8D3BF58-BC3B-4832-B3FE-FD0442ABD899}"/>
    <hyperlink ref="F67" r:id="rId23" xr:uid="{4CB213F5-0790-4A0F-9C76-BC108DF2D4C2}"/>
    <hyperlink ref="F68" r:id="rId24" xr:uid="{38926802-637F-48A1-92F5-F0B09F577285}"/>
    <hyperlink ref="F70" r:id="rId25" xr:uid="{7E519438-B17C-432B-97A7-A4E4FAF55BF6}"/>
    <hyperlink ref="F71" r:id="rId26" xr:uid="{D68C67A5-D07A-4CB9-8663-66F0FC551391}"/>
    <hyperlink ref="F72" r:id="rId27" xr:uid="{7F90ED63-0ACB-41C0-8591-2B4C3842F445}"/>
    <hyperlink ref="F40" r:id="rId28" xr:uid="{37C292B1-CA4D-46B6-A9A6-326F23AD32DC}"/>
    <hyperlink ref="F77" r:id="rId29" xr:uid="{C06B87E4-A22A-4F98-B88D-4AC214381D45}"/>
    <hyperlink ref="F81" r:id="rId30" xr:uid="{319E150C-4DB8-4258-9344-7CC3EE82DA42}"/>
    <hyperlink ref="F82" r:id="rId31" xr:uid="{F465B8B1-B8FE-419C-970C-418703ABC9FF}"/>
    <hyperlink ref="F83" r:id="rId32" xr:uid="{DCDDCC9F-A7E5-4FA5-A8B3-C5CC8661C38D}"/>
    <hyperlink ref="F84" r:id="rId33" xr:uid="{4F79B7F3-740D-46F6-9AF0-A2E2E8E81296}"/>
    <hyperlink ref="F85" r:id="rId34" xr:uid="{54036C32-084E-4925-AD04-9A7788B33286}"/>
    <hyperlink ref="F86" r:id="rId35" xr:uid="{86498E82-DD69-4F63-9EC1-52BA50C6F2CC}"/>
    <hyperlink ref="F93" r:id="rId36" xr:uid="{4C2A624A-1B6B-47CD-B02F-AABE9D5E03A9}"/>
    <hyperlink ref="F96" r:id="rId37" xr:uid="{EF9A8E2A-2261-48FB-BF12-76243AB09AD2}"/>
    <hyperlink ref="F98" r:id="rId38" xr:uid="{3C55F331-CAC1-4FAB-A896-9777D08C8E4E}"/>
    <hyperlink ref="F99" r:id="rId39" xr:uid="{4EF6D5F3-7350-4FA5-8361-4EF18E9FF4EF}"/>
    <hyperlink ref="F100" r:id="rId40" xr:uid="{F3CA326A-7EA3-4C8B-ADBE-2D40C6C6B53C}"/>
    <hyperlink ref="F103" r:id="rId41" xr:uid="{87F4F511-5992-4AA1-AC3F-E2D773FDBB07}"/>
    <hyperlink ref="F104" r:id="rId42" xr:uid="{1EBB1370-22E1-4E38-BA96-A0839ECB7E99}"/>
    <hyperlink ref="F105" r:id="rId43" xr:uid="{5ECCB54B-218D-428D-A2F2-E192FDE0348B}"/>
    <hyperlink ref="F107" r:id="rId44" xr:uid="{60DD6312-45A4-48E2-ADC2-1B0071E9D6A4}"/>
    <hyperlink ref="F108" r:id="rId45" xr:uid="{B2DE9C0C-15C1-43C9-8579-EA8B5E157B1E}"/>
    <hyperlink ref="F109" r:id="rId46" xr:uid="{AE5F0BBF-8F61-4AAE-AD67-E53AA77B8CB1}"/>
    <hyperlink ref="F110" r:id="rId47" xr:uid="{EF0B87C1-93F8-4D73-A0DF-7B0A7FCE9220}"/>
    <hyperlink ref="F111" r:id="rId48" xr:uid="{0CF90A35-972A-485A-BF35-1868DC836363}"/>
    <hyperlink ref="F112" r:id="rId49" xr:uid="{39ACDB7B-B49E-4909-A47B-19ABEFF71E8F}"/>
    <hyperlink ref="F113" r:id="rId50" xr:uid="{718E2A8D-763E-4C1D-9AF7-8FC3B9BD3FE7}"/>
    <hyperlink ref="E115" r:id="rId51" xr:uid="{D7DB05FB-E035-458C-ADEA-B54BFCB55811}"/>
    <hyperlink ref="F115" r:id="rId52" xr:uid="{0E49DE2F-46DA-455F-9ACC-C2017A6A713F}"/>
    <hyperlink ref="F116" r:id="rId53" xr:uid="{660CAFDD-C71A-47FB-BEA2-9288AB047235}"/>
  </hyperlinks>
  <pageMargins left="0.7" right="0.7" top="0.75" bottom="0.75" header="0.3" footer="0.3"/>
  <pageSetup orientation="portrait" r:id="rId5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Leetcode Explore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2020-07-26T06:13:37Z</dcterms:modified>
</cp:coreProperties>
</file>