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E4D9EBC-6EF3-4AF2-BCA6-DEF59675AAB3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 l="1"/>
  <c r="C148" i="1"/>
  <c r="C146" i="1" l="1"/>
  <c r="C145" i="1"/>
  <c r="C144" i="1"/>
  <c r="C143" i="1"/>
  <c r="C141" i="1"/>
  <c r="C140" i="1"/>
  <c r="C139" i="1" l="1"/>
  <c r="C138" i="1"/>
  <c r="C137" i="1" l="1"/>
  <c r="C136" i="1" l="1"/>
  <c r="C134" i="1"/>
  <c r="C133" i="1" l="1"/>
  <c r="C132" i="1"/>
  <c r="C131" i="1"/>
  <c r="C130" i="1" l="1"/>
  <c r="C129" i="1" l="1"/>
  <c r="C128" i="1"/>
  <c r="C127" i="1"/>
  <c r="C125" i="1"/>
  <c r="C126" i="1"/>
  <c r="C123" i="1" l="1"/>
  <c r="C122" i="1"/>
  <c r="C121" i="1" l="1"/>
  <c r="C120" i="1"/>
  <c r="C118" i="1" l="1"/>
  <c r="C117" i="1"/>
  <c r="C119" i="1" l="1"/>
  <c r="C116" i="1" l="1"/>
  <c r="C115" i="1"/>
  <c r="C114" i="1"/>
  <c r="C113" i="1"/>
  <c r="C112" i="1" l="1"/>
  <c r="C111" i="1"/>
  <c r="C109" i="1" l="1"/>
  <c r="C108" i="1" l="1"/>
  <c r="C107" i="1"/>
  <c r="C106" i="1"/>
  <c r="C105" i="1"/>
  <c r="C104" i="1"/>
  <c r="C103" i="1" l="1"/>
  <c r="C102" i="1"/>
  <c r="C101" i="1"/>
  <c r="C100" i="1"/>
  <c r="C99" i="1"/>
  <c r="C98" i="1"/>
  <c r="C97" i="1"/>
  <c r="C96" i="1"/>
  <c r="C95" i="1"/>
  <c r="C93" i="1" l="1"/>
  <c r="C94" i="1"/>
  <c r="C91" i="1" l="1"/>
  <c r="C90" i="1" l="1"/>
  <c r="C89" i="1"/>
  <c r="C88" i="1" l="1"/>
  <c r="C87" i="1"/>
  <c r="C86" i="1"/>
  <c r="C85" i="1" l="1"/>
  <c r="C84" i="1"/>
  <c r="C83" i="1"/>
  <c r="C8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1" i="1" l="1"/>
  <c r="C80" i="1" l="1"/>
  <c r="C79" i="1"/>
  <c r="C78" i="1"/>
  <c r="C21" i="1" l="1"/>
  <c r="C44" i="1" l="1"/>
  <c r="C76" i="1" l="1"/>
  <c r="C75" i="1"/>
  <c r="C74" i="1" l="1"/>
  <c r="C73" i="1"/>
  <c r="C72" i="1" l="1"/>
  <c r="C71" i="1"/>
  <c r="C70" i="1"/>
  <c r="C69" i="1"/>
  <c r="C68" i="1"/>
  <c r="C67" i="1" l="1"/>
  <c r="C66" i="1"/>
  <c r="C65" i="1"/>
  <c r="C64" i="1" l="1"/>
  <c r="C63" i="1"/>
  <c r="C62" i="1" l="1"/>
  <c r="C61" i="1"/>
  <c r="C59" i="1" l="1"/>
  <c r="C58" i="1"/>
  <c r="C57" i="1"/>
  <c r="C56" i="1" l="1"/>
  <c r="C55" i="1"/>
  <c r="C54" i="1" l="1"/>
  <c r="C53" i="1"/>
  <c r="C52" i="1"/>
  <c r="C51" i="1"/>
  <c r="C50" i="1" l="1"/>
  <c r="C49" i="1"/>
  <c r="C48" i="1"/>
  <c r="C47" i="1"/>
  <c r="C46" i="1" l="1"/>
  <c r="C43" i="1" l="1"/>
  <c r="C42" i="1"/>
  <c r="C41" i="1"/>
  <c r="C40" i="1"/>
  <c r="C39" i="1" l="1"/>
  <c r="C38" i="1" l="1"/>
  <c r="C37" i="1"/>
  <c r="C36" i="1"/>
  <c r="C35" i="1"/>
  <c r="C34" i="1"/>
  <c r="C33" i="1"/>
  <c r="C32" i="1" l="1"/>
  <c r="C31" i="1"/>
  <c r="C30" i="1"/>
  <c r="C29" i="1" l="1"/>
  <c r="C28" i="1"/>
  <c r="C27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<sst xmlns="http://schemas.openxmlformats.org/spreadsheetml/2006/main" count="411" uniqueCount="399">
  <si>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</si>
  <si>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</si>
  <si>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</si>
  <si>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</si>
  <si>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</si>
  <si>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</si>
  <si>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</si>
  <si>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</si>
  <si>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</si>
  <si>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</si>
  <si>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</si>
  <si>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</si>
  <si>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</si>
  <si>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</si>
  <si>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</si>
  <si>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</si>
  <si>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</si>
  <si>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</si>
  <si>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</si>
  <si>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</si>
  <si>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</si>
  <si>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</si>
  <si>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</si>
  <si>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</si>
  <si>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</si>
  <si>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</si>
  <si>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</si>
  <si>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</si>
  <si>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</si>
  <si>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</si>
  <si>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</si>
  <si>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</si>
  <si>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</si>
  <si>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</si>
  <si>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</si>
  <si>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</si>
  <si>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</si>
  <si>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</si>
  <si>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</si>
  <si>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</si>
  <si>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</si>
  <si>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</si>
  <si>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</si>
  <si>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</si>
  <si>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</si>
  <si>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</si>
  <si>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</si>
  <si>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</si>
  <si>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</si>
  <si>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</si>
  <si>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</si>
  <si>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</si>
  <si>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</si>
  <si>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</si>
  <si>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</si>
  <si>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</si>
  <si>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</si>
  <si>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</si>
  <si>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</si>
  <si>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</si>
  <si>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</si>
  <si>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</si>
  <si>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</si>
  <si>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</si>
  <si>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</si>
  <si>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</si>
  <si>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</si>
  <si>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</si>
  <si>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</si>
  <si>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</si>
  <si>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</si>
  <si>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</si>
  <si>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</si>
  <si>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</si>
  <si>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</si>
  <si>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</si>
  <si>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</si>
  <si>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</si>
  <si>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</si>
  <si>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</si>
  <si>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</si>
  <si>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</si>
  <si>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</si>
  <si>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</si>
  <si>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</si>
  <si>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</si>
  <si>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</si>
  <si>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</si>
  <si>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</si>
  <si>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</si>
  <si>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</si>
  <si>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</si>
  <si>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</si>
  <si>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</si>
  <si>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</si>
  <si>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</si>
  <si>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</si>
  <si>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</si>
  <si>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</si>
  <si>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</si>
  <si>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</si>
  <si>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</si>
  <si>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</si>
  <si>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</si>
  <si>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</si>
  <si>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</si>
  <si>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</si>
  <si>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</si>
  <si>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</si>
  <si>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</si>
  <si>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</si>
  <si>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</si>
  <si>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</si>
  <si>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</si>
  <si>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</si>
  <si>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</si>
  <si>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</si>
  <si>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</si>
  <si>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</si>
  <si>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</si>
  <si>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</si>
  <si>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</si>
  <si>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</si>
  <si>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</si>
  <si>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</si>
  <si>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</si>
  <si>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</si>
  <si>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</si>
  <si>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</si>
  <si>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</si>
  <si>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</si>
  <si>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</si>
  <si>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</si>
  <si>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</si>
  <si>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</si>
  <si>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</si>
  <si>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</si>
  <si>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</si>
  <si>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</si>
  <si>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</si>
  <si>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</si>
  <si>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</si>
  <si>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</si>
  <si>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</si>
  <si>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</si>
  <si>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</si>
  <si>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</si>
  <si>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</si>
  <si>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</si>
  <si>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</si>
  <si>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</si>
  <si>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</si>
  <si>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</si>
  <si>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</si>
  <si>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</si>
  <si>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</si>
  <si>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</si>
  <si>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</si>
  <si>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</si>
  <si>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</si>
  <si>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</si>
  <si>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</si>
  <si>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</si>
  <si>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</si>
  <si>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</si>
  <si>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</si>
  <si>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</si>
  <si>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</si>
  <si>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</si>
  <si>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</si>
  <si>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</si>
  <si>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</si>
  <si>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</si>
  <si>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</si>
  <si>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</si>
  <si>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</si>
  <si>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</si>
  <si>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</si>
  <si>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</si>
  <si>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</si>
  <si>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</si>
  <si>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</si>
  <si>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</si>
  <si>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</si>
  <si>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</si>
  <si>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</si>
  <si>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</si>
  <si>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</si>
  <si>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</si>
  <si>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</si>
  <si>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</si>
  <si>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</si>
  <si>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</si>
  <si>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</si>
  <si>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</si>
  <si>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</si>
  <si>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</si>
  <si>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</si>
  <si>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</si>
  <si>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</si>
  <si>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</si>
  <si>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</si>
  <si>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</si>
  <si>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</si>
  <si>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</si>
  <si>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</si>
  <si>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</si>
  <si>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</si>
  <si>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</si>
  <si>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</si>
  <si>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</si>
  <si>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</si>
  <si>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</si>
  <si>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</si>
  <si>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</si>
  <si>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</si>
  <si>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</si>
  <si>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</si>
  <si>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</si>
  <si>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</si>
  <si>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</si>
  <si>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</si>
  <si>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</si>
  <si>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</si>
  <si>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</si>
  <si>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</si>
  <si>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</si>
  <si>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</si>
  <si>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</si>
  <si>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</si>
  <si>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</si>
  <si>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</si>
  <si>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</si>
  <si>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</si>
  <si>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</si>
  <si>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</si>
  <si>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</si>
  <si>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</si>
  <si>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</si>
  <si>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</si>
  <si>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</si>
  <si>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</si>
  <si>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</si>
  <si>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</si>
  <si>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</si>
  <si>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</si>
  <si>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</si>
  <si>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</si>
  <si>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</si>
  <si>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</si>
  <si>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</si>
  <si>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</si>
  <si>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</si>
  <si>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</si>
  <si>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</si>
  <si>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</si>
  <si>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</si>
  <si>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</si>
  <si>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</si>
  <si>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</si>
  <si>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</si>
  <si>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</si>
  <si>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</si>
  <si>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</si>
  <si>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</si>
  <si>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</si>
  <si>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</si>
  <si>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</si>
  <si>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</si>
  <si>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</si>
  <si>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</si>
  <si>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</si>
  <si>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</si>
  <si>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</si>
  <si>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</si>
  <si>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</si>
  <si>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</si>
  <si>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</si>
  <si>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</si>
  <si>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</si>
  <si>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</si>
  <si>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</si>
  <si>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</si>
  <si>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</si>
  <si>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</si>
  <si>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</si>
  <si>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</si>
  <si>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</si>
  <si>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</si>
  <si>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</si>
  <si>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</si>
  <si>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</si>
  <si>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</si>
  <si>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</si>
  <si>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</si>
  <si>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</si>
  <si>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</si>
  <si>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</si>
  <si>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</si>
  <si>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</si>
  <si>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</si>
  <si>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</si>
  <si>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</si>
  <si>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</si>
  <si>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</si>
  <si>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</si>
  <si>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</si>
  <si>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</si>
  <si>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</si>
  <si>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</si>
  <si>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</si>
  <si>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</si>
  <si>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</si>
  <si>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</si>
  <si>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</si>
  <si>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</si>
  <si>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</si>
  <si>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</si>
  <si>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</si>
  <si>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</si>
  <si>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</si>
  <si>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</si>
  <si>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</si>
  <si>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</si>
  <si>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</si>
  <si>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</si>
  <si>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</si>
  <si>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</si>
  <si>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</si>
  <si>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</si>
  <si>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</si>
  <si>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</si>
  <si>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</si>
  <si>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</si>
  <si>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</si>
  <si>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</si>
  <si>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</si>
  <si>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</si>
  <si>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</si>
  <si>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</si>
  <si>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</si>
  <si>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</si>
  <si>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</si>
  <si>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</si>
  <si>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</si>
  <si>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</si>
  <si>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</si>
  <si>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</si>
  <si>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</si>
  <si>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</si>
  <si>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</si>
  <si>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</si>
  <si>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</si>
  <si>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</si>
  <si>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</si>
  <si>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</si>
  <si>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</si>
  <si>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</si>
  <si>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</si>
  <si>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</si>
  <si>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</si>
  <si>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</si>
  <si>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</si>
  <si>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</si>
  <si>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</si>
  <si>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</si>
  <si>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</si>
  <si>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</si>
  <si>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</si>
  <si>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</si>
  <si>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</si>
  <si>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</si>
  <si>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</si>
  <si>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**N-ary Search Tree**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</si>
  <si>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</si>
  <si>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</si>
  <si>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</si>
  <si>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</si>
  <si>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</si>
  <si>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</si>
  <si>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</si>
  <si>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</si>
  <si>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</si>
  <si>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</si>
  <si>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</si>
  <si>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**Trie**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</si>
  <si>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</si>
  <si>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</si>
  <si>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</si>
  <si>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</si>
  <si>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</si>
  <si>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</si>
  <si>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</si>
  <si>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</si>
  <si>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</si>
  <si>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</si>
  <si>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</si>
  <si>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Non-decreasing Array</t>
  </si>
  <si>
    <t>LC-665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</si>
</sst>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7"/>
  <sheetViews>
    <sheetView tabSelected="1" workbookViewId="0">
      <selection activeCell="C25" sqref="C25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3" t="s">
        <v>0</v>
      </c>
      <c r="B1" s="29" t="s">
        <v>22</v>
      </c>
      <c r="C1" s="31" t="s">
        <v>2</v>
      </c>
      <c r="D1" s="31" t="s">
        <v>5</v>
      </c>
      <c r="E1" s="33" t="s">
        <v>3</v>
      </c>
      <c r="F1" s="31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4"/>
      <c r="B2" s="30"/>
      <c r="C2" s="32"/>
      <c r="D2" s="32"/>
      <c r="E2" s="34"/>
      <c r="F2" s="3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389</v>
      </c>
      <c r="B22" s="11" t="s">
        <v>390</v>
      </c>
      <c r="C22" s="9">
        <f>DATE(2020,8,11)</f>
        <v>44054</v>
      </c>
      <c r="D22" s="7">
        <v>1</v>
      </c>
      <c r="E22" s="14"/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391</v>
      </c>
      <c r="B23" s="11" t="s">
        <v>392</v>
      </c>
      <c r="C23" s="9">
        <f>DATE(2020,8,12)</f>
        <v>44055</v>
      </c>
      <c r="D23" s="7">
        <v>1</v>
      </c>
      <c r="E23" s="14"/>
      <c r="F23" s="20" t="s">
        <v>393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394</v>
      </c>
      <c r="B24" s="11" t="s">
        <v>395</v>
      </c>
      <c r="C24" s="9">
        <f>DATE(2020,8,12)</f>
        <v>44055</v>
      </c>
      <c r="D24" s="7">
        <v>1</v>
      </c>
      <c r="E24" s="14"/>
      <c r="F24" s="20" t="s">
        <v>396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28" customFormat="1" ht="13.2" x14ac:dyDescent="0.25">
      <c r="A25" s="11" t="s">
        <v>397</v>
      </c>
      <c r="B25" s="11" t="s">
        <v>398</v>
      </c>
      <c r="C25" s="9">
        <f>DATE(2020,8,12)</f>
        <v>44055</v>
      </c>
      <c r="D25" s="7">
        <v>1</v>
      </c>
      <c r="E25" s="14"/>
      <c r="F25" s="2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4.4" customHeight="1" x14ac:dyDescent="0.25">
      <c r="A26" s="8" t="s">
        <v>217</v>
      </c>
      <c r="B26" s="8"/>
      <c r="C26" s="8"/>
      <c r="D26" s="8"/>
      <c r="E26" s="8"/>
      <c r="F26" s="1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1.2" customHeight="1" x14ac:dyDescent="0.25">
      <c r="A27" s="7" t="s">
        <v>52</v>
      </c>
      <c r="B27" s="7" t="s">
        <v>53</v>
      </c>
      <c r="C27" s="9">
        <f>DATE(2020,5,20)</f>
        <v>43971</v>
      </c>
      <c r="D27" s="7">
        <v>1</v>
      </c>
      <c r="E27" s="12" t="s">
        <v>54</v>
      </c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33" customHeight="1" x14ac:dyDescent="0.25">
      <c r="A28" s="7" t="s">
        <v>55</v>
      </c>
      <c r="B28" s="7" t="s">
        <v>56</v>
      </c>
      <c r="C28" s="9">
        <f>DATE(2020,5,20)</f>
        <v>43971</v>
      </c>
      <c r="D28" s="7">
        <v>1</v>
      </c>
      <c r="E28" s="12" t="s">
        <v>57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58</v>
      </c>
      <c r="B29" s="7" t="s">
        <v>59</v>
      </c>
      <c r="C29" s="9">
        <f>DATE(2020,5,20)</f>
        <v>43971</v>
      </c>
      <c r="D29" s="7">
        <v>1</v>
      </c>
      <c r="E29" s="7" t="s">
        <v>60</v>
      </c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61</v>
      </c>
      <c r="B30" s="7" t="s">
        <v>189</v>
      </c>
      <c r="C30" s="9">
        <f>DATE(2020,5,22)</f>
        <v>43973</v>
      </c>
      <c r="D30" s="7">
        <v>1</v>
      </c>
      <c r="E30" s="7"/>
      <c r="F30" s="19" t="s">
        <v>66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62</v>
      </c>
      <c r="B31" s="7" t="s">
        <v>63</v>
      </c>
      <c r="C31" s="9">
        <f>DATE(2020,5,22)</f>
        <v>43973</v>
      </c>
      <c r="D31" s="7">
        <v>1</v>
      </c>
      <c r="E31" s="7"/>
      <c r="F31" s="19" t="s">
        <v>67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64</v>
      </c>
      <c r="B32" s="7" t="s">
        <v>65</v>
      </c>
      <c r="C32" s="9">
        <f>DATE(2020,5,22)</f>
        <v>43973</v>
      </c>
      <c r="D32" s="7">
        <v>1</v>
      </c>
      <c r="E32" s="7" t="s">
        <v>68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69</v>
      </c>
      <c r="B33" s="7" t="s">
        <v>70</v>
      </c>
      <c r="C33" s="9">
        <f t="shared" ref="C33:C38" si="1">DATE(2020,5,24)</f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71</v>
      </c>
      <c r="B34" s="7" t="s">
        <v>72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73</v>
      </c>
      <c r="B35" s="7" t="s">
        <v>74</v>
      </c>
      <c r="C35" s="9">
        <f t="shared" si="1"/>
        <v>43975</v>
      </c>
      <c r="D35" s="7">
        <v>1</v>
      </c>
      <c r="E35" s="7" t="s">
        <v>75</v>
      </c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76</v>
      </c>
      <c r="B36" s="7" t="s">
        <v>77</v>
      </c>
      <c r="C36" s="9">
        <f t="shared" si="1"/>
        <v>43975</v>
      </c>
      <c r="D36" s="7">
        <v>1</v>
      </c>
      <c r="E36" s="7" t="s">
        <v>78</v>
      </c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79</v>
      </c>
      <c r="B37" s="7" t="s">
        <v>80</v>
      </c>
      <c r="C37" s="9">
        <f t="shared" si="1"/>
        <v>43975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81</v>
      </c>
      <c r="B38" s="7" t="s">
        <v>82</v>
      </c>
      <c r="C38" s="9">
        <f t="shared" si="1"/>
        <v>43975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83</v>
      </c>
      <c r="B39" s="7" t="s">
        <v>84</v>
      </c>
      <c r="C39" s="9">
        <f>DATE(2020,5,27)</f>
        <v>43978</v>
      </c>
      <c r="D39" s="7">
        <v>1</v>
      </c>
      <c r="E39" s="7"/>
      <c r="F39" s="20" t="s">
        <v>89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85</v>
      </c>
      <c r="B40" s="7" t="s">
        <v>90</v>
      </c>
      <c r="C40" s="9">
        <f>DATE(2020,5,27)</f>
        <v>43978</v>
      </c>
      <c r="D40" s="7">
        <v>1</v>
      </c>
      <c r="E40" s="7"/>
      <c r="F40" s="19" t="s">
        <v>91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86</v>
      </c>
      <c r="B41" s="7" t="s">
        <v>92</v>
      </c>
      <c r="C41" s="9">
        <f>DATE(2020,5,27)</f>
        <v>43978</v>
      </c>
      <c r="D41" s="7">
        <v>1</v>
      </c>
      <c r="E41" s="7"/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87</v>
      </c>
      <c r="B42" s="11" t="s">
        <v>94</v>
      </c>
      <c r="C42" s="9">
        <f>DATE(2020,5,27)</f>
        <v>43978</v>
      </c>
      <c r="D42" s="7">
        <v>1</v>
      </c>
      <c r="E42" s="7"/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88</v>
      </c>
      <c r="B43" s="11" t="s">
        <v>93</v>
      </c>
      <c r="C43" s="9">
        <f>DATE(2020,5,27)</f>
        <v>43978</v>
      </c>
      <c r="D43" s="7">
        <v>1</v>
      </c>
      <c r="E43" s="7"/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s="15" customFormat="1" ht="13.2" x14ac:dyDescent="0.25">
      <c r="A44" s="7" t="s">
        <v>186</v>
      </c>
      <c r="B44" s="11" t="s">
        <v>187</v>
      </c>
      <c r="C44" s="9">
        <f>DATE(2020,6,23)</f>
        <v>44005</v>
      </c>
      <c r="D44" s="7">
        <v>1</v>
      </c>
      <c r="E44" s="7"/>
      <c r="F44" s="19" t="s">
        <v>188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8" t="s">
        <v>218</v>
      </c>
      <c r="B45" s="8"/>
      <c r="C45" s="8"/>
      <c r="D45" s="8"/>
      <c r="E45" s="8"/>
      <c r="F45" s="1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95</v>
      </c>
      <c r="B46" s="7" t="s">
        <v>96</v>
      </c>
      <c r="C46" s="9">
        <f>DATE(2020,5,30)</f>
        <v>43981</v>
      </c>
      <c r="D46" s="7">
        <v>1</v>
      </c>
      <c r="E46" s="7" t="s">
        <v>121</v>
      </c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97</v>
      </c>
      <c r="B47" s="7" t="s">
        <v>98</v>
      </c>
      <c r="C47" s="9">
        <f>DATE(2020,5,30)</f>
        <v>43981</v>
      </c>
      <c r="D47" s="7">
        <v>1</v>
      </c>
      <c r="E47" s="7" t="s">
        <v>102</v>
      </c>
      <c r="F47" s="1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99</v>
      </c>
      <c r="B48" s="7" t="s">
        <v>100</v>
      </c>
      <c r="C48" s="9">
        <f>DATE(2020,5,30)</f>
        <v>43981</v>
      </c>
      <c r="D48" s="7">
        <v>1</v>
      </c>
      <c r="E48" s="7" t="s">
        <v>102</v>
      </c>
      <c r="F48" s="19" t="s">
        <v>101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103</v>
      </c>
      <c r="B49" s="7" t="s">
        <v>104</v>
      </c>
      <c r="C49" s="9">
        <f>DATE(2020,5,30)</f>
        <v>43981</v>
      </c>
      <c r="D49" s="7">
        <v>1</v>
      </c>
      <c r="E49" s="10" t="s">
        <v>105</v>
      </c>
      <c r="F49" s="1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106</v>
      </c>
      <c r="B50" s="7" t="s">
        <v>107</v>
      </c>
      <c r="C50" s="9">
        <f>DATE(2020,5,30)</f>
        <v>43981</v>
      </c>
      <c r="D50" s="7">
        <v>1</v>
      </c>
      <c r="E50" s="7"/>
      <c r="F50" s="1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109</v>
      </c>
      <c r="B51" s="7" t="s">
        <v>110</v>
      </c>
      <c r="C51" s="9">
        <f>DATE(2020,5,31)</f>
        <v>43982</v>
      </c>
      <c r="D51" s="7">
        <v>1</v>
      </c>
      <c r="E51" s="7"/>
      <c r="F51" s="19" t="s">
        <v>108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26.4" x14ac:dyDescent="0.25">
      <c r="A52" s="7" t="s">
        <v>111</v>
      </c>
      <c r="B52" s="7" t="s">
        <v>113</v>
      </c>
      <c r="C52" s="9">
        <f>DATE(2020,5,31)</f>
        <v>43982</v>
      </c>
      <c r="D52" s="7">
        <v>1</v>
      </c>
      <c r="E52" s="7" t="s">
        <v>114</v>
      </c>
      <c r="F52" s="19" t="s">
        <v>112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115</v>
      </c>
      <c r="B53" s="7" t="s">
        <v>116</v>
      </c>
      <c r="C53" s="9">
        <f>DATE(2020,5,31)</f>
        <v>43982</v>
      </c>
      <c r="D53" s="7">
        <v>1</v>
      </c>
      <c r="E53" s="7"/>
      <c r="F53" s="19" t="s">
        <v>120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117</v>
      </c>
      <c r="B54" s="7" t="s">
        <v>118</v>
      </c>
      <c r="C54" s="9">
        <f>DATE(2020,5,31)</f>
        <v>43982</v>
      </c>
      <c r="D54" s="7">
        <v>1</v>
      </c>
      <c r="E54" s="7"/>
      <c r="F54" s="19" t="s">
        <v>119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122</v>
      </c>
      <c r="B55" s="7" t="s">
        <v>123</v>
      </c>
      <c r="C55" s="9">
        <f>DATE(2020,6,2)</f>
        <v>43984</v>
      </c>
      <c r="D55" s="7">
        <v>1</v>
      </c>
      <c r="E55" s="7"/>
      <c r="F55" s="19" t="s">
        <v>124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125</v>
      </c>
      <c r="B56" s="7" t="s">
        <v>126</v>
      </c>
      <c r="C56" s="9">
        <f>DATE(2020,6,2)</f>
        <v>43984</v>
      </c>
      <c r="D56" s="7">
        <v>1</v>
      </c>
      <c r="E56" s="7"/>
      <c r="F56" s="1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127</v>
      </c>
      <c r="B57" s="7" t="s">
        <v>128</v>
      </c>
      <c r="C57" s="9">
        <f>DATE(2020,6,6)</f>
        <v>43988</v>
      </c>
      <c r="D57" s="7">
        <v>1</v>
      </c>
      <c r="E57" s="7"/>
      <c r="F57" s="19" t="s">
        <v>129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130</v>
      </c>
      <c r="B58" s="7" t="s">
        <v>132</v>
      </c>
      <c r="C58" s="9">
        <f>DATE(2020,6,7)</f>
        <v>43989</v>
      </c>
      <c r="D58" s="7">
        <v>1</v>
      </c>
      <c r="E58" s="7"/>
      <c r="F58" s="19" t="s">
        <v>131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133</v>
      </c>
      <c r="B59" s="7" t="s">
        <v>135</v>
      </c>
      <c r="C59" s="9">
        <f>DATE(2020,6,7)</f>
        <v>43989</v>
      </c>
      <c r="D59" s="7">
        <v>1</v>
      </c>
      <c r="E59" s="7" t="s">
        <v>136</v>
      </c>
      <c r="F59" s="19" t="s">
        <v>134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8" t="s">
        <v>219</v>
      </c>
      <c r="B60" s="8"/>
      <c r="C60" s="8"/>
      <c r="D60" s="8"/>
      <c r="E60" s="8"/>
      <c r="F60" s="1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137</v>
      </c>
      <c r="B61" s="7" t="s">
        <v>138</v>
      </c>
      <c r="C61" s="9">
        <f>DATE(2020,6,9)</f>
        <v>43991</v>
      </c>
      <c r="D61" s="7">
        <v>1</v>
      </c>
      <c r="E61" s="7" t="s">
        <v>139</v>
      </c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140</v>
      </c>
      <c r="B62" s="7" t="s">
        <v>141</v>
      </c>
      <c r="C62" s="9">
        <f>DATE(2020,6,10)</f>
        <v>43992</v>
      </c>
      <c r="D62" s="7">
        <v>1</v>
      </c>
      <c r="E62" s="7"/>
      <c r="F62" s="19" t="s">
        <v>142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144</v>
      </c>
      <c r="B63" s="7" t="s">
        <v>143</v>
      </c>
      <c r="C63" s="9">
        <f>DATE(2020,6,11)</f>
        <v>43993</v>
      </c>
      <c r="D63" s="7">
        <v>1</v>
      </c>
      <c r="E63" s="7"/>
      <c r="F63" s="19" t="s">
        <v>147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145</v>
      </c>
      <c r="B64" s="7" t="s">
        <v>146</v>
      </c>
      <c r="C64" s="9">
        <f>DATE(2020,6,11)</f>
        <v>43993</v>
      </c>
      <c r="D64" s="7">
        <v>1</v>
      </c>
      <c r="E64" s="7" t="s">
        <v>148</v>
      </c>
      <c r="F64" s="19" t="s">
        <v>149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150</v>
      </c>
      <c r="B65" s="7" t="s">
        <v>154</v>
      </c>
      <c r="C65" s="9">
        <f>DATE(2020,6,13)</f>
        <v>43995</v>
      </c>
      <c r="D65" s="7">
        <v>1</v>
      </c>
      <c r="E65" s="7"/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151</v>
      </c>
      <c r="B66" s="7" t="s">
        <v>155</v>
      </c>
      <c r="C66" s="9">
        <f>DATE(2020,6,13)</f>
        <v>43995</v>
      </c>
      <c r="D66" s="7">
        <v>1</v>
      </c>
      <c r="E66" s="7"/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152</v>
      </c>
      <c r="B67" s="7" t="s">
        <v>156</v>
      </c>
      <c r="C67" s="9">
        <f>DATE(2020,6,13)</f>
        <v>43995</v>
      </c>
      <c r="D67" s="7">
        <v>1</v>
      </c>
      <c r="E67" s="7"/>
      <c r="F67" s="19" t="s">
        <v>157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153</v>
      </c>
      <c r="B68" s="7" t="s">
        <v>158</v>
      </c>
      <c r="C68" s="9">
        <f>DATE(2020,6,13)</f>
        <v>43995</v>
      </c>
      <c r="D68" s="7">
        <v>1</v>
      </c>
      <c r="E68" s="7"/>
      <c r="F68" s="20" t="s">
        <v>159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160</v>
      </c>
      <c r="B69" s="7" t="s">
        <v>161</v>
      </c>
      <c r="C69" s="9">
        <f>DATE(2020,6,14)</f>
        <v>43996</v>
      </c>
      <c r="D69" s="7">
        <v>1</v>
      </c>
      <c r="E69" s="7" t="s">
        <v>162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163</v>
      </c>
      <c r="B70" s="7" t="s">
        <v>164</v>
      </c>
      <c r="C70" s="9">
        <f>DATE(2020,6,14)</f>
        <v>43996</v>
      </c>
      <c r="D70" s="7">
        <v>1</v>
      </c>
      <c r="E70" s="7" t="s">
        <v>165</v>
      </c>
      <c r="F70" s="1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166</v>
      </c>
      <c r="B71" s="7" t="s">
        <v>167</v>
      </c>
      <c r="C71" s="9">
        <f>DATE(2020,6,14)</f>
        <v>43996</v>
      </c>
      <c r="D71" s="7">
        <v>1</v>
      </c>
      <c r="E71" s="7"/>
      <c r="F71" s="19" t="s">
        <v>168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169</v>
      </c>
      <c r="B72" s="7" t="s">
        <v>170</v>
      </c>
      <c r="C72" s="9">
        <f>DATE(2020,6,14)</f>
        <v>43996</v>
      </c>
      <c r="D72" s="7">
        <v>1</v>
      </c>
      <c r="E72" s="7"/>
      <c r="F72" s="19" t="s">
        <v>171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172</v>
      </c>
      <c r="B73" s="7" t="s">
        <v>173</v>
      </c>
      <c r="C73" s="9">
        <f>DATE(2020,6,15)</f>
        <v>43997</v>
      </c>
      <c r="D73" s="7">
        <v>1</v>
      </c>
      <c r="E73" s="7" t="s">
        <v>174</v>
      </c>
      <c r="F73" s="1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176</v>
      </c>
      <c r="B74" s="7" t="s">
        <v>175</v>
      </c>
      <c r="C74" s="9">
        <f>DATE(2020,6,15)</f>
        <v>43997</v>
      </c>
      <c r="D74" s="7">
        <v>1</v>
      </c>
      <c r="E74" s="7"/>
      <c r="F74" s="20" t="s">
        <v>177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178</v>
      </c>
      <c r="B75" s="7" t="s">
        <v>179</v>
      </c>
      <c r="C75" s="9">
        <f>DATE(2020,6,22)</f>
        <v>44004</v>
      </c>
      <c r="D75" s="7">
        <v>1</v>
      </c>
      <c r="E75" s="7" t="s">
        <v>180</v>
      </c>
      <c r="F75" s="19" t="s">
        <v>181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182</v>
      </c>
      <c r="B76" s="7" t="s">
        <v>183</v>
      </c>
      <c r="C76" s="9">
        <f>DATE(2020,6,23)</f>
        <v>44005</v>
      </c>
      <c r="D76" s="7">
        <v>1</v>
      </c>
      <c r="E76" s="7" t="s">
        <v>184</v>
      </c>
      <c r="F76" s="19" t="s">
        <v>185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8" t="s">
        <v>220</v>
      </c>
      <c r="B77" s="8"/>
      <c r="C77" s="8"/>
      <c r="D77" s="8"/>
      <c r="E77" s="8"/>
      <c r="F77" s="1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192</v>
      </c>
      <c r="B78" s="7" t="s">
        <v>193</v>
      </c>
      <c r="C78" s="9">
        <f>DATE(2020,6,24)</f>
        <v>44006</v>
      </c>
      <c r="D78" s="7">
        <v>1</v>
      </c>
      <c r="E78" s="7"/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194</v>
      </c>
      <c r="B79" s="7" t="s">
        <v>196</v>
      </c>
      <c r="C79" s="9">
        <f>DATE(2020,6,24)</f>
        <v>44006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195</v>
      </c>
      <c r="B80" s="7" t="s">
        <v>197</v>
      </c>
      <c r="C80" s="9">
        <f>DATE(2020,6,24)</f>
        <v>44006</v>
      </c>
      <c r="D80" s="7">
        <v>1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198</v>
      </c>
      <c r="B81" s="7" t="s">
        <v>199</v>
      </c>
      <c r="C81" s="9">
        <f>DATE(2020,6,25)</f>
        <v>44007</v>
      </c>
      <c r="D81" s="7">
        <v>1</v>
      </c>
      <c r="E81" s="7" t="s">
        <v>200</v>
      </c>
      <c r="F81" s="19" t="s">
        <v>201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202</v>
      </c>
      <c r="B82" s="7" t="s">
        <v>203</v>
      </c>
      <c r="C82" s="9">
        <f>DATE(2020,6,26)</f>
        <v>44008</v>
      </c>
      <c r="D82" s="7">
        <v>1</v>
      </c>
      <c r="E82" s="7" t="s">
        <v>204</v>
      </c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205</v>
      </c>
      <c r="B83" s="7" t="s">
        <v>208</v>
      </c>
      <c r="C83" s="9">
        <f>DATE(2020,6,26)</f>
        <v>44008</v>
      </c>
      <c r="D83" s="7">
        <v>1</v>
      </c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11" t="s">
        <v>206</v>
      </c>
      <c r="B84" s="7" t="s">
        <v>207</v>
      </c>
      <c r="C84" s="9">
        <f>DATE(2020,6,26)</f>
        <v>44008</v>
      </c>
      <c r="D84" s="7">
        <v>2</v>
      </c>
      <c r="E84" s="7"/>
      <c r="F84" s="1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210</v>
      </c>
      <c r="B85" s="7" t="s">
        <v>209</v>
      </c>
      <c r="C85" s="9">
        <f>DATE(2020,6,26)</f>
        <v>44008</v>
      </c>
      <c r="D85" s="7">
        <v>1</v>
      </c>
      <c r="E85" s="7"/>
      <c r="F85" s="19" t="s">
        <v>211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212</v>
      </c>
      <c r="B86" s="7" t="s">
        <v>213</v>
      </c>
      <c r="C86" s="9">
        <f>DATE(2020,6,27)</f>
        <v>44009</v>
      </c>
      <c r="D86" s="7">
        <v>1</v>
      </c>
      <c r="E86" s="7" t="s">
        <v>215</v>
      </c>
      <c r="F86" s="19" t="s">
        <v>214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221</v>
      </c>
      <c r="B87" s="7" t="s">
        <v>222</v>
      </c>
      <c r="C87" s="9">
        <f>DATE(2020,7,2)</f>
        <v>44014</v>
      </c>
      <c r="D87" s="7">
        <v>1</v>
      </c>
      <c r="E87" s="7"/>
      <c r="F87" s="19" t="s">
        <v>223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224</v>
      </c>
      <c r="B88" s="7" t="s">
        <v>225</v>
      </c>
      <c r="C88" s="9">
        <f>DATE(2020,7,2)</f>
        <v>44014</v>
      </c>
      <c r="D88" s="7">
        <v>1</v>
      </c>
      <c r="E88" s="7"/>
      <c r="F88" s="19" t="s">
        <v>226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227</v>
      </c>
      <c r="B89" s="7" t="s">
        <v>228</v>
      </c>
      <c r="C89" s="9">
        <f>DATE(2020,7,6)</f>
        <v>44018</v>
      </c>
      <c r="D89" s="7">
        <v>1</v>
      </c>
      <c r="E89" s="7"/>
      <c r="F89" s="19" t="s">
        <v>233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229</v>
      </c>
      <c r="B90" s="7" t="s">
        <v>231</v>
      </c>
      <c r="C90" s="9">
        <f>DATE(2020,7,6)</f>
        <v>44018</v>
      </c>
      <c r="D90" s="7">
        <v>1</v>
      </c>
      <c r="E90" s="7" t="s">
        <v>235</v>
      </c>
      <c r="F90" s="19" t="s">
        <v>234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230</v>
      </c>
      <c r="B91" s="7" t="s">
        <v>232</v>
      </c>
      <c r="C91" s="9">
        <f>DATE(2020,7,8)</f>
        <v>44020</v>
      </c>
      <c r="D91" s="7">
        <v>2</v>
      </c>
      <c r="E91" s="7" t="s">
        <v>236</v>
      </c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8" t="s">
        <v>238</v>
      </c>
      <c r="B92" s="8"/>
      <c r="C92" s="8"/>
      <c r="D92" s="8"/>
      <c r="E92" s="8"/>
      <c r="F92" s="1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s="21" customFormat="1" ht="13.2" x14ac:dyDescent="0.25">
      <c r="A93" s="7" t="s">
        <v>242</v>
      </c>
      <c r="B93" s="7" t="s">
        <v>243</v>
      </c>
      <c r="C93" s="9">
        <f>DATE(2020,7,10)</f>
        <v>44022</v>
      </c>
      <c r="D93" s="7">
        <v>1</v>
      </c>
      <c r="E93" s="7" t="s">
        <v>241</v>
      </c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239</v>
      </c>
      <c r="B94" s="7" t="s">
        <v>240</v>
      </c>
      <c r="C94" s="9">
        <f>DATE(2020,7,10)</f>
        <v>44022</v>
      </c>
      <c r="D94" s="7">
        <v>2</v>
      </c>
      <c r="E94" s="7" t="s">
        <v>241</v>
      </c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244</v>
      </c>
      <c r="B95" s="7" t="s">
        <v>245</v>
      </c>
      <c r="C95" s="9">
        <f t="shared" ref="C95:C102" si="2">DATE(2020,7,11)</f>
        <v>44023</v>
      </c>
      <c r="D95" s="7">
        <v>1</v>
      </c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246</v>
      </c>
      <c r="B96" s="7" t="s">
        <v>247</v>
      </c>
      <c r="C96" s="9">
        <f t="shared" si="2"/>
        <v>44023</v>
      </c>
      <c r="D96" s="7">
        <v>1</v>
      </c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248</v>
      </c>
      <c r="B97" s="7" t="s">
        <v>249</v>
      </c>
      <c r="C97" s="9">
        <f t="shared" si="2"/>
        <v>44023</v>
      </c>
      <c r="D97" s="7">
        <v>1</v>
      </c>
      <c r="E97" s="7" t="s">
        <v>250</v>
      </c>
      <c r="F97" s="19" t="s">
        <v>251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252</v>
      </c>
      <c r="B98" s="7" t="s">
        <v>253</v>
      </c>
      <c r="C98" s="9">
        <f t="shared" si="2"/>
        <v>44023</v>
      </c>
      <c r="D98" s="7">
        <v>1</v>
      </c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254</v>
      </c>
      <c r="B99" s="7" t="s">
        <v>255</v>
      </c>
      <c r="C99" s="9">
        <f t="shared" si="2"/>
        <v>44023</v>
      </c>
      <c r="D99" s="7">
        <v>1</v>
      </c>
      <c r="E99" s="7" t="s">
        <v>256</v>
      </c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257</v>
      </c>
      <c r="B100" s="7" t="s">
        <v>258</v>
      </c>
      <c r="C100" s="9">
        <f t="shared" si="2"/>
        <v>44023</v>
      </c>
      <c r="D100" s="7">
        <v>1</v>
      </c>
      <c r="E100" s="7"/>
      <c r="F100" s="19" t="s">
        <v>259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260</v>
      </c>
      <c r="B101" s="7" t="s">
        <v>261</v>
      </c>
      <c r="C101" s="9">
        <f t="shared" si="2"/>
        <v>44023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262</v>
      </c>
      <c r="B102" s="7" t="s">
        <v>263</v>
      </c>
      <c r="C102" s="9">
        <f t="shared" si="2"/>
        <v>44023</v>
      </c>
      <c r="D102" s="7">
        <v>1</v>
      </c>
      <c r="E102" s="7"/>
      <c r="F102" s="19" t="s">
        <v>264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265</v>
      </c>
      <c r="B103" s="7" t="s">
        <v>266</v>
      </c>
      <c r="C103" s="9">
        <f>DATE(2020,7,12)</f>
        <v>44024</v>
      </c>
      <c r="D103" s="7">
        <v>1</v>
      </c>
      <c r="E103" s="7"/>
      <c r="F103" s="19" t="s">
        <v>267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268</v>
      </c>
      <c r="B104" s="7" t="s">
        <v>269</v>
      </c>
      <c r="C104" s="9">
        <f t="shared" ref="C104:C109" si="3">DATE(2020,7,14)</f>
        <v>44026</v>
      </c>
      <c r="D104" s="7">
        <v>1</v>
      </c>
      <c r="E104" s="7"/>
      <c r="F104" s="19" t="s">
        <v>270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271</v>
      </c>
      <c r="B105" s="7" t="s">
        <v>272</v>
      </c>
      <c r="C105" s="9">
        <f t="shared" si="3"/>
        <v>44026</v>
      </c>
      <c r="D105" s="7">
        <v>1</v>
      </c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273</v>
      </c>
      <c r="B106" s="7" t="s">
        <v>274</v>
      </c>
      <c r="C106" s="9">
        <f t="shared" si="3"/>
        <v>44026</v>
      </c>
      <c r="D106" s="7">
        <v>1</v>
      </c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10" t="s">
        <v>275</v>
      </c>
      <c r="B107" s="7" t="s">
        <v>276</v>
      </c>
      <c r="C107" s="9">
        <f t="shared" si="3"/>
        <v>44026</v>
      </c>
      <c r="D107" s="7">
        <v>1</v>
      </c>
      <c r="E107" s="7"/>
      <c r="F107" s="19" t="s">
        <v>277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278</v>
      </c>
      <c r="B108" s="7" t="s">
        <v>279</v>
      </c>
      <c r="C108" s="9">
        <f t="shared" si="3"/>
        <v>44026</v>
      </c>
      <c r="D108" s="7">
        <v>1</v>
      </c>
      <c r="E108" s="7"/>
      <c r="F108" s="19" t="s">
        <v>280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281</v>
      </c>
      <c r="B109" s="7" t="s">
        <v>282</v>
      </c>
      <c r="C109" s="9">
        <f t="shared" si="3"/>
        <v>44026</v>
      </c>
      <c r="D109" s="7">
        <v>1</v>
      </c>
      <c r="E109" s="7"/>
      <c r="F109" s="19" t="s">
        <v>283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s="22" customFormat="1" ht="13.2" x14ac:dyDescent="0.25">
      <c r="A110" s="8" t="s">
        <v>284</v>
      </c>
      <c r="B110" s="8"/>
      <c r="C110" s="8"/>
      <c r="D110" s="8"/>
      <c r="E110" s="8"/>
      <c r="F110" s="1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285</v>
      </c>
      <c r="B111" s="7" t="s">
        <v>286</v>
      </c>
      <c r="C111" s="9">
        <f>DATE(2020,7,17)</f>
        <v>44029</v>
      </c>
      <c r="D111" s="7">
        <v>1</v>
      </c>
      <c r="E111" s="7"/>
      <c r="F111" s="19" t="s">
        <v>287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288</v>
      </c>
      <c r="B112" s="7" t="s">
        <v>289</v>
      </c>
      <c r="C112" s="9">
        <f>DATE(2020,7,17)</f>
        <v>44029</v>
      </c>
      <c r="D112" s="7">
        <v>1</v>
      </c>
      <c r="E112" s="7"/>
      <c r="F112" s="19" t="s">
        <v>290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11" t="s">
        <v>291</v>
      </c>
      <c r="B113" s="11" t="s">
        <v>292</v>
      </c>
      <c r="C113" s="9">
        <f>DATE(2020,7,19)</f>
        <v>44031</v>
      </c>
      <c r="D113" s="7">
        <v>1</v>
      </c>
      <c r="E113" s="7"/>
      <c r="F113" s="19" t="s">
        <v>293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294</v>
      </c>
      <c r="B114" s="7" t="s">
        <v>295</v>
      </c>
      <c r="C114" s="9">
        <f>DATE(2020,7,19)</f>
        <v>44031</v>
      </c>
      <c r="D114" s="7">
        <v>1</v>
      </c>
      <c r="E114" s="7"/>
      <c r="F114" s="19" t="s">
        <v>296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297</v>
      </c>
      <c r="B115" s="7" t="s">
        <v>298</v>
      </c>
      <c r="C115" s="9">
        <f>DATE(2020,7,20)</f>
        <v>44032</v>
      </c>
      <c r="D115" s="7">
        <v>1</v>
      </c>
      <c r="E115" s="7"/>
      <c r="F115" s="19" t="s">
        <v>299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300</v>
      </c>
      <c r="B116" s="7" t="s">
        <v>301</v>
      </c>
      <c r="C116" s="9">
        <f>DATE(2020,7,20)</f>
        <v>44032</v>
      </c>
      <c r="D116" s="7">
        <v>1</v>
      </c>
      <c r="E116" s="7"/>
      <c r="F116" s="19" t="s">
        <v>302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303</v>
      </c>
      <c r="B117" s="7" t="s">
        <v>304</v>
      </c>
      <c r="C117" s="9">
        <f>DATE(2020,7,21)</f>
        <v>44033</v>
      </c>
      <c r="D117" s="7">
        <v>1</v>
      </c>
      <c r="E117" s="7"/>
      <c r="F117" s="19" t="s">
        <v>305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306</v>
      </c>
      <c r="B118" s="7" t="s">
        <v>307</v>
      </c>
      <c r="C118" s="9">
        <f>DATE(2020,7,24)</f>
        <v>44036</v>
      </c>
      <c r="D118" s="7">
        <v>1</v>
      </c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308</v>
      </c>
      <c r="B119" s="7" t="s">
        <v>309</v>
      </c>
      <c r="C119" s="9">
        <f>DATE(2020,7,22)</f>
        <v>44034</v>
      </c>
      <c r="D119" s="7">
        <v>1</v>
      </c>
      <c r="E119" s="23" t="s">
        <v>310</v>
      </c>
      <c r="F119" s="23" t="s">
        <v>311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312</v>
      </c>
      <c r="B120" s="7" t="s">
        <v>313</v>
      </c>
      <c r="C120" s="9">
        <f>DATE(2020,7,25)</f>
        <v>44037</v>
      </c>
      <c r="D120" s="7">
        <v>1</v>
      </c>
      <c r="E120" s="7" t="s">
        <v>315</v>
      </c>
      <c r="F120" s="19" t="s">
        <v>314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317</v>
      </c>
      <c r="B121" s="7" t="s">
        <v>316</v>
      </c>
      <c r="C121" s="9">
        <f>DATE(2020,7,25)</f>
        <v>44037</v>
      </c>
      <c r="D121" s="7">
        <v>1</v>
      </c>
      <c r="E121" s="7" t="s">
        <v>319</v>
      </c>
      <c r="F121" s="19" t="s">
        <v>318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320</v>
      </c>
      <c r="B122" s="7" t="s">
        <v>321</v>
      </c>
      <c r="C122" s="9">
        <f>DATE(2020,7,27)</f>
        <v>44039</v>
      </c>
      <c r="D122" s="7">
        <v>1</v>
      </c>
      <c r="E122" s="7"/>
      <c r="F122" s="19" t="s">
        <v>323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322</v>
      </c>
      <c r="B123" s="7" t="s">
        <v>324</v>
      </c>
      <c r="C123" s="9">
        <f>DATE(2020,7,27)</f>
        <v>44039</v>
      </c>
      <c r="D123" s="7">
        <v>1</v>
      </c>
      <c r="E123" s="7"/>
      <c r="F123" s="19" t="s">
        <v>325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s="24" customFormat="1" ht="13.2" x14ac:dyDescent="0.25">
      <c r="A124" s="8" t="s">
        <v>329</v>
      </c>
      <c r="B124" s="8"/>
      <c r="C124" s="8"/>
      <c r="D124" s="8"/>
      <c r="E124" s="8"/>
      <c r="F124" s="1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5">
      <c r="A125" s="6" t="s">
        <v>76</v>
      </c>
      <c r="B125" s="6" t="s">
        <v>77</v>
      </c>
      <c r="C125" s="9">
        <f>DATE(2020,7,28)</f>
        <v>44040</v>
      </c>
      <c r="D125" s="7">
        <v>1</v>
      </c>
      <c r="E125" s="6" t="s">
        <v>330</v>
      </c>
    </row>
    <row r="126" spans="1:22" ht="13.2" x14ac:dyDescent="0.25">
      <c r="A126" s="7" t="s">
        <v>326</v>
      </c>
      <c r="B126" s="7" t="s">
        <v>327</v>
      </c>
      <c r="C126" s="9">
        <f>DATE(2020,7,28)</f>
        <v>44040</v>
      </c>
      <c r="D126" s="7">
        <v>1</v>
      </c>
      <c r="E126" s="7" t="s">
        <v>328</v>
      </c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331</v>
      </c>
      <c r="B127" s="7" t="s">
        <v>332</v>
      </c>
      <c r="C127" s="9">
        <f>DATE(2020,7,28)</f>
        <v>44040</v>
      </c>
      <c r="D127" s="7">
        <v>1</v>
      </c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333</v>
      </c>
      <c r="B128" s="7" t="s">
        <v>334</v>
      </c>
      <c r="C128" s="9">
        <f>DATE(2020,7,28)</f>
        <v>44040</v>
      </c>
      <c r="D128" s="7">
        <v>1</v>
      </c>
      <c r="E128" s="7" t="s">
        <v>335</v>
      </c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336</v>
      </c>
      <c r="B129" s="7" t="s">
        <v>337</v>
      </c>
      <c r="C129" s="9">
        <f>DATE(2020,7,28)</f>
        <v>44040</v>
      </c>
      <c r="D129" s="7">
        <v>1</v>
      </c>
      <c r="E129" s="7" t="s">
        <v>339</v>
      </c>
      <c r="F129" s="19" t="s">
        <v>338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340</v>
      </c>
      <c r="B130" s="7" t="s">
        <v>341</v>
      </c>
      <c r="C130" s="9">
        <f>DATE(2020,7,29)</f>
        <v>44041</v>
      </c>
      <c r="D130" s="7">
        <v>1</v>
      </c>
      <c r="E130" s="7"/>
      <c r="F130" s="19" t="s">
        <v>342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343</v>
      </c>
      <c r="B131" s="7" t="s">
        <v>344</v>
      </c>
      <c r="C131" s="9">
        <f>DATE(2020,8,2)</f>
        <v>44045</v>
      </c>
      <c r="D131" s="7">
        <v>1</v>
      </c>
      <c r="E131" s="7" t="s">
        <v>345</v>
      </c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346</v>
      </c>
      <c r="B132" s="7" t="s">
        <v>347</v>
      </c>
      <c r="C132" s="9">
        <f>DATE(2020,8,2)</f>
        <v>44045</v>
      </c>
      <c r="D132" s="7">
        <v>1</v>
      </c>
      <c r="E132" s="7"/>
      <c r="F132" s="19" t="s">
        <v>348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10" t="s">
        <v>349</v>
      </c>
      <c r="B133" s="7" t="s">
        <v>350</v>
      </c>
      <c r="C133" s="9">
        <f>DATE(2020,8,2)</f>
        <v>44045</v>
      </c>
      <c r="D133" s="7">
        <v>1</v>
      </c>
      <c r="E133" s="7" t="s">
        <v>351</v>
      </c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352</v>
      </c>
      <c r="B134" s="7" t="s">
        <v>353</v>
      </c>
      <c r="C134" s="9">
        <f>DATE(2020,8,3)</f>
        <v>44046</v>
      </c>
      <c r="D134" s="7">
        <v>1</v>
      </c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s="25" customFormat="1" ht="13.2" x14ac:dyDescent="0.25">
      <c r="A135" s="8" t="s">
        <v>354</v>
      </c>
      <c r="B135" s="8"/>
      <c r="C135" s="8"/>
      <c r="D135" s="8"/>
      <c r="E135" s="8"/>
      <c r="F135" s="1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355</v>
      </c>
      <c r="B136" s="7" t="s">
        <v>356</v>
      </c>
      <c r="C136" s="9">
        <f>DATE(2020,8,3)</f>
        <v>44046</v>
      </c>
      <c r="D136" s="7">
        <v>1</v>
      </c>
      <c r="E136" s="7" t="s">
        <v>357</v>
      </c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358</v>
      </c>
      <c r="B137" s="7" t="s">
        <v>359</v>
      </c>
      <c r="C137" s="9">
        <f>DATE(2020,8,4)</f>
        <v>44047</v>
      </c>
      <c r="D137" s="7">
        <v>1</v>
      </c>
      <c r="E137" s="7"/>
      <c r="F137" s="19" t="s">
        <v>360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361</v>
      </c>
      <c r="B138" s="7" t="s">
        <v>362</v>
      </c>
      <c r="C138" s="9">
        <f>DATE(2020,8,6)</f>
        <v>44049</v>
      </c>
      <c r="D138" s="7">
        <v>1</v>
      </c>
      <c r="E138" s="23" t="s">
        <v>364</v>
      </c>
      <c r="F138" s="23" t="s">
        <v>363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365</v>
      </c>
      <c r="B139" s="7" t="s">
        <v>366</v>
      </c>
      <c r="C139" s="9">
        <f>DATE(2020,8,6)</f>
        <v>44049</v>
      </c>
      <c r="D139" s="7">
        <v>1</v>
      </c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367</v>
      </c>
      <c r="B140" s="7" t="s">
        <v>368</v>
      </c>
      <c r="C140" s="9">
        <f>DATE(2020,8,8)</f>
        <v>44051</v>
      </c>
      <c r="D140" s="7">
        <v>1</v>
      </c>
      <c r="E140" s="7"/>
      <c r="F140" s="19" t="s">
        <v>370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369</v>
      </c>
      <c r="B141" s="7" t="s">
        <v>371</v>
      </c>
      <c r="C141" s="9">
        <f>DATE(2020,8,9)</f>
        <v>44052</v>
      </c>
      <c r="D141" s="7">
        <v>1</v>
      </c>
      <c r="E141" s="7"/>
      <c r="F141" s="19" t="s">
        <v>372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s="26" customFormat="1" ht="13.2" x14ac:dyDescent="0.25">
      <c r="A142" s="8" t="s">
        <v>373</v>
      </c>
      <c r="B142" s="8"/>
      <c r="C142" s="8"/>
      <c r="D142" s="8"/>
      <c r="E142" s="8"/>
      <c r="F142" s="1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374</v>
      </c>
      <c r="B143" s="7" t="s">
        <v>375</v>
      </c>
      <c r="C143" s="9">
        <f>DATE(2020,8,9)</f>
        <v>44052</v>
      </c>
      <c r="D143" s="7">
        <v>1</v>
      </c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377</v>
      </c>
      <c r="B144" s="7" t="s">
        <v>376</v>
      </c>
      <c r="C144" s="9">
        <f>DATE(2020,8,9)</f>
        <v>44052</v>
      </c>
      <c r="D144" s="7">
        <v>1</v>
      </c>
      <c r="E144" s="7" t="s">
        <v>378</v>
      </c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380</v>
      </c>
      <c r="B145" s="7" t="s">
        <v>379</v>
      </c>
      <c r="C145" s="9">
        <f>DATE(2020,8,9)</f>
        <v>44052</v>
      </c>
      <c r="D145" s="7">
        <v>1</v>
      </c>
      <c r="E145" s="7"/>
      <c r="F145" s="19" t="s">
        <v>384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11" t="s">
        <v>382</v>
      </c>
      <c r="B146" s="11" t="s">
        <v>383</v>
      </c>
      <c r="C146" s="9">
        <f>DATE(2020,8,9)</f>
        <v>44052</v>
      </c>
      <c r="D146" s="7">
        <v>1</v>
      </c>
      <c r="E146" s="7"/>
      <c r="F146" s="19" t="s">
        <v>381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s="26" customFormat="1" ht="13.2" x14ac:dyDescent="0.25">
      <c r="A147" s="8" t="s">
        <v>385</v>
      </c>
      <c r="B147" s="8"/>
      <c r="C147" s="8"/>
      <c r="D147" s="8"/>
      <c r="E147" s="8"/>
      <c r="F147" s="1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386</v>
      </c>
      <c r="B148" s="7" t="s">
        <v>387</v>
      </c>
      <c r="C148" s="9">
        <f>DATE(2020,8,10)</f>
        <v>44053</v>
      </c>
      <c r="D148" s="7">
        <v>1</v>
      </c>
      <c r="E148" s="7" t="s">
        <v>388</v>
      </c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7"/>
      <c r="F947" s="1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30" r:id="rId5" xr:uid="{47FDC99D-C961-467D-8FCA-78D07876971E}"/>
    <hyperlink ref="F31" r:id="rId6" xr:uid="{FD541276-6EA3-4AEC-82F6-B7E442F60F2A}"/>
    <hyperlink ref="F39" r:id="rId7" xr:uid="{96D7F5C1-3DA6-40BB-AB77-DF98F3BC2108}"/>
    <hyperlink ref="F40" r:id="rId8" xr:uid="{FFA538A3-0FFC-415E-9191-7284F202C761}"/>
    <hyperlink ref="F48" r:id="rId9" xr:uid="{5A13AEC1-C99E-4AFE-BD8B-CE28DE5A20BB}"/>
    <hyperlink ref="F51" r:id="rId10" xr:uid="{D3104EE4-E6ED-478F-A3DB-B6821A4222B4}"/>
    <hyperlink ref="F52" r:id="rId11" xr:uid="{E633AE15-DD8C-4726-A4F4-14977EAB99EC}"/>
    <hyperlink ref="F54" r:id="rId12" xr:uid="{006C7B7E-71BE-43B8-958A-1A9E1C23FFFB}"/>
    <hyperlink ref="F53" r:id="rId13" xr:uid="{B2C6296A-CB6D-478B-9598-D06506532D33}"/>
    <hyperlink ref="F55" r:id="rId14" xr:uid="{62C18383-8049-4E95-B968-2CD601445509}"/>
    <hyperlink ref="F57" r:id="rId15" xr:uid="{C3B54EDF-39D7-4F0B-B92D-901C623E9FA8}"/>
    <hyperlink ref="F58" r:id="rId16" xr:uid="{281AD9D3-EAF6-4327-AD59-E8B417424A56}"/>
    <hyperlink ref="F59" r:id="rId17" xr:uid="{A3783EF4-96D1-44A6-9328-1BB8A55BF763}"/>
    <hyperlink ref="F62" r:id="rId18" xr:uid="{AE03583D-EE9E-4F56-9C5C-182F3259A894}"/>
    <hyperlink ref="F63" r:id="rId19" xr:uid="{D57BE70A-B030-4175-9818-CEC2838EA643}"/>
    <hyperlink ref="F64" r:id="rId20" xr:uid="{9DB777AE-181D-4618-9256-133E0B20B7A1}"/>
    <hyperlink ref="F67" r:id="rId21" xr:uid="{DEF9AA0D-F8DD-40DB-A2A0-3A12C79DFF3F}"/>
    <hyperlink ref="F68" r:id="rId22" xr:uid="{B8D3BF58-BC3B-4832-B3FE-FD0442ABD899}"/>
    <hyperlink ref="F71" r:id="rId23" xr:uid="{4CB213F5-0790-4A0F-9C76-BC108DF2D4C2}"/>
    <hyperlink ref="F72" r:id="rId24" xr:uid="{38926802-637F-48A1-92F5-F0B09F577285}"/>
    <hyperlink ref="F74" r:id="rId25" xr:uid="{7E519438-B17C-432B-97A7-A4E4FAF55BF6}"/>
    <hyperlink ref="F75" r:id="rId26" xr:uid="{D68C67A5-D07A-4CB9-8663-66F0FC551391}"/>
    <hyperlink ref="F76" r:id="rId27" xr:uid="{7F90ED63-0ACB-41C0-8591-2B4C3842F445}"/>
    <hyperlink ref="F44" r:id="rId28" xr:uid="{37C292B1-CA4D-46B6-A9A6-326F23AD32DC}"/>
    <hyperlink ref="F81" r:id="rId29" xr:uid="{C06B87E4-A22A-4F98-B88D-4AC214381D45}"/>
    <hyperlink ref="F85" r:id="rId30" xr:uid="{319E150C-4DB8-4258-9344-7CC3EE82DA42}"/>
    <hyperlink ref="F86" r:id="rId31" xr:uid="{F465B8B1-B8FE-419C-970C-418703ABC9FF}"/>
    <hyperlink ref="F87" r:id="rId32" xr:uid="{DCDDCC9F-A7E5-4FA5-A8B3-C5CC8661C38D}"/>
    <hyperlink ref="F88" r:id="rId33" xr:uid="{4F79B7F3-740D-46F6-9AF0-A2E2E8E81296}"/>
    <hyperlink ref="F89" r:id="rId34" xr:uid="{54036C32-084E-4925-AD04-9A7788B33286}"/>
    <hyperlink ref="F90" r:id="rId35" xr:uid="{86498E82-DD69-4F63-9EC1-52BA50C6F2CC}"/>
    <hyperlink ref="F97" r:id="rId36" xr:uid="{4C2A624A-1B6B-47CD-B02F-AABE9D5E03A9}"/>
    <hyperlink ref="F100" r:id="rId37" xr:uid="{EF9A8E2A-2261-48FB-BF12-76243AB09AD2}"/>
    <hyperlink ref="F102" r:id="rId38" xr:uid="{3C55F331-CAC1-4FAB-A896-9777D08C8E4E}"/>
    <hyperlink ref="F103" r:id="rId39" xr:uid="{4EF6D5F3-7350-4FA5-8361-4EF18E9FF4EF}"/>
    <hyperlink ref="F104" r:id="rId40" xr:uid="{F3CA326A-7EA3-4C8B-ADBE-2D40C6C6B53C}"/>
    <hyperlink ref="F107" r:id="rId41" xr:uid="{87F4F511-5992-4AA1-AC3F-E2D773FDBB07}"/>
    <hyperlink ref="F108" r:id="rId42" xr:uid="{1EBB1370-22E1-4E38-BA96-A0839ECB7E99}"/>
    <hyperlink ref="F109" r:id="rId43" xr:uid="{5ECCB54B-218D-428D-A2F2-E192FDE0348B}"/>
    <hyperlink ref="F111" r:id="rId44" xr:uid="{60DD6312-45A4-48E2-ADC2-1B0071E9D6A4}"/>
    <hyperlink ref="F112" r:id="rId45" xr:uid="{B2DE9C0C-15C1-43C9-8579-EA8B5E157B1E}"/>
    <hyperlink ref="F113" r:id="rId46" xr:uid="{AE5F0BBF-8F61-4AAE-AD67-E53AA77B8CB1}"/>
    <hyperlink ref="F114" r:id="rId47" xr:uid="{EF0B87C1-93F8-4D73-A0DF-7B0A7FCE9220}"/>
    <hyperlink ref="F115" r:id="rId48" xr:uid="{0CF90A35-972A-485A-BF35-1868DC836363}"/>
    <hyperlink ref="F116" r:id="rId49" xr:uid="{39ACDB7B-B49E-4909-A47B-19ABEFF71E8F}"/>
    <hyperlink ref="F117" r:id="rId50" xr:uid="{718E2A8D-763E-4C1D-9AF7-8FC3B9BD3FE7}"/>
    <hyperlink ref="E119" r:id="rId51" xr:uid="{D7DB05FB-E035-458C-ADEA-B54BFCB55811}"/>
    <hyperlink ref="F119" r:id="rId52" xr:uid="{0E49DE2F-46DA-455F-9ACC-C2017A6A713F}"/>
    <hyperlink ref="F120" r:id="rId53" xr:uid="{660CAFDD-C71A-47FB-BEA2-9288AB047235}"/>
    <hyperlink ref="F121" r:id="rId54" xr:uid="{5770AD60-65DB-45DE-812F-0519BBCB55A8}"/>
    <hyperlink ref="F122" r:id="rId55" xr:uid="{2B21FA75-4EE4-4A8F-B57E-45F220F5FDE7}"/>
    <hyperlink ref="F123" r:id="rId56" xr:uid="{1F5252B2-E1D5-4034-A1E3-6F49879D1095}"/>
    <hyperlink ref="F129" r:id="rId57" xr:uid="{8E1D8A83-5FDA-4CA4-A8B0-355C0334DBC7}"/>
    <hyperlink ref="F130" r:id="rId58" xr:uid="{67CD05CB-302E-4B56-9786-A6E1D8A26F39}"/>
    <hyperlink ref="F132" r:id="rId59" xr:uid="{BB1AE8EB-4B2E-4365-927B-4635ED1FF47F}"/>
    <hyperlink ref="F137" r:id="rId60" xr:uid="{98E75B5B-447B-4115-887F-A448647EA070}"/>
    <hyperlink ref="F138" r:id="rId61" xr:uid="{44793AF2-707E-4F79-8FF9-B7C9674D2CD6}"/>
    <hyperlink ref="E138" r:id="rId62" display="https://www.geeksforgeeks.org/binary-search-tree-set-2-delete/" xr:uid="{4AC15BCA-AA4B-4FFA-884D-F7185E4632AE}"/>
    <hyperlink ref="F140" r:id="rId63" xr:uid="{F24A54DC-9A2C-456F-9D61-5979BBF09114}"/>
    <hyperlink ref="F141" r:id="rId64" xr:uid="{A252EAB1-33D7-46FE-9FB5-F5C8601E8602}"/>
    <hyperlink ref="F146" r:id="rId65" xr:uid="{E7769572-8392-45D7-9330-15B8A854AE32}"/>
    <hyperlink ref="F145" r:id="rId66" xr:uid="{73D9EDBD-E694-465F-95BA-8060242749D0}"/>
    <hyperlink ref="F23" r:id="rId67" xr:uid="{DF5F1725-9A60-4716-8ABF-1B3D71A052D3}"/>
    <hyperlink ref="F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2020-08-12T08:07:26Z</dcterms:modified>
</cp:coreProperties>
</file>