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0F9162AE-073F-4680-96D4-B89CD9CB1B20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6" i="1" l="1"/>
  <c r="C165" i="1"/>
  <c r="C164" i="1"/>
  <c r="C163" i="1"/>
  <c r="C162" i="1" l="1"/>
  <c r="C161" i="1"/>
  <c r="C160" i="1"/>
  <c r="C159" i="1"/>
  <c r="C158" i="1" l="1"/>
  <c r="C157" i="1"/>
  <c r="C156" i="1" l="1"/>
  <c r="C185" i="1" l="1"/>
  <c r="C184" i="1"/>
  <c r="C155" i="1" l="1"/>
  <c r="C154" i="1" l="1"/>
  <c r="C153" i="1"/>
  <c r="C152" i="1"/>
  <c r="C151" i="1"/>
  <c r="C150" i="1"/>
  <c r="C183" i="1"/>
  <c r="C149" i="1" l="1"/>
  <c r="C148" i="1"/>
  <c r="C147" i="1" l="1"/>
  <c r="C146" i="1"/>
  <c r="C182" i="1"/>
  <c r="C145" i="1" l="1"/>
  <c r="C144" i="1"/>
  <c r="C181" i="1"/>
  <c r="C180" i="1"/>
  <c r="C179" i="1"/>
  <c r="C143" i="1"/>
  <c r="C141" i="1"/>
  <c r="C140" i="1"/>
  <c r="C178" i="1" l="1"/>
  <c r="C122" i="1" l="1"/>
  <c r="C177" i="1" l="1"/>
  <c r="C176" i="1"/>
  <c r="C175" i="1"/>
  <c r="C174" i="1" l="1"/>
  <c r="C204" i="1" l="1"/>
  <c r="C139" i="1" l="1"/>
  <c r="C138" i="1" l="1"/>
  <c r="C137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202" i="1"/>
  <c r="C200" i="1" l="1"/>
  <c r="C199" i="1"/>
  <c r="C198" i="1"/>
  <c r="C197" i="1"/>
  <c r="C173" i="1"/>
  <c r="C172" i="1"/>
  <c r="C171" i="1" l="1"/>
  <c r="C170" i="1"/>
  <c r="C169" i="1" l="1"/>
  <c r="C168" i="1" l="1"/>
  <c r="C142" i="1"/>
  <c r="C195" i="1" l="1"/>
  <c r="C194" i="1"/>
  <c r="C193" i="1"/>
  <c r="C192" i="1" l="1"/>
  <c r="C191" i="1" l="1"/>
  <c r="C190" i="1"/>
  <c r="C189" i="1"/>
  <c r="C187" i="1"/>
  <c r="C188" i="1"/>
  <c r="C136" i="1" l="1"/>
  <c r="C135" i="1"/>
  <c r="C134" i="1" l="1"/>
  <c r="C133" i="1"/>
  <c r="C131" i="1" l="1"/>
  <c r="C130" i="1"/>
  <c r="C132" i="1" l="1"/>
  <c r="C129" i="1" l="1"/>
  <c r="C128" i="1"/>
  <c r="C127" i="1"/>
  <c r="C126" i="1"/>
  <c r="C125" i="1" l="1"/>
  <c r="C124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<sst xmlns="http://schemas.openxmlformats.org/spreadsheetml/2006/main" count="796" uniqueCount="731">
  <si>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</si>
  <si>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</si>
  <si>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</si>
  <si>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</si>
  <si>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</si>
  <si>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</si>
  <si>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</si>
  <si>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</si>
  <si>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</si>
  <si>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</si>
  <si>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</si>
  <si>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</si>
  <si>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</si>
  <si>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</si>
  <si>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</si>
  <si>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</si>
  <si>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</si>
  <si>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</si>
  <si>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</si>
  <si>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</si>
  <si>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</si>
  <si>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</si>
  <si>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</si>
  <si>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</si>
  <si>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</si>
  <si>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</si>
  <si>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</si>
  <si>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</si>
  <si>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</si>
  <si>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</si>
  <si>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</si>
  <si>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</si>
  <si>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</si>
  <si>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</si>
  <si>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</si>
  <si>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</si>
  <si>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</si>
  <si>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</si>
  <si>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</si>
  <si>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</si>
  <si>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</si>
  <si>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</si>
  <si>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</si>
  <si>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</si>
  <si>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</si>
  <si>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</si>
  <si>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</si>
  <si>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</si>
  <si>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</si>
  <si>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</si>
  <si>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</si>
  <si>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</si>
  <si>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</si>
  <si>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</si>
  <si>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</si>
  <si>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</si>
  <si>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</si>
  <si>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</si>
  <si>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</si>
  <si>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</si>
  <si>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</si>
  <si>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</si>
  <si>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</si>
  <si>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</si>
  <si>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</si>
  <si>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</si>
  <si>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</si>
  <si>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</si>
  <si>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</si>
  <si>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</si>
  <si>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</si>
  <si>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</si>
  <si>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</si>
  <si>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</si>
  <si>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</si>
  <si>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</si>
  <si>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</si>
  <si>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</si>
  <si>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</si>
  <si>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</si>
  <si>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</si>
  <si>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</si>
  <si>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</si>
  <si>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</si>
  <si>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</si>
  <si>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</si>
  <si>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</si>
  <si>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</si>
  <si>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</si>
  <si>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</si>
  <si>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</si>
  <si>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</si>
  <si>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</si>
  <si>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</si>
  <si>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</si>
  <si>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</si>
  <si>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</si>
  <si>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</si>
  <si>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</si>
  <si>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</si>
  <si>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</si>
  <si>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</si>
  <si>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</si>
  <si>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</si>
  <si>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</si>
  <si>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</si>
  <si>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</si>
  <si>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</si>
  <si>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</si>
  <si>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</si>
  <si>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</si>
  <si>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</si>
  <si>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</si>
  <si>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</si>
  <si>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</si>
  <si>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</si>
  <si>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</si>
  <si>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</si>
  <si>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</si>
  <si>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</si>
  <si>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</si>
  <si>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</si>
  <si>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</si>
  <si>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</si>
  <si>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</si>
  <si>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</si>
  <si>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</si>
  <si>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</si>
  <si>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</si>
  <si>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</si>
  <si>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</si>
  <si>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</si>
  <si>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</si>
  <si>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</si>
  <si>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</si>
  <si>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</si>
  <si>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</si>
  <si>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</si>
  <si>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</si>
  <si>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</si>
  <si>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</si>
  <si>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</si>
  <si>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</si>
  <si>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</si>
  <si>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</si>
  <si>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</si>
  <si>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</si>
  <si>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</si>
  <si>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</si>
  <si>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</si>
  <si>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</si>
  <si>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</si>
  <si>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</si>
  <si>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</si>
  <si>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</si>
  <si>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</si>
  <si>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</si>
  <si>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</si>
  <si>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</si>
  <si>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</si>
  <si>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</si>
  <si>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</si>
  <si>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</si>
  <si>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</si>
  <si>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</si>
  <si>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</si>
  <si>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</si>
  <si>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</si>
  <si>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</si>
  <si>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</si>
  <si>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</si>
  <si>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</si>
  <si>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</si>
  <si>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</si>
  <si>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</si>
  <si>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</si>
  <si>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</si>
  <si>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</si>
  <si>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</si>
  <si>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</si>
  <si>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</si>
  <si>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</si>
  <si>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</si>
  <si>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</si>
  <si>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</si>
  <si>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</si>
  <si>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</si>
  <si>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</si>
  <si>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</si>
  <si>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</si>
  <si>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</si>
  <si>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</si>
  <si>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</si>
  <si>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</si>
  <si>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</si>
  <si>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</si>
  <si>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</si>
  <si>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</si>
  <si>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</si>
  <si>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</si>
  <si>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</si>
  <si>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</si>
  <si>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</si>
  <si>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</si>
  <si>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</si>
  <si>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</si>
  <si>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</si>
  <si>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</si>
  <si>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</si>
  <si>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</si>
  <si>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</si>
  <si>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</si>
  <si>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</si>
  <si>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</si>
  <si>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</si>
  <si>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</si>
  <si>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</si>
  <si>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</si>
  <si>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</si>
  <si>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</si>
  <si>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</si>
  <si>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</si>
  <si>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</si>
  <si>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</si>
  <si>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</si>
  <si>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</si>
  <si>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</si>
  <si>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</si>
  <si>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</si>
  <si>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</si>
  <si>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</si>
  <si>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</si>
  <si>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</si>
  <si>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</si>
  <si>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</si>
  <si>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</si>
  <si>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</si>
  <si>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</si>
  <si>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</si>
  <si>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</si>
  <si>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</si>
  <si>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</si>
  <si>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</si>
  <si>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</si>
  <si>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</si>
  <si>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</si>
  <si>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</si>
  <si>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</si>
  <si>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</si>
  <si>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</si>
  <si>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</si>
  <si>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</si>
  <si>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</si>
  <si>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</si>
  <si>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</si>
  <si>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</si>
  <si>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</si>
  <si>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</si>
  <si>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</si>
  <si>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</si>
  <si>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</si>
  <si>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</si>
  <si>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</si>
  <si>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</si>
  <si>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</si>
  <si>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</si>
  <si>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</si>
  <si>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</si>
  <si>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</si>
  <si>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</si>
  <si>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</si>
  <si>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</si>
  <si>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</si>
  <si>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</si>
  <si>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</si>
  <si>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</si>
  <si>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</si>
  <si>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</si>
  <si>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</si>
  <si>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</si>
  <si>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</si>
  <si>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</si>
  <si>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</si>
  <si>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</si>
  <si>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</si>
  <si>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</si>
  <si>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</si>
  <si>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</si>
  <si>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</si>
  <si>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</si>
  <si>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</si>
  <si>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</si>
  <si>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</si>
  <si>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</si>
  <si>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</si>
  <si>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</si>
  <si>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</si>
  <si>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</si>
  <si>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</si>
  <si>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</si>
  <si>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</si>
  <si>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</si>
  <si>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</si>
  <si>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</si>
  <si>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</si>
  <si>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</si>
  <si>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</si>
  <si>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</si>
  <si>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</si>
  <si>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</si>
  <si>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</si>
  <si>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</si>
  <si>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</si>
  <si>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</si>
  <si>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</si>
  <si>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</si>
  <si>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</si>
  <si>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</si>
  <si>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</si>
  <si>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</si>
  <si>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</si>
  <si>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</si>
  <si>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</si>
  <si>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</si>
  <si>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</si>
  <si>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</si>
  <si>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</si>
  <si>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</si>
  <si>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</si>
  <si>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</si>
  <si>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</si>
  <si>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</si>
  <si>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</si>
  <si>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</si>
  <si>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</si>
  <si>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</si>
  <si>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</si>
  <si>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</si>
  <si>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</si>
  <si>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</si>
  <si>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</si>
  <si>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</si>
  <si>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</si>
  <si>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</si>
  <si>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</si>
  <si>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</si>
  <si>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</si>
  <si>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</si>
  <si>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</si>
  <si>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</si>
  <si>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</si>
  <si>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</si>
  <si>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</si>
  <si>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</si>
  <si>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</si>
  <si>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</si>
  <si>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</si>
  <si>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</si>
  <si>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</si>
  <si>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</si>
  <si>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</si>
  <si>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</si>
  <si>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</si>
  <si>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</si>
  <si>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</si>
  <si>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</si>
  <si>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</si>
  <si>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</si>
  <si>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</si>
  <si>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</si>
  <si>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</si>
  <si>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</si>
  <si>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</si>
  <si>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</si>
  <si>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</si>
  <si>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</si>
  <si>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</si>
  <si>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</si>
  <si>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</si>
  <si>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</si>
  <si>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</si>
  <si>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</si>
  <si>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</si>
  <si>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</si>
  <si>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</si>
  <si>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</si>
  <si>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</si>
  <si>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</si>
  <si>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</si>
  <si>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</si>
  <si>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</si>
  <si>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</si>
  <si>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</si>
  <si>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</si>
  <si>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</si>
  <si>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</si>
  <si>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</si>
  <si>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</si>
  <si>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</si>
  <si>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</si>
  <si>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</si>
  <si>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</si>
  <si>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</si>
  <si>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</si>
  <si>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</si>
  <si>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</si>
  <si>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</si>
  <si>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</si>
  <si>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</si>
  <si>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</si>
  <si>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</si>
  <si>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</si>
  <si>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</si>
  <si>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</si>
  <si>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</si>
  <si>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</si>
  <si>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</si>
  <si>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</si>
  <si>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</si>
  <si>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</si>
  <si>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</si>
  <si>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</si>
  <si>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</si>
  <si>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</si>
  <si>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</si>
  <si>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</si>
  <si>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</si>
  <si>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</si>
  <si>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</si>
  <si>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</si>
  <si>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</si>
  <si>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</si>
  <si>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</si>
  <si>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</si>
  <si>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</si>
  <si>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</si>
  <si>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</si>
  <si>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</si>
  <si>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</si>
  <si>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</si>
  <si>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</si>
  <si>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</si>
  <si>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</si>
  <si>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</si>
  <si>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</si>
  <si>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</si>
  <si>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</si>
  <si>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</si>
  <si>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</si>
  <si>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</si>
  <si>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</si>
  <si>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</si>
  <si>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</si>
  <si>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</si>
  <si>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</si>
  <si>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</si>
  <si>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</si>
  <si>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</si>
  <si>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</si>
  <si>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</si>
  <si>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</si>
  <si>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</si>
  <si>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</si>
  <si>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</si>
  <si>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</si>
  <si>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</si>
  <si>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</si>
  <si>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</si>
  <si>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</si>
  <si>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</si>
  <si>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</si>
  <si>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</si>
  <si>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</si>
  <si>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</si>
  <si>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</si>
  <si>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</si>
  <si>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</si>
  <si>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</si>
  <si>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</si>
  <si>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</si>
  <si>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</si>
  <si>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</si>
  <si>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</si>
  <si>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</si>
  <si>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</si>
  <si>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</si>
  <si>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</si>
  <si>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</si>
  <si>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</si>
  <si>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</si>
  <si>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</si>
  <si>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</si>
  <si>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</si>
  <si>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</si>
  <si>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</si>
  <si>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</si>
  <si>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</si>
  <si>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</si>
  <si>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</si>
  <si>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</si>
  <si>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</si>
  <si>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</si>
  <si>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</si>
  <si>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</si>
  <si>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</si>
  <si>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</si>
  <si>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</si>
  <si>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</si>
  <si>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</si>
  <si>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</si>
  <si>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</si>
  <si>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</si>
  <si>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</si>
  <si>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</si>
  <si>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</si>
  <si>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</si>
  <si>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</si>
  <si>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</si>
  <si>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</si>
  <si>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</si>
  <si>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</si>
  <si>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</si>
  <si>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</si>
  <si>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</si>
  <si>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</si>
  <si>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</si>
  <si>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</si>
  <si>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</si>
  <si>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</si>
  <si>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</si>
  <si>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</si>
  <si>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</si>
  <si>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</si>
  <si>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</si>
  <si>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</si>
  <si>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</si>
  <si>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</si>
  <si>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</si>
  <si>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</si>
  <si>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</si>
  <si>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</si>
  <si>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</si>
  <si>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</si>
  <si>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</si>
  <si>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</si>
  <si>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</si>
  <si>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</si>
  <si>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</si>
  <si>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</si>
  <si>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</si>
  <si>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</si>
  <si>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</si>
  <si>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</si>
  <si>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</si>
  <si>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</si>
  <si>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</si>
  <si>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</si>
  <si>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</si>
  <si>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</si>
  <si>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</si>
  <si>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</si>
  <si>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</si>
  <si>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</si>
  <si>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</si>
  <si>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</si>
  <si>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</si>
  <si>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</si>
  <si>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</si>
  <si>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</si>
  <si>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</si>
  <si>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</si>
  <si>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</si>
  <si>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</si>
  <si>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</si>
  <si>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</si>
  <si>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</si>
  <si>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</si>
  <si>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</si>
  <si>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</si>
  <si>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</si>
  <si>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</si>
  <si>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</si>
  <si>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</si>
  <si>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</si>
  <si>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</si>
  <si>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</si>
  <si>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</si>
  <si>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</si>
  <si>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</si>
  <si>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</si>
  <si>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</si>
  <si>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</si>
  <si>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</si>
  <si>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</si>
  <si>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</si>
  <si>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</si>
  <si>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</si>
  <si>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</si>
  <si>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</si>
  <si>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</si>
  <si>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</si>
  <si>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</si>
  <si>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</si>
  <si>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</si>
  <si>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</si>
  <si>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</si>
  <si>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</si>
  <si>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</si>
  <si>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</si>
  <si>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</si>
  <si>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</si>
  <si>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</si>
  <si>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</si>
  <si>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</si>
  <si>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</si>
  <si>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</si>
  <si>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</si>
  <si>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</si>
  <si>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</si>
  <si>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</si>
  <si>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</si>
  <si>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</si>
  <si>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</si>
  <si>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</si>
  <si>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</si>
  <si>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</si>
  <si>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</si>
  <si>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</si>
  <si>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</si>
  <si>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</si>
  <si>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</si>
  <si>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</si>
  <si>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</si>
  <si>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</si>
  <si>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</si>
  <si>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</si>
  <si>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</si>
  <si>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</si>
  <si>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</si>
  <si>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</si>
  <si>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</si>
  <si>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</si>
  <si>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</si>
  <si>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</si>
  <si>
    <t>Most Common Word</t>
  </si>
  <si>
    <t>LC-819</t>
  </si>
  <si>
    <t>Increasing Order Search Tree</t>
  </si>
  <si>
    <t>LC-897</t>
  </si>
  <si>
    <t>Sum of Root To Leaf Binary Numbers</t>
  </si>
  <si>
    <t>LC-1022</t>
  </si>
  <si>
    <t>https://www.youtube.com/watch?v=Wj4mLZ7XW0A</t>
  </si>
  <si>
    <t>Univalued Binary Tree</t>
  </si>
  <si>
    <t>LC-965</t>
  </si>
  <si>
    <t>Leaf-Similar Trees</t>
  </si>
  <si>
    <t>LC-872</t>
  </si>
  <si>
    <t>Solved using recursion and iteration with preorder,inorder,postorder</t>
  </si>
  <si>
    <t>Binary Tree Paths</t>
  </si>
  <si>
    <t>https://leetcode.com/problems/binary-tree-paths/discuss/68272/Python-solutions-(dfs%2Bstack-bfs%2Bqueue-dfs-recursively).</t>
  </si>
  <si>
    <t>Trim a Binary Search Tree</t>
  </si>
  <si>
    <t>LC-669</t>
  </si>
  <si>
    <t>Two Sum IV - Input is a BST</t>
  </si>
  <si>
    <t>LC-653</t>
  </si>
  <si>
    <t>Construct String from Binary Tree</t>
  </si>
  <si>
    <t>LC-606</t>
  </si>
  <si>
    <t>Minimum Absolute Difference in BST</t>
  </si>
  <si>
    <t>LC-530</t>
  </si>
  <si>
    <t>Minimum Distance Between BST Nodes</t>
  </si>
  <si>
    <t>LC-783</t>
  </si>
  <si>
    <t>Cousins in Binary Tree</t>
  </si>
  <si>
    <t xml:space="preserve">LC-993 </t>
  </si>
  <si>
    <t>Sum of Left Leaves</t>
  </si>
  <si>
    <t>LC-404</t>
  </si>
  <si>
    <t>Binary Tree Tilt</t>
  </si>
  <si>
    <t>LC-563</t>
  </si>
  <si>
    <t>https://www.youtube.com/watch?v=QSI8Rl_9soQ</t>
  </si>
  <si>
    <t>Subtree of Another Tree</t>
  </si>
  <si>
    <t>LC-572</t>
  </si>
  <si>
    <t>https://www.youtube.com/watch?v=73PQ9raLEVs</t>
  </si>
  <si>
    <t>Watch Vivekanand's identical logic as well for full understanding.</t>
  </si>
  <si>
    <t>Find Mode in Binary Search Tree</t>
  </si>
  <si>
    <t>LC-501</t>
  </si>
  <si>
    <t>Second Minimum Node In a Binary Tree</t>
  </si>
  <si>
    <t>LC-671</t>
  </si>
  <si>
    <t>Longest Univalue Path</t>
  </si>
  <si>
    <t>LC-687</t>
  </si>
  <si>
    <t>https://www.youtube.com/watch?v=cwYVhyl2A1s</t>
  </si>
  <si>
    <t>https://www.youtube.com/watch?v=UVafek_SnXE</t>
  </si>
  <si>
    <t>Find a Corresponding Node of a Binary Tree in a Clone of That Tree</t>
  </si>
  <si>
    <t>LC-1379</t>
  </si>
  <si>
    <t>Deepest Leaves Sum</t>
  </si>
  <si>
    <t>LC-1302</t>
  </si>
  <si>
    <t>Sum of Nodes with Even-Valued Grandparent</t>
  </si>
  <si>
    <t>LC-1315</t>
  </si>
  <si>
    <t>https://www.youtube.com/watch?v=H8f2H7BZNqI</t>
  </si>
  <si>
    <t>Maximum Binary Tree</t>
  </si>
  <si>
    <t>LC-654</t>
  </si>
  <si>
    <t>https://www.youtube.com/watch?v=g1YNSSQy2zs</t>
  </si>
  <si>
    <t>Construct Binary Search Tree from Preorder Traversal</t>
  </si>
  <si>
    <t>LC-1008</t>
  </si>
  <si>
    <t>Iterative and Recursive solutions</t>
  </si>
  <si>
    <t>All Elements in Two Binary Search Trees</t>
  </si>
  <si>
    <t>LC-1305</t>
  </si>
  <si>
    <t>https://www.youtube.com/watch?v=B97Hk1H2x2s</t>
  </si>
  <si>
    <t>All Possible Full Binary Trees</t>
  </si>
  <si>
    <t>LC_894</t>
  </si>
  <si>
    <t>https://www.youtube.com/watch?v=F0dUVxzzg_M</t>
  </si>
  <si>
    <t>Find Elements in a Contaminated Binary Tree</t>
  </si>
  <si>
    <t>LC-1261</t>
  </si>
  <si>
    <t>https://www.youtube.com/watch?v=kWV2eq0RCuQ</t>
  </si>
  <si>
    <t>Binary Tree Pruning</t>
  </si>
  <si>
    <t>LC-814</t>
  </si>
  <si>
    <t>https://www.youtube.com/watch?v=90nPwhOkcBs</t>
  </si>
  <si>
    <t>Delete Leaves With a Given Value</t>
  </si>
  <si>
    <t xml:space="preserve">LC-1325 </t>
  </si>
  <si>
    <t>Maximum Level Sum of a Binary Tree</t>
  </si>
  <si>
    <t>LC-1161</t>
  </si>
  <si>
    <t>Use BFS recursive and iterative</t>
  </si>
  <si>
    <t>Count Good Nodes in Binary Tree</t>
  </si>
  <si>
    <t>LC-1448</t>
  </si>
  <si>
    <t>https://www.youtube.com/watch?v=d4X9ovszrY4</t>
  </si>
  <si>
    <t>Distribute Coins in Binary Tree</t>
  </si>
  <si>
    <t>LC-979</t>
  </si>
  <si>
    <t>Pseudo-Palindromic Paths in a Binary Tree</t>
  </si>
  <si>
    <t>LC-1457</t>
  </si>
  <si>
    <t>https://www.youtube.com/watch?v=ctFBUQPuQfY&amp;t=628s</t>
  </si>
  <si>
    <t>Delete Nodes And Return Forest</t>
  </si>
  <si>
    <t>LC-1110</t>
  </si>
  <si>
    <t>https://www.youtube.com/watch?v=aaSFzFfOQ0o</t>
  </si>
  <si>
    <t>Lowest Common Ancestor of Deepest Leaves</t>
  </si>
  <si>
    <t>LC-1123</t>
  </si>
  <si>
    <t>https://www.youtube.com/watch?v=Fl0fIKfTZKA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</si>
</sst>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1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71" Type="http://schemas.openxmlformats.org/officeDocument/2006/relationships/hyperlink" Target="https://leetcode.com/problems/binary-tree-paths/discuss/68272/Python-solutions-(dfs%2Bstack-bfs%2Bqueue-dfs-recursively).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74" Type="http://schemas.openxmlformats.org/officeDocument/2006/relationships/hyperlink" Target="https://www.youtube.com/watch?v=d4X9ovszrY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73" Type="http://schemas.openxmlformats.org/officeDocument/2006/relationships/hyperlink" Target="https://www.youtube.com/watch?v=73PQ9raLEVs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72" Type="http://schemas.openxmlformats.org/officeDocument/2006/relationships/hyperlink" Target="https://www.youtube.com/watch?v=QSI8Rl_9so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hyperlink" Target="https://www.youtube.com/watch?v=Wj4mLZ7XW0A" TargetMode="External"/><Relationship Id="rId75" Type="http://schemas.openxmlformats.org/officeDocument/2006/relationships/hyperlink" Target="https://www.youtube.com/watch?v=ctFBUQPuQfY&amp;t=628s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00"/>
  <sheetViews>
    <sheetView tabSelected="1" topLeftCell="A137" workbookViewId="0">
      <selection activeCell="A166" sqref="A166"/>
    </sheetView>
  </sheetViews>
  <sheetFormatPr defaultColWidth="14.42578125" defaultRowHeight="15.75" customHeight="1" x14ac:dyDescent="0.2"/>
  <cols>
    <col min="1" max="1" width="66.28515625" style="22" bestFit="1" customWidth="1"/>
    <col min="2" max="2" width="12.85546875" style="22" customWidth="1"/>
    <col min="3" max="3" width="15.7109375" style="22" customWidth="1"/>
    <col min="4" max="4" width="81" style="24" customWidth="1"/>
    <col min="5" max="5" width="111.28515625" style="22" bestFit="1" customWidth="1"/>
    <col min="6" max="16384" width="14.42578125" style="22"/>
  </cols>
  <sheetData>
    <row r="1" spans="1:21" ht="15.75" customHeight="1" x14ac:dyDescent="0.2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2.75" x14ac:dyDescent="0.2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2.75" x14ac:dyDescent="0.2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2.75" x14ac:dyDescent="0.2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2.75" x14ac:dyDescent="0.2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2.75" x14ac:dyDescent="0.2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2.75" x14ac:dyDescent="0.2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2.75" x14ac:dyDescent="0.2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2.75" x14ac:dyDescent="0.2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2.75" x14ac:dyDescent="0.2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2.75" x14ac:dyDescent="0.2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2.75" x14ac:dyDescent="0.2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2.75" x14ac:dyDescent="0.2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2.75" x14ac:dyDescent="0.2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2.75" x14ac:dyDescent="0.2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2.75" x14ac:dyDescent="0.2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2.75" x14ac:dyDescent="0.2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2.75" x14ac:dyDescent="0.2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2.75" x14ac:dyDescent="0.2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2.75" x14ac:dyDescent="0.2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5" customHeight="1" x14ac:dyDescent="0.2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15" customHeight="1" x14ac:dyDescent="0.2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2.75" x14ac:dyDescent="0.2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5.5" x14ac:dyDescent="0.2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2.75" x14ac:dyDescent="0.2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2.75" x14ac:dyDescent="0.2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2.75" x14ac:dyDescent="0.2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2.75" x14ac:dyDescent="0.2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2.75" x14ac:dyDescent="0.2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2.75" x14ac:dyDescent="0.2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2.75" x14ac:dyDescent="0.2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2.75" x14ac:dyDescent="0.2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2.75" x14ac:dyDescent="0.2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2.75" x14ac:dyDescent="0.2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2.75" x14ac:dyDescent="0.2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2.75" x14ac:dyDescent="0.2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2.75" x14ac:dyDescent="0.2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5.5" x14ac:dyDescent="0.2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2.75" x14ac:dyDescent="0.2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2.75" x14ac:dyDescent="0.2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2.75" x14ac:dyDescent="0.2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2.75" x14ac:dyDescent="0.2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2.75" x14ac:dyDescent="0.2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2.75" x14ac:dyDescent="0.2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2.75" x14ac:dyDescent="0.2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2.75" x14ac:dyDescent="0.2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5.5" x14ac:dyDescent="0.2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2.75" x14ac:dyDescent="0.2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2.75" x14ac:dyDescent="0.2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2.75" x14ac:dyDescent="0.2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2.75" x14ac:dyDescent="0.2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5.5" x14ac:dyDescent="0.2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2.75" x14ac:dyDescent="0.2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5.5" x14ac:dyDescent="0.2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2.75" x14ac:dyDescent="0.2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2.75" x14ac:dyDescent="0.2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2.75" x14ac:dyDescent="0.2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2.75" x14ac:dyDescent="0.2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2.75" x14ac:dyDescent="0.2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2.75" x14ac:dyDescent="0.2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2.75" x14ac:dyDescent="0.2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2.75" x14ac:dyDescent="0.2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2.75" x14ac:dyDescent="0.2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2.75" x14ac:dyDescent="0.2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2.75" x14ac:dyDescent="0.2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2.75" x14ac:dyDescent="0.2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2.75" x14ac:dyDescent="0.2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2.75" x14ac:dyDescent="0.2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2.75" x14ac:dyDescent="0.2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2.75" x14ac:dyDescent="0.2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2.75" x14ac:dyDescent="0.2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5.5" x14ac:dyDescent="0.2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5.5" x14ac:dyDescent="0.2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2.75" x14ac:dyDescent="0.2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2.75" x14ac:dyDescent="0.2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2.75" x14ac:dyDescent="0.2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2.75" x14ac:dyDescent="0.2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2.75" x14ac:dyDescent="0.2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2.75" x14ac:dyDescent="0.2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2.75" x14ac:dyDescent="0.2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2.75" x14ac:dyDescent="0.2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2.75" x14ac:dyDescent="0.2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2.75" x14ac:dyDescent="0.2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2.75" x14ac:dyDescent="0.2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2.75" x14ac:dyDescent="0.2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5.5" x14ac:dyDescent="0.2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5.5" x14ac:dyDescent="0.2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2.75" x14ac:dyDescent="0.2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2.75" x14ac:dyDescent="0.2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2.75" x14ac:dyDescent="0.2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2.75" x14ac:dyDescent="0.2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2.75" x14ac:dyDescent="0.2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2.75" x14ac:dyDescent="0.2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2.75" x14ac:dyDescent="0.2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2.75" x14ac:dyDescent="0.2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2.75" x14ac:dyDescent="0.2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5.5" x14ac:dyDescent="0.2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2.75" x14ac:dyDescent="0.2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2.75" x14ac:dyDescent="0.2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2.75" x14ac:dyDescent="0.2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2.75" x14ac:dyDescent="0.2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2.75" x14ac:dyDescent="0.2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2.75" x14ac:dyDescent="0.2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2.75" x14ac:dyDescent="0.2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2.75" x14ac:dyDescent="0.2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5.5" x14ac:dyDescent="0.2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2.75" x14ac:dyDescent="0.2">
      <c r="A122" s="6" t="s">
        <v>644</v>
      </c>
      <c r="B122" s="6" t="s">
        <v>645</v>
      </c>
      <c r="C122" s="8">
        <f>DATE(2020,9,22)</f>
        <v>44096</v>
      </c>
      <c r="D122" s="15"/>
      <c r="E122" s="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2.75" x14ac:dyDescent="0.2">
      <c r="A123" s="7" t="s">
        <v>391</v>
      </c>
      <c r="B123" s="7"/>
      <c r="C123" s="7"/>
      <c r="D123" s="14"/>
      <c r="E123" s="7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2.75" x14ac:dyDescent="0.2">
      <c r="A124" s="6" t="s">
        <v>283</v>
      </c>
      <c r="B124" s="6" t="s">
        <v>284</v>
      </c>
      <c r="C124" s="8">
        <f>DATE(2020,7,17)</f>
        <v>44029</v>
      </c>
      <c r="D124" s="15" t="s">
        <v>285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2.75" x14ac:dyDescent="0.2">
      <c r="A125" s="6" t="s">
        <v>286</v>
      </c>
      <c r="B125" s="6" t="s">
        <v>287</v>
      </c>
      <c r="C125" s="8">
        <f>DATE(2020,7,17)</f>
        <v>44029</v>
      </c>
      <c r="D125" s="15" t="s">
        <v>288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2.75" x14ac:dyDescent="0.2">
      <c r="A126" s="10" t="s">
        <v>289</v>
      </c>
      <c r="B126" s="10" t="s">
        <v>290</v>
      </c>
      <c r="C126" s="8">
        <f>DATE(2020,7,19)</f>
        <v>44031</v>
      </c>
      <c r="D126" s="15" t="s">
        <v>291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2.75" x14ac:dyDescent="0.2">
      <c r="A127" s="6" t="s">
        <v>292</v>
      </c>
      <c r="B127" s="6" t="s">
        <v>293</v>
      </c>
      <c r="C127" s="8">
        <f>DATE(2020,7,19)</f>
        <v>44031</v>
      </c>
      <c r="D127" s="15" t="s">
        <v>294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25.5" x14ac:dyDescent="0.2">
      <c r="A128" s="6" t="s">
        <v>295</v>
      </c>
      <c r="B128" s="6" t="s">
        <v>296</v>
      </c>
      <c r="C128" s="8">
        <f>DATE(2020,7,20)</f>
        <v>44032</v>
      </c>
      <c r="D128" s="15" t="s">
        <v>297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2.75" x14ac:dyDescent="0.2">
      <c r="A129" s="6" t="s">
        <v>298</v>
      </c>
      <c r="B129" s="6" t="s">
        <v>299</v>
      </c>
      <c r="C129" s="8">
        <f>DATE(2020,7,20)</f>
        <v>44032</v>
      </c>
      <c r="D129" s="15" t="s">
        <v>300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2.75" x14ac:dyDescent="0.2">
      <c r="A130" s="6" t="s">
        <v>301</v>
      </c>
      <c r="B130" s="6" t="s">
        <v>302</v>
      </c>
      <c r="C130" s="8">
        <f>DATE(2020,7,21)</f>
        <v>44033</v>
      </c>
      <c r="D130" s="15" t="s">
        <v>303</v>
      </c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2.75" x14ac:dyDescent="0.2">
      <c r="A131" s="6" t="s">
        <v>304</v>
      </c>
      <c r="B131" s="6" t="s">
        <v>305</v>
      </c>
      <c r="C131" s="8">
        <f>DATE(2020,7,24)</f>
        <v>44036</v>
      </c>
      <c r="D131" s="9"/>
      <c r="E131" s="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2.75" x14ac:dyDescent="0.2">
      <c r="A132" s="6" t="s">
        <v>306</v>
      </c>
      <c r="B132" s="6" t="s">
        <v>307</v>
      </c>
      <c r="C132" s="8">
        <f>DATE(2020,7,22)</f>
        <v>44034</v>
      </c>
      <c r="D132" s="17" t="s">
        <v>309</v>
      </c>
      <c r="E132" s="17" t="s">
        <v>308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2.75" x14ac:dyDescent="0.2">
      <c r="A133" s="6" t="s">
        <v>310</v>
      </c>
      <c r="B133" s="6" t="s">
        <v>311</v>
      </c>
      <c r="C133" s="8">
        <f>DATE(2020,7,25)</f>
        <v>44037</v>
      </c>
      <c r="D133" s="15" t="s">
        <v>312</v>
      </c>
      <c r="E133" s="6" t="s">
        <v>313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2.75" x14ac:dyDescent="0.2">
      <c r="A134" s="6" t="s">
        <v>315</v>
      </c>
      <c r="B134" s="6" t="s">
        <v>314</v>
      </c>
      <c r="C134" s="8">
        <f>DATE(2020,7,25)</f>
        <v>44037</v>
      </c>
      <c r="D134" s="15" t="s">
        <v>316</v>
      </c>
      <c r="E134" s="6" t="s">
        <v>317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2.75" x14ac:dyDescent="0.2">
      <c r="A135" s="6" t="s">
        <v>318</v>
      </c>
      <c r="B135" s="6" t="s">
        <v>319</v>
      </c>
      <c r="C135" s="8">
        <f>DATE(2020,7,27)</f>
        <v>44039</v>
      </c>
      <c r="D135" s="15" t="s">
        <v>321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2.75" x14ac:dyDescent="0.2">
      <c r="A136" s="6" t="s">
        <v>320</v>
      </c>
      <c r="B136" s="6" t="s">
        <v>322</v>
      </c>
      <c r="C136" s="8">
        <f>DATE(2020,7,27)</f>
        <v>44039</v>
      </c>
      <c r="D136" s="15" t="s">
        <v>323</v>
      </c>
      <c r="E136" s="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2.75" x14ac:dyDescent="0.2">
      <c r="A137" s="6" t="s">
        <v>452</v>
      </c>
      <c r="B137" s="6" t="s">
        <v>453</v>
      </c>
      <c r="C137" s="8">
        <f>DATE(2020,8,24)</f>
        <v>44067</v>
      </c>
      <c r="D137" s="15"/>
      <c r="E137" s="6" t="s">
        <v>454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2.75" x14ac:dyDescent="0.2">
      <c r="A138" s="6" t="s">
        <v>455</v>
      </c>
      <c r="B138" s="6" t="s">
        <v>456</v>
      </c>
      <c r="C138" s="8">
        <f>DATE(2020,8,24)</f>
        <v>44067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2.75" x14ac:dyDescent="0.2">
      <c r="A139" s="6" t="s">
        <v>457</v>
      </c>
      <c r="B139" s="6" t="s">
        <v>458</v>
      </c>
      <c r="C139" s="8">
        <f>DATE(2020,8,26)</f>
        <v>44069</v>
      </c>
      <c r="D139" s="15"/>
      <c r="E139" s="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2.75" x14ac:dyDescent="0.2">
      <c r="A140" s="6" t="s">
        <v>648</v>
      </c>
      <c r="B140" s="6" t="s">
        <v>649</v>
      </c>
      <c r="C140" s="8">
        <f>DATE(2020,10,3)</f>
        <v>44107</v>
      </c>
      <c r="D140" s="15" t="s">
        <v>650</v>
      </c>
      <c r="E140" s="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2.75" x14ac:dyDescent="0.2">
      <c r="A141" s="6" t="s">
        <v>651</v>
      </c>
      <c r="B141" s="6" t="s">
        <v>652</v>
      </c>
      <c r="C141" s="8">
        <f>DATE(2020,10,3)</f>
        <v>44107</v>
      </c>
      <c r="D141" s="15"/>
      <c r="E141" s="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2.75" x14ac:dyDescent="0.2">
      <c r="A142" s="6" t="s">
        <v>349</v>
      </c>
      <c r="B142" s="6" t="s">
        <v>350</v>
      </c>
      <c r="C142" s="8">
        <f>DATE(2020,8,3)</f>
        <v>44046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5.75" customHeight="1" x14ac:dyDescent="0.2">
      <c r="A143" s="6" t="s">
        <v>653</v>
      </c>
      <c r="B143" s="6" t="s">
        <v>654</v>
      </c>
      <c r="C143" s="8">
        <f>DATE(2020,8,3)</f>
        <v>44046</v>
      </c>
      <c r="D143" s="9"/>
      <c r="E143" s="6" t="s">
        <v>655</v>
      </c>
    </row>
    <row r="144" spans="1:21" ht="15.75" customHeight="1" x14ac:dyDescent="0.2">
      <c r="A144" s="6" t="s">
        <v>662</v>
      </c>
      <c r="B144" s="6" t="s">
        <v>663</v>
      </c>
      <c r="C144" s="8">
        <f>DATE(2020,10,4)</f>
        <v>44108</v>
      </c>
      <c r="D144" s="9"/>
      <c r="E144" s="6"/>
    </row>
    <row r="145" spans="1:21" ht="15.75" customHeight="1" x14ac:dyDescent="0.2">
      <c r="A145" s="6" t="s">
        <v>664</v>
      </c>
      <c r="B145" s="6" t="s">
        <v>665</v>
      </c>
      <c r="C145" s="8">
        <f>DATE(2020,10,5)</f>
        <v>44109</v>
      </c>
      <c r="D145" s="9"/>
      <c r="E145" s="6"/>
    </row>
    <row r="146" spans="1:21" ht="15.75" customHeight="1" x14ac:dyDescent="0.2">
      <c r="A146" s="6" t="s">
        <v>668</v>
      </c>
      <c r="B146" s="6" t="s">
        <v>669</v>
      </c>
      <c r="C146" s="8">
        <f>DATE(2020,10,5)</f>
        <v>44109</v>
      </c>
      <c r="D146" s="9"/>
      <c r="E146" s="6"/>
    </row>
    <row r="147" spans="1:21" ht="15.75" customHeight="1" x14ac:dyDescent="0.2">
      <c r="A147" s="6" t="s">
        <v>670</v>
      </c>
      <c r="B147" s="6" t="s">
        <v>671</v>
      </c>
      <c r="C147" s="8">
        <f>DATE(2020,10,5)</f>
        <v>44109</v>
      </c>
      <c r="D147" s="9"/>
      <c r="E147" s="6"/>
    </row>
    <row r="148" spans="1:21" ht="15.75" customHeight="1" x14ac:dyDescent="0.2">
      <c r="A148" s="6" t="s">
        <v>672</v>
      </c>
      <c r="B148" s="6" t="s">
        <v>673</v>
      </c>
      <c r="C148" s="8">
        <f>DATE(2020,10,5)</f>
        <v>44109</v>
      </c>
      <c r="D148" s="15" t="s">
        <v>674</v>
      </c>
      <c r="E148" s="6"/>
    </row>
    <row r="149" spans="1:21" ht="15.75" customHeight="1" x14ac:dyDescent="0.2">
      <c r="A149" s="6" t="s">
        <v>675</v>
      </c>
      <c r="B149" s="6" t="s">
        <v>676</v>
      </c>
      <c r="C149" s="8">
        <f>DATE(2020,10,5)</f>
        <v>44109</v>
      </c>
      <c r="D149" s="15" t="s">
        <v>677</v>
      </c>
      <c r="E149" s="6" t="s">
        <v>678</v>
      </c>
    </row>
    <row r="150" spans="1:21" ht="12.75" x14ac:dyDescent="0.2">
      <c r="A150" s="6" t="s">
        <v>681</v>
      </c>
      <c r="B150" s="6" t="s">
        <v>682</v>
      </c>
      <c r="C150" s="8">
        <f>DATE(2020,10,6)</f>
        <v>44110</v>
      </c>
      <c r="D150" s="15"/>
      <c r="E150" s="6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2.75" x14ac:dyDescent="0.2">
      <c r="A151" s="10" t="s">
        <v>683</v>
      </c>
      <c r="B151" s="10" t="s">
        <v>684</v>
      </c>
      <c r="C151" s="8">
        <f t="shared" ref="C151:C156" si="5">DATE(2020,10,7)</f>
        <v>44111</v>
      </c>
      <c r="D151" s="15" t="s">
        <v>685</v>
      </c>
      <c r="E151" s="6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2.75" x14ac:dyDescent="0.2">
      <c r="A152" s="10" t="s">
        <v>662</v>
      </c>
      <c r="B152" s="10" t="s">
        <v>663</v>
      </c>
      <c r="C152" s="8">
        <f t="shared" si="5"/>
        <v>44111</v>
      </c>
      <c r="D152" s="15" t="s">
        <v>686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2.75" x14ac:dyDescent="0.2">
      <c r="A153" s="10" t="s">
        <v>687</v>
      </c>
      <c r="B153" s="10" t="s">
        <v>688</v>
      </c>
      <c r="C153" s="8">
        <f t="shared" si="5"/>
        <v>44111</v>
      </c>
      <c r="D153" s="15"/>
      <c r="E153" s="6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2.75" x14ac:dyDescent="0.2">
      <c r="A154" s="10" t="s">
        <v>689</v>
      </c>
      <c r="B154" s="10" t="s">
        <v>690</v>
      </c>
      <c r="C154" s="8">
        <f t="shared" si="5"/>
        <v>44111</v>
      </c>
      <c r="D154" s="15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2.75" x14ac:dyDescent="0.2">
      <c r="A155" s="10" t="s">
        <v>691</v>
      </c>
      <c r="B155" s="10" t="s">
        <v>692</v>
      </c>
      <c r="C155" s="8">
        <f t="shared" si="5"/>
        <v>44111</v>
      </c>
      <c r="D155" s="15" t="s">
        <v>693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2.75" x14ac:dyDescent="0.2">
      <c r="A156" s="10" t="s">
        <v>694</v>
      </c>
      <c r="B156" s="10" t="s">
        <v>695</v>
      </c>
      <c r="C156" s="8">
        <f t="shared" si="5"/>
        <v>44111</v>
      </c>
      <c r="D156" s="15" t="s">
        <v>696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2.75" x14ac:dyDescent="0.2">
      <c r="A157" s="10" t="s">
        <v>703</v>
      </c>
      <c r="B157" s="10" t="s">
        <v>704</v>
      </c>
      <c r="C157" s="8">
        <f>DATE(2020,10,13)</f>
        <v>44117</v>
      </c>
      <c r="D157" s="15" t="s">
        <v>705</v>
      </c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2.75" x14ac:dyDescent="0.2">
      <c r="A158" s="10" t="s">
        <v>706</v>
      </c>
      <c r="B158" s="10" t="s">
        <v>707</v>
      </c>
      <c r="C158" s="8">
        <f t="shared" ref="C158:C163" si="6">DATE(2020,10,15)</f>
        <v>44119</v>
      </c>
      <c r="D158" s="15" t="s">
        <v>708</v>
      </c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2.75" x14ac:dyDescent="0.2">
      <c r="A159" s="10" t="s">
        <v>709</v>
      </c>
      <c r="B159" s="10" t="s">
        <v>710</v>
      </c>
      <c r="C159" s="8">
        <f t="shared" si="6"/>
        <v>44119</v>
      </c>
      <c r="D159" s="15" t="s">
        <v>711</v>
      </c>
      <c r="E159" s="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2.75" x14ac:dyDescent="0.2">
      <c r="A160" s="10" t="s">
        <v>712</v>
      </c>
      <c r="B160" s="10" t="s">
        <v>713</v>
      </c>
      <c r="C160" s="8">
        <f t="shared" si="6"/>
        <v>44119</v>
      </c>
      <c r="D160" s="15"/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2.75" x14ac:dyDescent="0.2">
      <c r="A161" s="10" t="s">
        <v>714</v>
      </c>
      <c r="B161" s="10" t="s">
        <v>715</v>
      </c>
      <c r="C161" s="8">
        <f t="shared" si="6"/>
        <v>44119</v>
      </c>
      <c r="D161" s="15"/>
      <c r="E161" s="6" t="s">
        <v>716</v>
      </c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2.75" x14ac:dyDescent="0.2">
      <c r="A162" s="10" t="s">
        <v>717</v>
      </c>
      <c r="B162" s="10" t="s">
        <v>718</v>
      </c>
      <c r="C162" s="8">
        <f t="shared" si="6"/>
        <v>44119</v>
      </c>
      <c r="D162" s="15"/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2.75" x14ac:dyDescent="0.2">
      <c r="A163" s="10" t="s">
        <v>720</v>
      </c>
      <c r="B163" s="10" t="s">
        <v>721</v>
      </c>
      <c r="C163" s="8">
        <f t="shared" si="6"/>
        <v>44119</v>
      </c>
      <c r="D163" s="15" t="s">
        <v>719</v>
      </c>
      <c r="E163" s="6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2.75" x14ac:dyDescent="0.2">
      <c r="A164" s="10" t="s">
        <v>722</v>
      </c>
      <c r="B164" s="10" t="s">
        <v>723</v>
      </c>
      <c r="C164" s="8">
        <f>DATE(2020,10,18)</f>
        <v>44122</v>
      </c>
      <c r="D164" s="15" t="s">
        <v>724</v>
      </c>
      <c r="E164" s="6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2.75" x14ac:dyDescent="0.2">
      <c r="A165" s="10" t="s">
        <v>725</v>
      </c>
      <c r="B165" s="10" t="s">
        <v>726</v>
      </c>
      <c r="C165" s="8">
        <f>DATE(2020,10,18)</f>
        <v>44122</v>
      </c>
      <c r="D165" s="15" t="s">
        <v>727</v>
      </c>
      <c r="E165" s="6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2.75" x14ac:dyDescent="0.2">
      <c r="A166" s="10" t="s">
        <v>728</v>
      </c>
      <c r="B166" s="10" t="s">
        <v>729</v>
      </c>
      <c r="C166" s="8">
        <f>DATE(2020,10,18)</f>
        <v>44122</v>
      </c>
      <c r="D166" s="15" t="s">
        <v>730</v>
      </c>
      <c r="E166" s="6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2.75" x14ac:dyDescent="0.2">
      <c r="A167" s="7" t="s">
        <v>393</v>
      </c>
      <c r="B167" s="7"/>
      <c r="C167" s="7"/>
      <c r="D167" s="14"/>
      <c r="E167" s="7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2.75" x14ac:dyDescent="0.2">
      <c r="A168" s="6" t="s">
        <v>351</v>
      </c>
      <c r="B168" s="6" t="s">
        <v>352</v>
      </c>
      <c r="C168" s="8">
        <f>DATE(2020,8,3)</f>
        <v>44046</v>
      </c>
      <c r="D168" s="9"/>
      <c r="E168" s="6" t="s">
        <v>353</v>
      </c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2.75" x14ac:dyDescent="0.2">
      <c r="A169" s="6" t="s">
        <v>354</v>
      </c>
      <c r="B169" s="6" t="s">
        <v>355</v>
      </c>
      <c r="C169" s="8">
        <f>DATE(2020,8,4)</f>
        <v>44047</v>
      </c>
      <c r="D169" s="15" t="s">
        <v>356</v>
      </c>
      <c r="E169" s="6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2.75" x14ac:dyDescent="0.2">
      <c r="A170" s="6" t="s">
        <v>357</v>
      </c>
      <c r="B170" s="6" t="s">
        <v>358</v>
      </c>
      <c r="C170" s="8">
        <f>DATE(2020,8,6)</f>
        <v>44049</v>
      </c>
      <c r="D170" s="17" t="s">
        <v>359</v>
      </c>
      <c r="E170" s="17" t="s">
        <v>360</v>
      </c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2.75" x14ac:dyDescent="0.2">
      <c r="A171" s="6" t="s">
        <v>361</v>
      </c>
      <c r="B171" s="6" t="s">
        <v>362</v>
      </c>
      <c r="C171" s="8">
        <f>DATE(2020,8,6)</f>
        <v>44049</v>
      </c>
      <c r="D171" s="9"/>
      <c r="E171" s="6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2.75" x14ac:dyDescent="0.2">
      <c r="A172" s="6" t="s">
        <v>363</v>
      </c>
      <c r="B172" s="6" t="s">
        <v>364</v>
      </c>
      <c r="C172" s="8">
        <f>DATE(2020,8,8)</f>
        <v>44051</v>
      </c>
      <c r="D172" s="15" t="s">
        <v>366</v>
      </c>
      <c r="E172" s="6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2.75" x14ac:dyDescent="0.2">
      <c r="A173" s="6" t="s">
        <v>365</v>
      </c>
      <c r="B173" s="6" t="s">
        <v>367</v>
      </c>
      <c r="C173" s="8">
        <f>DATE(2020,8,9)</f>
        <v>44052</v>
      </c>
      <c r="D173" s="15" t="s">
        <v>368</v>
      </c>
      <c r="E173" s="6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2.75" x14ac:dyDescent="0.2">
      <c r="A174" s="10" t="s">
        <v>598</v>
      </c>
      <c r="B174" s="10" t="s">
        <v>599</v>
      </c>
      <c r="C174" s="8">
        <f>DATE(2020,9,15)</f>
        <v>44089</v>
      </c>
      <c r="D174" s="15"/>
      <c r="E174" s="6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2.75" x14ac:dyDescent="0.2">
      <c r="A175" s="10" t="s">
        <v>630</v>
      </c>
      <c r="B175" s="10" t="s">
        <v>631</v>
      </c>
      <c r="C175" s="8">
        <f>DATE(2020,9,20)</f>
        <v>44094</v>
      </c>
      <c r="D175" s="15" t="s">
        <v>632</v>
      </c>
      <c r="E175" s="6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2.75" x14ac:dyDescent="0.2">
      <c r="A176" s="10" t="s">
        <v>633</v>
      </c>
      <c r="B176" s="10" t="s">
        <v>634</v>
      </c>
      <c r="C176" s="8">
        <f>DATE(2020,9,20)</f>
        <v>44094</v>
      </c>
      <c r="D176" s="15" t="s">
        <v>635</v>
      </c>
      <c r="E176" s="6" t="s">
        <v>636</v>
      </c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2.75" x14ac:dyDescent="0.2">
      <c r="A177" s="10" t="s">
        <v>639</v>
      </c>
      <c r="B177" s="10" t="s">
        <v>640</v>
      </c>
      <c r="C177" s="8">
        <f>DATE(2020,9,21)</f>
        <v>44095</v>
      </c>
      <c r="D177" s="15" t="s">
        <v>637</v>
      </c>
      <c r="E177" s="6" t="s">
        <v>638</v>
      </c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2.75" x14ac:dyDescent="0.2">
      <c r="A178" s="10" t="s">
        <v>646</v>
      </c>
      <c r="B178" s="10" t="s">
        <v>647</v>
      </c>
      <c r="C178" s="8">
        <f>DATE(2020,9,30)</f>
        <v>44104</v>
      </c>
      <c r="D178" s="15"/>
      <c r="E178" s="6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25.5" x14ac:dyDescent="0.2">
      <c r="A179" s="6" t="s">
        <v>656</v>
      </c>
      <c r="B179" s="6" t="s">
        <v>500</v>
      </c>
      <c r="C179" s="8">
        <f>DATE(2020,8,3)</f>
        <v>44046</v>
      </c>
      <c r="D179" s="15" t="s">
        <v>657</v>
      </c>
      <c r="E179" s="6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2.75" x14ac:dyDescent="0.2">
      <c r="A180" s="6" t="s">
        <v>658</v>
      </c>
      <c r="B180" s="6" t="s">
        <v>659</v>
      </c>
      <c r="C180" s="8">
        <f>DATE(2020,10,4)</f>
        <v>44108</v>
      </c>
      <c r="D180" s="15"/>
      <c r="E180" s="6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2.75" x14ac:dyDescent="0.2">
      <c r="A181" s="6" t="s">
        <v>660</v>
      </c>
      <c r="B181" s="6" t="s">
        <v>661</v>
      </c>
      <c r="C181" s="8">
        <f>DATE(2020,10,4)</f>
        <v>44108</v>
      </c>
      <c r="D181" s="15"/>
      <c r="E181" s="6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2.75" x14ac:dyDescent="0.2">
      <c r="A182" s="6" t="s">
        <v>666</v>
      </c>
      <c r="B182" s="6" t="s">
        <v>667</v>
      </c>
      <c r="C182" s="8">
        <f>DATE(2020,10,5)</f>
        <v>44109</v>
      </c>
      <c r="D182" s="15"/>
      <c r="E182" s="6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2.75" x14ac:dyDescent="0.2">
      <c r="A183" s="6" t="s">
        <v>679</v>
      </c>
      <c r="B183" s="6" t="s">
        <v>680</v>
      </c>
      <c r="C183" s="8">
        <f>DATE(2020,10,6)</f>
        <v>44110</v>
      </c>
      <c r="D183" s="15"/>
      <c r="E183" s="6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2.75" x14ac:dyDescent="0.2">
      <c r="A184" s="6" t="s">
        <v>697</v>
      </c>
      <c r="B184" s="6" t="s">
        <v>698</v>
      </c>
      <c r="C184" s="8">
        <f>DATE(2020,10,8)</f>
        <v>44112</v>
      </c>
      <c r="D184" s="15"/>
      <c r="E184" s="6" t="s">
        <v>699</v>
      </c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2.75" x14ac:dyDescent="0.2">
      <c r="A185" s="6" t="s">
        <v>700</v>
      </c>
      <c r="B185" s="6" t="s">
        <v>701</v>
      </c>
      <c r="C185" s="8">
        <f>DATE(2020,10,9)</f>
        <v>44113</v>
      </c>
      <c r="D185" s="15" t="s">
        <v>702</v>
      </c>
      <c r="E185" s="6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5.75" customHeight="1" x14ac:dyDescent="0.2">
      <c r="A186" s="7" t="s">
        <v>392</v>
      </c>
      <c r="B186" s="7"/>
      <c r="C186" s="7"/>
      <c r="D186" s="14"/>
      <c r="E186" s="7"/>
    </row>
    <row r="187" spans="1:21" ht="15.75" customHeight="1" x14ac:dyDescent="0.2">
      <c r="A187" s="19" t="s">
        <v>75</v>
      </c>
      <c r="B187" s="19" t="s">
        <v>76</v>
      </c>
      <c r="C187" s="8">
        <f>DATE(2020,7,28)</f>
        <v>44040</v>
      </c>
      <c r="D187" s="18"/>
      <c r="E187" s="19" t="s">
        <v>327</v>
      </c>
    </row>
    <row r="188" spans="1:21" ht="15.75" customHeight="1" x14ac:dyDescent="0.2">
      <c r="A188" s="6" t="s">
        <v>324</v>
      </c>
      <c r="B188" s="6" t="s">
        <v>325</v>
      </c>
      <c r="C188" s="8">
        <f>DATE(2020,7,28)</f>
        <v>44040</v>
      </c>
      <c r="D188" s="9"/>
      <c r="E188" s="6" t="s">
        <v>326</v>
      </c>
    </row>
    <row r="189" spans="1:21" ht="15.75" customHeight="1" x14ac:dyDescent="0.2">
      <c r="A189" s="6" t="s">
        <v>328</v>
      </c>
      <c r="B189" s="6" t="s">
        <v>329</v>
      </c>
      <c r="C189" s="8">
        <f>DATE(2020,7,28)</f>
        <v>44040</v>
      </c>
      <c r="D189" s="9"/>
      <c r="E189" s="6"/>
    </row>
    <row r="190" spans="1:21" ht="12.75" x14ac:dyDescent="0.2">
      <c r="A190" s="6" t="s">
        <v>330</v>
      </c>
      <c r="B190" s="6" t="s">
        <v>331</v>
      </c>
      <c r="C190" s="8">
        <f>DATE(2020,7,28)</f>
        <v>44040</v>
      </c>
      <c r="D190" s="9"/>
      <c r="E190" s="6" t="s">
        <v>332</v>
      </c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2.75" x14ac:dyDescent="0.2">
      <c r="A191" s="6" t="s">
        <v>333</v>
      </c>
      <c r="B191" s="6" t="s">
        <v>334</v>
      </c>
      <c r="C191" s="8">
        <f>DATE(2020,7,28)</f>
        <v>44040</v>
      </c>
      <c r="D191" s="15" t="s">
        <v>335</v>
      </c>
      <c r="E191" s="6" t="s">
        <v>336</v>
      </c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2.75" x14ac:dyDescent="0.2">
      <c r="A192" s="6" t="s">
        <v>337</v>
      </c>
      <c r="B192" s="6" t="s">
        <v>338</v>
      </c>
      <c r="C192" s="8">
        <f>DATE(2020,7,29)</f>
        <v>44041</v>
      </c>
      <c r="D192" s="15" t="s">
        <v>339</v>
      </c>
      <c r="E192" s="6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2.75" x14ac:dyDescent="0.2">
      <c r="A193" s="6" t="s">
        <v>340</v>
      </c>
      <c r="B193" s="6" t="s">
        <v>341</v>
      </c>
      <c r="C193" s="8">
        <f>DATE(2020,8,2)</f>
        <v>44045</v>
      </c>
      <c r="D193" s="9"/>
      <c r="E193" s="6" t="s">
        <v>342</v>
      </c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2.75" x14ac:dyDescent="0.2">
      <c r="A194" s="6" t="s">
        <v>343</v>
      </c>
      <c r="B194" s="6" t="s">
        <v>344</v>
      </c>
      <c r="C194" s="8">
        <f>DATE(2020,8,2)</f>
        <v>44045</v>
      </c>
      <c r="D194" s="15" t="s">
        <v>345</v>
      </c>
      <c r="E194" s="6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2.75" x14ac:dyDescent="0.2">
      <c r="A195" s="9" t="s">
        <v>346</v>
      </c>
      <c r="B195" s="6" t="s">
        <v>347</v>
      </c>
      <c r="C195" s="8">
        <f>DATE(2020,8,2)</f>
        <v>44045</v>
      </c>
      <c r="D195" s="9"/>
      <c r="E195" s="6" t="s">
        <v>348</v>
      </c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2.75" x14ac:dyDescent="0.2">
      <c r="A196" s="7" t="s">
        <v>394</v>
      </c>
      <c r="B196" s="7"/>
      <c r="C196" s="7"/>
      <c r="D196" s="14"/>
      <c r="E196" s="7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2.75" x14ac:dyDescent="0.2">
      <c r="A197" s="6" t="s">
        <v>369</v>
      </c>
      <c r="B197" s="6" t="s">
        <v>370</v>
      </c>
      <c r="C197" s="8">
        <f>DATE(2020,8,9)</f>
        <v>44052</v>
      </c>
      <c r="D197" s="9"/>
      <c r="E197" s="6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2.75" x14ac:dyDescent="0.2">
      <c r="A198" s="6" t="s">
        <v>372</v>
      </c>
      <c r="B198" s="6" t="s">
        <v>371</v>
      </c>
      <c r="C198" s="8">
        <f>DATE(2020,8,9)</f>
        <v>44052</v>
      </c>
      <c r="D198" s="9"/>
      <c r="E198" s="6" t="s">
        <v>373</v>
      </c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2.75" x14ac:dyDescent="0.2">
      <c r="A199" s="6" t="s">
        <v>375</v>
      </c>
      <c r="B199" s="6" t="s">
        <v>374</v>
      </c>
      <c r="C199" s="8">
        <f>DATE(2020,8,9)</f>
        <v>44052</v>
      </c>
      <c r="D199" s="15" t="s">
        <v>379</v>
      </c>
      <c r="E199" s="6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25.5" x14ac:dyDescent="0.2">
      <c r="A200" s="10" t="s">
        <v>377</v>
      </c>
      <c r="B200" s="10" t="s">
        <v>378</v>
      </c>
      <c r="C200" s="8">
        <f>DATE(2020,8,9)</f>
        <v>44052</v>
      </c>
      <c r="D200" s="15" t="s">
        <v>376</v>
      </c>
      <c r="E200" s="6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s="25" customFormat="1" ht="15" x14ac:dyDescent="0.25">
      <c r="A201" s="7" t="s">
        <v>395</v>
      </c>
      <c r="B201" s="7"/>
      <c r="C201" s="7"/>
      <c r="D201" s="14"/>
      <c r="E201" s="7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</row>
    <row r="202" spans="1:21" ht="12.75" x14ac:dyDescent="0.2">
      <c r="A202" s="6" t="s">
        <v>380</v>
      </c>
      <c r="B202" s="6" t="s">
        <v>381</v>
      </c>
      <c r="C202" s="8">
        <f>DATE(2020,8,10)</f>
        <v>44053</v>
      </c>
      <c r="D202" s="9"/>
      <c r="E202" s="6" t="s">
        <v>382</v>
      </c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2.75" x14ac:dyDescent="0.2">
      <c r="A203" s="7" t="s">
        <v>564</v>
      </c>
      <c r="B203" s="7"/>
      <c r="C203" s="7"/>
      <c r="D203" s="14"/>
      <c r="E203" s="7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2.75" x14ac:dyDescent="0.2">
      <c r="A204" s="21" t="s">
        <v>565</v>
      </c>
      <c r="B204" s="21" t="s">
        <v>566</v>
      </c>
      <c r="C204" s="8">
        <f>DATE(2020,9,12)</f>
        <v>44086</v>
      </c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2.75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2.75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2.75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2.75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2.75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2.75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2.75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2.75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2.75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2.75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2.75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2.75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2.75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2.75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2.75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2.75" x14ac:dyDescent="0.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2.75" x14ac:dyDescent="0.2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2.75" x14ac:dyDescent="0.2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2.75" x14ac:dyDescent="0.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2.75" x14ac:dyDescent="0.2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2.75" x14ac:dyDescent="0.2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2.75" x14ac:dyDescent="0.2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2.75" x14ac:dyDescent="0.2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2.75" x14ac:dyDescent="0.2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2.75" x14ac:dyDescent="0.2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2.75" x14ac:dyDescent="0.2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2.75" x14ac:dyDescent="0.2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2.75" x14ac:dyDescent="0.2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2.75" x14ac:dyDescent="0.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2.75" x14ac:dyDescent="0.2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2.75" x14ac:dyDescent="0.2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2.75" x14ac:dyDescent="0.2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2.75" x14ac:dyDescent="0.2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2.75" x14ac:dyDescent="0.2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2.75" x14ac:dyDescent="0.2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2.75" x14ac:dyDescent="0.2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2.75" x14ac:dyDescent="0.2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2.75" x14ac:dyDescent="0.2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2.75" x14ac:dyDescent="0.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2.75" x14ac:dyDescent="0.2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2.75" x14ac:dyDescent="0.2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2.75" x14ac:dyDescent="0.2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2.75" x14ac:dyDescent="0.2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2.75" x14ac:dyDescent="0.2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2.75" x14ac:dyDescent="0.2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2.75" x14ac:dyDescent="0.2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2.75" x14ac:dyDescent="0.2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2.75" x14ac:dyDescent="0.2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2.75" x14ac:dyDescent="0.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2.75" x14ac:dyDescent="0.2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2.75" x14ac:dyDescent="0.2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2.75" x14ac:dyDescent="0.2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2.75" x14ac:dyDescent="0.2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2.75" x14ac:dyDescent="0.2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2.75" x14ac:dyDescent="0.2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2.75" x14ac:dyDescent="0.2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2.75" x14ac:dyDescent="0.2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2.75" x14ac:dyDescent="0.2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2.75" x14ac:dyDescent="0.2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2.75" x14ac:dyDescent="0.2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2.75" x14ac:dyDescent="0.2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2.75" x14ac:dyDescent="0.2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2.75" x14ac:dyDescent="0.2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2.75" x14ac:dyDescent="0.2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2.75" x14ac:dyDescent="0.2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2.75" x14ac:dyDescent="0.2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2.75" x14ac:dyDescent="0.2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2.75" x14ac:dyDescent="0.2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2.75" x14ac:dyDescent="0.2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2.75" x14ac:dyDescent="0.2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2.75" x14ac:dyDescent="0.2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2.75" x14ac:dyDescent="0.2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2.75" x14ac:dyDescent="0.2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2.75" x14ac:dyDescent="0.2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2.75" x14ac:dyDescent="0.2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2.75" x14ac:dyDescent="0.2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2.75" x14ac:dyDescent="0.2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2.75" x14ac:dyDescent="0.2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2.75" x14ac:dyDescent="0.2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2.75" x14ac:dyDescent="0.2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2.75" x14ac:dyDescent="0.2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2.75" x14ac:dyDescent="0.2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2.75" x14ac:dyDescent="0.2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2.75" x14ac:dyDescent="0.2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2.75" x14ac:dyDescent="0.2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2.75" x14ac:dyDescent="0.2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2.75" x14ac:dyDescent="0.2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2.75" x14ac:dyDescent="0.2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2.75" x14ac:dyDescent="0.2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2.75" x14ac:dyDescent="0.2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2.75" x14ac:dyDescent="0.2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2.75" x14ac:dyDescent="0.2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2.75" x14ac:dyDescent="0.2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2.75" x14ac:dyDescent="0.2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2.75" x14ac:dyDescent="0.2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2.75" x14ac:dyDescent="0.2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2.75" x14ac:dyDescent="0.2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2.75" x14ac:dyDescent="0.2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2.75" x14ac:dyDescent="0.2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2.75" x14ac:dyDescent="0.2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2.75" x14ac:dyDescent="0.2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2.75" x14ac:dyDescent="0.2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2.75" x14ac:dyDescent="0.2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2.75" x14ac:dyDescent="0.2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2.75" x14ac:dyDescent="0.2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2.75" x14ac:dyDescent="0.2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2.75" x14ac:dyDescent="0.2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2.75" x14ac:dyDescent="0.2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2.75" x14ac:dyDescent="0.2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2.75" x14ac:dyDescent="0.2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2.75" x14ac:dyDescent="0.2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2.75" x14ac:dyDescent="0.2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2.75" x14ac:dyDescent="0.2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2.75" x14ac:dyDescent="0.2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2.75" x14ac:dyDescent="0.2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2.75" x14ac:dyDescent="0.2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2.75" x14ac:dyDescent="0.2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2.75" x14ac:dyDescent="0.2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2.75" x14ac:dyDescent="0.2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2.75" x14ac:dyDescent="0.2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2.75" x14ac:dyDescent="0.2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2.75" x14ac:dyDescent="0.2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2.75" x14ac:dyDescent="0.2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2.75" x14ac:dyDescent="0.2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2.75" x14ac:dyDescent="0.2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2.75" x14ac:dyDescent="0.2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2.75" x14ac:dyDescent="0.2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2.75" x14ac:dyDescent="0.2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2.75" x14ac:dyDescent="0.2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2.75" x14ac:dyDescent="0.2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2.75" x14ac:dyDescent="0.2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2.75" x14ac:dyDescent="0.2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2.75" x14ac:dyDescent="0.2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2.75" x14ac:dyDescent="0.2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2.75" x14ac:dyDescent="0.2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2.75" x14ac:dyDescent="0.2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2.75" x14ac:dyDescent="0.2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2.75" x14ac:dyDescent="0.2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2.75" x14ac:dyDescent="0.2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2.75" x14ac:dyDescent="0.2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2.75" x14ac:dyDescent="0.2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2.75" x14ac:dyDescent="0.2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2.75" x14ac:dyDescent="0.2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2.75" x14ac:dyDescent="0.2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2.75" x14ac:dyDescent="0.2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2.75" x14ac:dyDescent="0.2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2.75" x14ac:dyDescent="0.2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2.75" x14ac:dyDescent="0.2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2.75" x14ac:dyDescent="0.2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2.75" x14ac:dyDescent="0.2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2.75" x14ac:dyDescent="0.2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2.75" x14ac:dyDescent="0.2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2.75" x14ac:dyDescent="0.2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2.75" x14ac:dyDescent="0.2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2.75" x14ac:dyDescent="0.2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2.75" x14ac:dyDescent="0.2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2.75" x14ac:dyDescent="0.2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2.75" x14ac:dyDescent="0.2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2.75" x14ac:dyDescent="0.2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2.75" x14ac:dyDescent="0.2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2.75" x14ac:dyDescent="0.2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2.75" x14ac:dyDescent="0.2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2.75" x14ac:dyDescent="0.2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2.75" x14ac:dyDescent="0.2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2.75" x14ac:dyDescent="0.2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2.75" x14ac:dyDescent="0.2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2.75" x14ac:dyDescent="0.2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2.75" x14ac:dyDescent="0.2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2.75" x14ac:dyDescent="0.2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2.75" x14ac:dyDescent="0.2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2.75" x14ac:dyDescent="0.2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2.75" x14ac:dyDescent="0.2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2.75" x14ac:dyDescent="0.2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2.75" x14ac:dyDescent="0.2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2.75" x14ac:dyDescent="0.2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2.75" x14ac:dyDescent="0.2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2.75" x14ac:dyDescent="0.2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2.75" x14ac:dyDescent="0.2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2.75" x14ac:dyDescent="0.2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2.75" x14ac:dyDescent="0.2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2.75" x14ac:dyDescent="0.2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2.75" x14ac:dyDescent="0.2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2.75" x14ac:dyDescent="0.2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2.75" x14ac:dyDescent="0.2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2.75" x14ac:dyDescent="0.2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2.75" x14ac:dyDescent="0.2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2.75" x14ac:dyDescent="0.2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2.75" x14ac:dyDescent="0.2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2.75" x14ac:dyDescent="0.2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2.75" x14ac:dyDescent="0.2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2.75" x14ac:dyDescent="0.2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2.75" x14ac:dyDescent="0.2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2.75" x14ac:dyDescent="0.2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2.75" x14ac:dyDescent="0.2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2.75" x14ac:dyDescent="0.2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2.75" x14ac:dyDescent="0.2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2.75" x14ac:dyDescent="0.2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2.75" x14ac:dyDescent="0.2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2.75" x14ac:dyDescent="0.2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2.75" x14ac:dyDescent="0.2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2.75" x14ac:dyDescent="0.2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2.75" x14ac:dyDescent="0.2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2.75" x14ac:dyDescent="0.2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2.75" x14ac:dyDescent="0.2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2.75" x14ac:dyDescent="0.2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2.75" x14ac:dyDescent="0.2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2.75" x14ac:dyDescent="0.2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2.75" x14ac:dyDescent="0.2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2.75" x14ac:dyDescent="0.2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2.75" x14ac:dyDescent="0.2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2.75" x14ac:dyDescent="0.2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2.75" x14ac:dyDescent="0.2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2.75" x14ac:dyDescent="0.2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2.75" x14ac:dyDescent="0.2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2.75" x14ac:dyDescent="0.2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2.75" x14ac:dyDescent="0.2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2.75" x14ac:dyDescent="0.2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2.75" x14ac:dyDescent="0.2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2.75" x14ac:dyDescent="0.2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2.75" x14ac:dyDescent="0.2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2.75" x14ac:dyDescent="0.2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2.75" x14ac:dyDescent="0.2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2.75" x14ac:dyDescent="0.2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2.75" x14ac:dyDescent="0.2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2.75" x14ac:dyDescent="0.2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2.75" x14ac:dyDescent="0.2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2.75" x14ac:dyDescent="0.2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2.75" x14ac:dyDescent="0.2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2.75" x14ac:dyDescent="0.2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2.75" x14ac:dyDescent="0.2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2.75" x14ac:dyDescent="0.2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2.75" x14ac:dyDescent="0.2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2.75" x14ac:dyDescent="0.2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2.75" x14ac:dyDescent="0.2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2.75" x14ac:dyDescent="0.2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2.75" x14ac:dyDescent="0.2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2.75" x14ac:dyDescent="0.2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2.75" x14ac:dyDescent="0.2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2.75" x14ac:dyDescent="0.2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2.75" x14ac:dyDescent="0.2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2.75" x14ac:dyDescent="0.2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2.75" x14ac:dyDescent="0.2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2.75" x14ac:dyDescent="0.2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2.75" x14ac:dyDescent="0.2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2.75" x14ac:dyDescent="0.2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2.75" x14ac:dyDescent="0.2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2.75" x14ac:dyDescent="0.2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2.75" x14ac:dyDescent="0.2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2.75" x14ac:dyDescent="0.2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2.75" x14ac:dyDescent="0.2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2.75" x14ac:dyDescent="0.2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2.75" x14ac:dyDescent="0.2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2.75" x14ac:dyDescent="0.2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2.75" x14ac:dyDescent="0.2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2.75" x14ac:dyDescent="0.2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2.75" x14ac:dyDescent="0.2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2.75" x14ac:dyDescent="0.2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2.75" x14ac:dyDescent="0.2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2.75" x14ac:dyDescent="0.2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2.75" x14ac:dyDescent="0.2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2.75" x14ac:dyDescent="0.2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2.75" x14ac:dyDescent="0.2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2.75" x14ac:dyDescent="0.2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2.75" x14ac:dyDescent="0.2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2.75" x14ac:dyDescent="0.2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2.75" x14ac:dyDescent="0.2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2.75" x14ac:dyDescent="0.2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2.75" x14ac:dyDescent="0.2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2.75" x14ac:dyDescent="0.2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2.75" x14ac:dyDescent="0.2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2.75" x14ac:dyDescent="0.2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2.75" x14ac:dyDescent="0.2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2.75" x14ac:dyDescent="0.2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2.75" x14ac:dyDescent="0.2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2.75" x14ac:dyDescent="0.2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2.75" x14ac:dyDescent="0.2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2.75" x14ac:dyDescent="0.2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2.75" x14ac:dyDescent="0.2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2.75" x14ac:dyDescent="0.2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2.75" x14ac:dyDescent="0.2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2.75" x14ac:dyDescent="0.2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2.75" x14ac:dyDescent="0.2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2.75" x14ac:dyDescent="0.2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2.75" x14ac:dyDescent="0.2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2.75" x14ac:dyDescent="0.2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2.75" x14ac:dyDescent="0.2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2.75" x14ac:dyDescent="0.2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2.75" x14ac:dyDescent="0.2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2.75" x14ac:dyDescent="0.2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2.75" x14ac:dyDescent="0.2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2.75" x14ac:dyDescent="0.2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2.75" x14ac:dyDescent="0.2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2.75" x14ac:dyDescent="0.2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2.75" x14ac:dyDescent="0.2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2.75" x14ac:dyDescent="0.2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2.75" x14ac:dyDescent="0.2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2.75" x14ac:dyDescent="0.2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2.75" x14ac:dyDescent="0.2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2.75" x14ac:dyDescent="0.2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2.75" x14ac:dyDescent="0.2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2.75" x14ac:dyDescent="0.2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2.75" x14ac:dyDescent="0.2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2.75" x14ac:dyDescent="0.2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2.75" x14ac:dyDescent="0.2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2.75" x14ac:dyDescent="0.2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2.75" x14ac:dyDescent="0.2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2.75" x14ac:dyDescent="0.2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2.75" x14ac:dyDescent="0.2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2.75" x14ac:dyDescent="0.2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2.75" x14ac:dyDescent="0.2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2.75" x14ac:dyDescent="0.2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2.75" x14ac:dyDescent="0.2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2.75" x14ac:dyDescent="0.2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2.75" x14ac:dyDescent="0.2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2.75" x14ac:dyDescent="0.2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2.75" x14ac:dyDescent="0.2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2.75" x14ac:dyDescent="0.2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2.75" x14ac:dyDescent="0.2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2.75" x14ac:dyDescent="0.2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2.75" x14ac:dyDescent="0.2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2.75" x14ac:dyDescent="0.2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2.75" x14ac:dyDescent="0.2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2.75" x14ac:dyDescent="0.2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2.75" x14ac:dyDescent="0.2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2.75" x14ac:dyDescent="0.2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2.75" x14ac:dyDescent="0.2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2.75" x14ac:dyDescent="0.2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2.75" x14ac:dyDescent="0.2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2.75" x14ac:dyDescent="0.2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2.75" x14ac:dyDescent="0.2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2.75" x14ac:dyDescent="0.2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2.75" x14ac:dyDescent="0.2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2.75" x14ac:dyDescent="0.2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2.75" x14ac:dyDescent="0.2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2.75" x14ac:dyDescent="0.2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2.75" x14ac:dyDescent="0.2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2.75" x14ac:dyDescent="0.2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2.75" x14ac:dyDescent="0.2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2.75" x14ac:dyDescent="0.2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2.75" x14ac:dyDescent="0.2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2.75" x14ac:dyDescent="0.2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2.75" x14ac:dyDescent="0.2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2.75" x14ac:dyDescent="0.2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2.75" x14ac:dyDescent="0.2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2.75" x14ac:dyDescent="0.2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2.75" x14ac:dyDescent="0.2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2.75" x14ac:dyDescent="0.2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2.75" x14ac:dyDescent="0.2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2.75" x14ac:dyDescent="0.2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2.75" x14ac:dyDescent="0.2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2.75" x14ac:dyDescent="0.2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2.75" x14ac:dyDescent="0.2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2.75" x14ac:dyDescent="0.2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2.75" x14ac:dyDescent="0.2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2.75" x14ac:dyDescent="0.2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2.75" x14ac:dyDescent="0.2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2.75" x14ac:dyDescent="0.2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2.75" x14ac:dyDescent="0.2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2.75" x14ac:dyDescent="0.2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2.75" x14ac:dyDescent="0.2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2.75" x14ac:dyDescent="0.2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2.75" x14ac:dyDescent="0.2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2.75" x14ac:dyDescent="0.2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2.75" x14ac:dyDescent="0.2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2.75" x14ac:dyDescent="0.2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2.75" x14ac:dyDescent="0.2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2.75" x14ac:dyDescent="0.2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2.75" x14ac:dyDescent="0.2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2.75" x14ac:dyDescent="0.2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2.75" x14ac:dyDescent="0.2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2.75" x14ac:dyDescent="0.2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2.75" x14ac:dyDescent="0.2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2.75" x14ac:dyDescent="0.2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2.75" x14ac:dyDescent="0.2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2.75" x14ac:dyDescent="0.2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2.75" x14ac:dyDescent="0.2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2.75" x14ac:dyDescent="0.2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2.75" x14ac:dyDescent="0.2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2.75" x14ac:dyDescent="0.2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2.75" x14ac:dyDescent="0.2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2.75" x14ac:dyDescent="0.2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2.75" x14ac:dyDescent="0.2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2.75" x14ac:dyDescent="0.2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2.75" x14ac:dyDescent="0.2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2.75" x14ac:dyDescent="0.2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2.75" x14ac:dyDescent="0.2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2.75" x14ac:dyDescent="0.2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2.75" x14ac:dyDescent="0.2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2.75" x14ac:dyDescent="0.2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2.75" x14ac:dyDescent="0.2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2.75" x14ac:dyDescent="0.2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2.75" x14ac:dyDescent="0.2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2.75" x14ac:dyDescent="0.2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2.75" x14ac:dyDescent="0.2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2.75" x14ac:dyDescent="0.2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2.75" x14ac:dyDescent="0.2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2.75" x14ac:dyDescent="0.2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2.75" x14ac:dyDescent="0.2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2.75" x14ac:dyDescent="0.2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2.75" x14ac:dyDescent="0.2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2.75" x14ac:dyDescent="0.2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2.75" x14ac:dyDescent="0.2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2.75" x14ac:dyDescent="0.2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2.75" x14ac:dyDescent="0.2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2.75" x14ac:dyDescent="0.2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2.75" x14ac:dyDescent="0.2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2.75" x14ac:dyDescent="0.2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2.75" x14ac:dyDescent="0.2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2.75" x14ac:dyDescent="0.2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2.75" x14ac:dyDescent="0.2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2.75" x14ac:dyDescent="0.2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2.75" x14ac:dyDescent="0.2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2.75" x14ac:dyDescent="0.2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2.75" x14ac:dyDescent="0.2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2.75" x14ac:dyDescent="0.2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2.75" x14ac:dyDescent="0.2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2.75" x14ac:dyDescent="0.2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2.75" x14ac:dyDescent="0.2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2.75" x14ac:dyDescent="0.2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2.75" x14ac:dyDescent="0.2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2.75" x14ac:dyDescent="0.2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2.75" x14ac:dyDescent="0.2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2.75" x14ac:dyDescent="0.2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2.75" x14ac:dyDescent="0.2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2.75" x14ac:dyDescent="0.2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2.75" x14ac:dyDescent="0.2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2.75" x14ac:dyDescent="0.2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2.75" x14ac:dyDescent="0.2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2.75" x14ac:dyDescent="0.2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2.75" x14ac:dyDescent="0.2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2.75" x14ac:dyDescent="0.2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2.75" x14ac:dyDescent="0.2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2.75" x14ac:dyDescent="0.2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2.75" x14ac:dyDescent="0.2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2.75" x14ac:dyDescent="0.2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2.75" x14ac:dyDescent="0.2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2.75" x14ac:dyDescent="0.2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2.75" x14ac:dyDescent="0.2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2.75" x14ac:dyDescent="0.2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2.75" x14ac:dyDescent="0.2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2.75" x14ac:dyDescent="0.2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2.75" x14ac:dyDescent="0.2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2.75" x14ac:dyDescent="0.2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2.75" x14ac:dyDescent="0.2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2.75" x14ac:dyDescent="0.2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2.75" x14ac:dyDescent="0.2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2.75" x14ac:dyDescent="0.2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2.75" x14ac:dyDescent="0.2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2.75" x14ac:dyDescent="0.2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2.75" x14ac:dyDescent="0.2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2.75" x14ac:dyDescent="0.2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2.75" x14ac:dyDescent="0.2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2.75" x14ac:dyDescent="0.2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2.75" x14ac:dyDescent="0.2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2.75" x14ac:dyDescent="0.2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2.75" x14ac:dyDescent="0.2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2.75" x14ac:dyDescent="0.2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2.75" x14ac:dyDescent="0.2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2.75" x14ac:dyDescent="0.2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2.75" x14ac:dyDescent="0.2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2.75" x14ac:dyDescent="0.2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2.75" x14ac:dyDescent="0.2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2.75" x14ac:dyDescent="0.2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2.75" x14ac:dyDescent="0.2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2.75" x14ac:dyDescent="0.2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2.75" x14ac:dyDescent="0.2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2.75" x14ac:dyDescent="0.2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2.75" x14ac:dyDescent="0.2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2.75" x14ac:dyDescent="0.2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2.75" x14ac:dyDescent="0.2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2.75" x14ac:dyDescent="0.2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2.75" x14ac:dyDescent="0.2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2.75" x14ac:dyDescent="0.2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2.75" x14ac:dyDescent="0.2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2.75" x14ac:dyDescent="0.2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2.75" x14ac:dyDescent="0.2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2.75" x14ac:dyDescent="0.2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2.75" x14ac:dyDescent="0.2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2.75" x14ac:dyDescent="0.2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2.75" x14ac:dyDescent="0.2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2.75" x14ac:dyDescent="0.2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2.75" x14ac:dyDescent="0.2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2.75" x14ac:dyDescent="0.2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2.75" x14ac:dyDescent="0.2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2.75" x14ac:dyDescent="0.2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2.75" x14ac:dyDescent="0.2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2.75" x14ac:dyDescent="0.2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2.75" x14ac:dyDescent="0.2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2.75" x14ac:dyDescent="0.2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2.75" x14ac:dyDescent="0.2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2.75" x14ac:dyDescent="0.2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2.75" x14ac:dyDescent="0.2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2.75" x14ac:dyDescent="0.2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2.75" x14ac:dyDescent="0.2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2.75" x14ac:dyDescent="0.2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2.75" x14ac:dyDescent="0.2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2.75" x14ac:dyDescent="0.2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2.75" x14ac:dyDescent="0.2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2.75" x14ac:dyDescent="0.2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2.75" x14ac:dyDescent="0.2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2.75" x14ac:dyDescent="0.2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2.75" x14ac:dyDescent="0.2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2.75" x14ac:dyDescent="0.2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2.75" x14ac:dyDescent="0.2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2.75" x14ac:dyDescent="0.2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2.75" x14ac:dyDescent="0.2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2.75" x14ac:dyDescent="0.2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2.75" x14ac:dyDescent="0.2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2.75" x14ac:dyDescent="0.2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2.75" x14ac:dyDescent="0.2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2.75" x14ac:dyDescent="0.2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2.75" x14ac:dyDescent="0.2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2.75" x14ac:dyDescent="0.2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2.75" x14ac:dyDescent="0.2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2.75" x14ac:dyDescent="0.2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2.75" x14ac:dyDescent="0.2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2.75" x14ac:dyDescent="0.2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2.75" x14ac:dyDescent="0.2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2.75" x14ac:dyDescent="0.2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2.75" x14ac:dyDescent="0.2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2.75" x14ac:dyDescent="0.2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2.75" x14ac:dyDescent="0.2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2.75" x14ac:dyDescent="0.2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2.75" x14ac:dyDescent="0.2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2.75" x14ac:dyDescent="0.2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2.75" x14ac:dyDescent="0.2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2.75" x14ac:dyDescent="0.2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2.75" x14ac:dyDescent="0.2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2.75" x14ac:dyDescent="0.2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2.75" x14ac:dyDescent="0.2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2.75" x14ac:dyDescent="0.2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2.75" x14ac:dyDescent="0.2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2.75" x14ac:dyDescent="0.2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2.75" x14ac:dyDescent="0.2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2.75" x14ac:dyDescent="0.2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2.75" x14ac:dyDescent="0.2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2.75" x14ac:dyDescent="0.2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2.75" x14ac:dyDescent="0.2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2.75" x14ac:dyDescent="0.2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2.75" x14ac:dyDescent="0.2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2.75" x14ac:dyDescent="0.2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2.75" x14ac:dyDescent="0.2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2.75" x14ac:dyDescent="0.2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2.75" x14ac:dyDescent="0.2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2.75" x14ac:dyDescent="0.2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2.75" x14ac:dyDescent="0.2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2.75" x14ac:dyDescent="0.2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2.75" x14ac:dyDescent="0.2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2.75" x14ac:dyDescent="0.2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2.75" x14ac:dyDescent="0.2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2.75" x14ac:dyDescent="0.2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2.75" x14ac:dyDescent="0.2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2.75" x14ac:dyDescent="0.2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2.75" x14ac:dyDescent="0.2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2.75" x14ac:dyDescent="0.2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2.75" x14ac:dyDescent="0.2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2.75" x14ac:dyDescent="0.2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2.75" x14ac:dyDescent="0.2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2.75" x14ac:dyDescent="0.2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2.75" x14ac:dyDescent="0.2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2.75" x14ac:dyDescent="0.2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2.75" x14ac:dyDescent="0.2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2.75" x14ac:dyDescent="0.2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2.75" x14ac:dyDescent="0.2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2.75" x14ac:dyDescent="0.2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2.75" x14ac:dyDescent="0.2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2.75" x14ac:dyDescent="0.2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2.75" x14ac:dyDescent="0.2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2.75" x14ac:dyDescent="0.2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2.75" x14ac:dyDescent="0.2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2.75" x14ac:dyDescent="0.2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2.75" x14ac:dyDescent="0.2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2.75" x14ac:dyDescent="0.2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2.75" x14ac:dyDescent="0.2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2.75" x14ac:dyDescent="0.2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2.75" x14ac:dyDescent="0.2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2.75" x14ac:dyDescent="0.2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2.75" x14ac:dyDescent="0.2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2.75" x14ac:dyDescent="0.2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2.75" x14ac:dyDescent="0.2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2.75" x14ac:dyDescent="0.2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2.75" x14ac:dyDescent="0.2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2.75" x14ac:dyDescent="0.2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2.75" x14ac:dyDescent="0.2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2.75" x14ac:dyDescent="0.2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2.75" x14ac:dyDescent="0.2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2.75" x14ac:dyDescent="0.2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2.75" x14ac:dyDescent="0.2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2.75" x14ac:dyDescent="0.2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2.75" x14ac:dyDescent="0.2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2.75" x14ac:dyDescent="0.2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2.75" x14ac:dyDescent="0.2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2.75" x14ac:dyDescent="0.2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2.75" x14ac:dyDescent="0.2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2.75" x14ac:dyDescent="0.2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2.75" x14ac:dyDescent="0.2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2.75" x14ac:dyDescent="0.2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2.75" x14ac:dyDescent="0.2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2.75" x14ac:dyDescent="0.2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2.75" x14ac:dyDescent="0.2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2.75" x14ac:dyDescent="0.2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2.75" x14ac:dyDescent="0.2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2.75" x14ac:dyDescent="0.2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2.75" x14ac:dyDescent="0.2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2.75" x14ac:dyDescent="0.2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2.75" x14ac:dyDescent="0.2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2.75" x14ac:dyDescent="0.2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2.75" x14ac:dyDescent="0.2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2.75" x14ac:dyDescent="0.2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2.75" x14ac:dyDescent="0.2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2.75" x14ac:dyDescent="0.2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2.75" x14ac:dyDescent="0.2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2.75" x14ac:dyDescent="0.2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2.75" x14ac:dyDescent="0.2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2.75" x14ac:dyDescent="0.2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2.75" x14ac:dyDescent="0.2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2.75" x14ac:dyDescent="0.2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2.75" x14ac:dyDescent="0.2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2.75" x14ac:dyDescent="0.2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2.75" x14ac:dyDescent="0.2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2.75" x14ac:dyDescent="0.2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2.75" x14ac:dyDescent="0.2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2.75" x14ac:dyDescent="0.2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2.75" x14ac:dyDescent="0.2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2.75" x14ac:dyDescent="0.2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2.75" x14ac:dyDescent="0.2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2.75" x14ac:dyDescent="0.2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2.75" x14ac:dyDescent="0.2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2.75" x14ac:dyDescent="0.2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2.75" x14ac:dyDescent="0.2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2.75" x14ac:dyDescent="0.2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2.75" x14ac:dyDescent="0.2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2.75" x14ac:dyDescent="0.2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2.75" x14ac:dyDescent="0.2">
      <c r="A967" s="21"/>
      <c r="B967" s="21"/>
      <c r="C967" s="21"/>
      <c r="D967" s="23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2.75" x14ac:dyDescent="0.2">
      <c r="A968" s="21"/>
      <c r="B968" s="21"/>
      <c r="C968" s="21"/>
      <c r="D968" s="23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2.75" x14ac:dyDescent="0.2">
      <c r="A969" s="21"/>
      <c r="B969" s="21"/>
      <c r="C969" s="21"/>
      <c r="D969" s="23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 ht="12.75" x14ac:dyDescent="0.2">
      <c r="A970" s="21"/>
      <c r="B970" s="21"/>
      <c r="C970" s="21"/>
      <c r="D970" s="23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 spans="1:21" ht="12.75" x14ac:dyDescent="0.2">
      <c r="A971" s="21"/>
      <c r="B971" s="21"/>
      <c r="C971" s="21"/>
      <c r="D971" s="23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 spans="1:21" ht="12.75" x14ac:dyDescent="0.2">
      <c r="A972" s="21"/>
      <c r="B972" s="21"/>
      <c r="C972" s="21"/>
      <c r="D972" s="23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 spans="1:21" ht="12.75" x14ac:dyDescent="0.2">
      <c r="A973" s="21"/>
      <c r="B973" s="21"/>
      <c r="C973" s="21"/>
      <c r="D973" s="23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 spans="1:21" ht="12.75" x14ac:dyDescent="0.2">
      <c r="A974" s="21"/>
      <c r="B974" s="21"/>
      <c r="C974" s="21"/>
      <c r="D974" s="23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 spans="1:21" ht="12.75" x14ac:dyDescent="0.2">
      <c r="A975" s="21"/>
      <c r="B975" s="21"/>
      <c r="C975" s="21"/>
      <c r="D975" s="23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</row>
    <row r="976" spans="1:21" ht="12.75" x14ac:dyDescent="0.2">
      <c r="A976" s="21"/>
      <c r="B976" s="21"/>
      <c r="C976" s="21"/>
      <c r="D976" s="23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</row>
    <row r="977" spans="1:21" ht="12.75" x14ac:dyDescent="0.2">
      <c r="A977" s="21"/>
      <c r="B977" s="21"/>
      <c r="C977" s="21"/>
      <c r="D977" s="23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</row>
    <row r="978" spans="1:21" ht="12.75" x14ac:dyDescent="0.2">
      <c r="A978" s="21"/>
      <c r="B978" s="21"/>
      <c r="C978" s="21"/>
      <c r="D978" s="23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</row>
    <row r="979" spans="1:21" ht="12.75" x14ac:dyDescent="0.2">
      <c r="A979" s="21"/>
      <c r="B979" s="21"/>
      <c r="C979" s="21"/>
      <c r="D979" s="23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</row>
    <row r="980" spans="1:21" ht="12.75" x14ac:dyDescent="0.2">
      <c r="A980" s="21"/>
      <c r="B980" s="21"/>
      <c r="C980" s="21"/>
      <c r="D980" s="23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</row>
    <row r="981" spans="1:21" ht="12.75" x14ac:dyDescent="0.2">
      <c r="A981" s="21"/>
      <c r="B981" s="21"/>
      <c r="C981" s="21"/>
      <c r="D981" s="23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</row>
    <row r="982" spans="1:21" ht="12.75" x14ac:dyDescent="0.2">
      <c r="A982" s="21"/>
      <c r="B982" s="21"/>
      <c r="C982" s="21"/>
      <c r="D982" s="23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</row>
    <row r="983" spans="1:21" ht="12.75" x14ac:dyDescent="0.2">
      <c r="A983" s="21"/>
      <c r="B983" s="21"/>
      <c r="C983" s="21"/>
      <c r="D983" s="23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</row>
    <row r="984" spans="1:21" ht="12.75" x14ac:dyDescent="0.2">
      <c r="A984" s="21"/>
      <c r="B984" s="21"/>
      <c r="C984" s="21"/>
      <c r="D984" s="23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</row>
    <row r="985" spans="1:21" ht="12.75" x14ac:dyDescent="0.2">
      <c r="A985" s="21"/>
      <c r="B985" s="21"/>
      <c r="C985" s="21"/>
      <c r="D985" s="23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</row>
    <row r="986" spans="1:21" ht="12.75" x14ac:dyDescent="0.2">
      <c r="A986" s="21"/>
      <c r="B986" s="21"/>
      <c r="C986" s="21"/>
      <c r="D986" s="23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</row>
    <row r="987" spans="1:21" ht="12.75" x14ac:dyDescent="0.2">
      <c r="A987" s="21"/>
      <c r="B987" s="21"/>
      <c r="C987" s="21"/>
      <c r="D987" s="23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</row>
    <row r="988" spans="1:21" ht="12.75" x14ac:dyDescent="0.2">
      <c r="A988" s="21"/>
      <c r="B988" s="21"/>
      <c r="C988" s="21"/>
      <c r="D988" s="23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</row>
    <row r="989" spans="1:21" ht="12.75" x14ac:dyDescent="0.2">
      <c r="A989" s="21"/>
      <c r="B989" s="21"/>
      <c r="C989" s="21"/>
      <c r="D989" s="23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</row>
    <row r="990" spans="1:21" ht="12.75" x14ac:dyDescent="0.2">
      <c r="A990" s="21"/>
      <c r="B990" s="21"/>
      <c r="C990" s="21"/>
      <c r="D990" s="23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</row>
    <row r="991" spans="1:21" ht="12.75" x14ac:dyDescent="0.2">
      <c r="A991" s="21"/>
      <c r="B991" s="21"/>
      <c r="C991" s="21"/>
      <c r="D991" s="23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</row>
    <row r="992" spans="1:21" ht="12.75" x14ac:dyDescent="0.2">
      <c r="A992" s="21"/>
      <c r="B992" s="21"/>
      <c r="C992" s="21"/>
      <c r="D992" s="23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</row>
    <row r="993" spans="1:21" ht="12.75" x14ac:dyDescent="0.2">
      <c r="A993" s="21"/>
      <c r="B993" s="21"/>
      <c r="C993" s="21"/>
      <c r="D993" s="23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</row>
    <row r="994" spans="1:21" ht="12.75" x14ac:dyDescent="0.2">
      <c r="A994" s="21"/>
      <c r="B994" s="21"/>
      <c r="C994" s="21"/>
      <c r="D994" s="23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</row>
    <row r="995" spans="1:21" ht="12.75" x14ac:dyDescent="0.2">
      <c r="A995" s="21"/>
      <c r="B995" s="21"/>
      <c r="C995" s="21"/>
      <c r="D995" s="23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</row>
    <row r="996" spans="1:21" ht="12.75" x14ac:dyDescent="0.2">
      <c r="A996" s="21"/>
      <c r="B996" s="21"/>
      <c r="C996" s="21"/>
      <c r="D996" s="23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</row>
    <row r="997" spans="1:21" ht="12.75" x14ac:dyDescent="0.2">
      <c r="A997" s="21"/>
      <c r="B997" s="21"/>
      <c r="C997" s="21"/>
      <c r="D997" s="23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</row>
    <row r="998" spans="1:21" ht="15.75" customHeight="1" x14ac:dyDescent="0.2">
      <c r="A998" s="21"/>
      <c r="B998" s="21"/>
      <c r="C998" s="21"/>
      <c r="D998" s="23"/>
      <c r="E998" s="21"/>
    </row>
    <row r="999" spans="1:21" ht="15.75" customHeight="1" x14ac:dyDescent="0.2">
      <c r="A999" s="21"/>
      <c r="B999" s="21"/>
      <c r="C999" s="21"/>
      <c r="D999" s="23"/>
      <c r="E999" s="21"/>
    </row>
    <row r="1000" spans="1:21" ht="15.75" customHeight="1" x14ac:dyDescent="0.2">
      <c r="A1000" s="21"/>
      <c r="B1000" s="21"/>
      <c r="C1000" s="21"/>
      <c r="D1000" s="23"/>
      <c r="E1000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4" r:id="rId41" xr:uid="{60DD6312-45A4-48E2-ADC2-1B0071E9D6A4}"/>
    <hyperlink ref="D125" r:id="rId42" xr:uid="{B2DE9C0C-15C1-43C9-8579-EA8B5E157B1E}"/>
    <hyperlink ref="D126" r:id="rId43" xr:uid="{AE5F0BBF-8F61-4AAE-AD67-E53AA77B8CB1}"/>
    <hyperlink ref="D127" r:id="rId44" xr:uid="{EF0B87C1-93F8-4D73-A0DF-7B0A7FCE9220}"/>
    <hyperlink ref="D128" r:id="rId45" xr:uid="{0CF90A35-972A-485A-BF35-1868DC836363}"/>
    <hyperlink ref="D129" r:id="rId46" xr:uid="{39ACDB7B-B49E-4909-A47B-19ABEFF71E8F}"/>
    <hyperlink ref="D130" r:id="rId47" xr:uid="{718E2A8D-763E-4C1D-9AF7-8FC3B9BD3FE7}"/>
    <hyperlink ref="E132" r:id="rId48" xr:uid="{D7DB05FB-E035-458C-ADEA-B54BFCB55811}"/>
    <hyperlink ref="D132" r:id="rId49" xr:uid="{0E49DE2F-46DA-455F-9ACC-C2017A6A713F}"/>
    <hyperlink ref="D133" r:id="rId50" xr:uid="{660CAFDD-C71A-47FB-BEA2-9288AB047235}"/>
    <hyperlink ref="D134" r:id="rId51" xr:uid="{5770AD60-65DB-45DE-812F-0519BBCB55A8}"/>
    <hyperlink ref="D135" r:id="rId52" xr:uid="{2B21FA75-4EE4-4A8F-B57E-45F220F5FDE7}"/>
    <hyperlink ref="D136" r:id="rId53" xr:uid="{1F5252B2-E1D5-4034-A1E3-6F49879D1095}"/>
    <hyperlink ref="D191" r:id="rId54" xr:uid="{8E1D8A83-5FDA-4CA4-A8B0-355C0334DBC7}"/>
    <hyperlink ref="D192" r:id="rId55" xr:uid="{67CD05CB-302E-4B56-9786-A6E1D8A26F39}"/>
    <hyperlink ref="D194" r:id="rId56" xr:uid="{BB1AE8EB-4B2E-4365-927B-4635ED1FF47F}"/>
    <hyperlink ref="D169" r:id="rId57" xr:uid="{98E75B5B-447B-4115-887F-A448647EA070}"/>
    <hyperlink ref="D170" r:id="rId58" xr:uid="{44793AF2-707E-4F79-8FF9-B7C9674D2CD6}"/>
    <hyperlink ref="E170" r:id="rId59" display="https://www.geeksforgeeks.org/binary-search-tree-set-2-delete/" xr:uid="{4AC15BCA-AA4B-4FFA-884D-F7185E4632AE}"/>
    <hyperlink ref="D172" r:id="rId60" xr:uid="{F24A54DC-9A2C-456F-9D61-5979BBF09114}"/>
    <hyperlink ref="D173" r:id="rId61" xr:uid="{A252EAB1-33D7-46FE-9FB5-F5C8601E8602}"/>
    <hyperlink ref="D200" r:id="rId62" xr:uid="{E7769572-8392-45D7-9330-15B8A854AE32}"/>
    <hyperlink ref="D199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75" r:id="rId68" xr:uid="{AEBFDEAB-7521-4A5B-82ED-3A2D41EBEEAC}"/>
    <hyperlink ref="D176" r:id="rId69" xr:uid="{46153F27-4300-4312-887A-7B279FFBC878}"/>
    <hyperlink ref="D140" r:id="rId70" xr:uid="{4F25352D-7504-4A19-AE0D-5960D6628C46}"/>
    <hyperlink ref="D179" r:id="rId71" xr:uid="{78D34F1D-2483-4C0A-A841-C7F8C407C217}"/>
    <hyperlink ref="D148" r:id="rId72" xr:uid="{B7D532CD-62E2-40DF-B2DE-FD5A00E4F593}"/>
    <hyperlink ref="D149" r:id="rId73" xr:uid="{359F3C8B-43CA-4A71-9BE1-44E29195DD41}"/>
    <hyperlink ref="D163" r:id="rId74" xr:uid="{1A7A5C25-AA28-491B-A401-86C71EA2B328}"/>
    <hyperlink ref="D164" r:id="rId75" xr:uid="{2C3CB007-6FB5-4434-BFC9-94C93374AC16}"/>
  </hyperlinks>
  <pageMargins left="0.7" right="0.7" top="0.75" bottom="0.75" header="0.3" footer="0.3"/>
  <pageSetup orientation="portrait" r:id="rId7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opLeftCell="A74" workbookViewId="0">
      <selection activeCell="B85" sqref="B85"/>
    </sheetView>
  </sheetViews>
  <sheetFormatPr defaultRowHeight="12.75" x14ac:dyDescent="0.2"/>
  <cols>
    <col min="1" max="1" width="67.7109375" bestFit="1" customWidth="1"/>
    <col min="2" max="2" width="14.28515625" customWidth="1"/>
    <col min="3" max="3" width="24.140625" bestFit="1" customWidth="1"/>
    <col min="4" max="4" width="49" bestFit="1" customWidth="1"/>
    <col min="5" max="5" width="46.7109375" bestFit="1" customWidth="1"/>
  </cols>
  <sheetData>
    <row r="1" spans="1:5" x14ac:dyDescent="0.2">
      <c r="A1" s="35" t="s">
        <v>627</v>
      </c>
      <c r="B1" s="33" t="s">
        <v>21</v>
      </c>
      <c r="C1" s="33" t="s">
        <v>2</v>
      </c>
      <c r="D1" s="33" t="s">
        <v>11</v>
      </c>
      <c r="E1" s="35" t="s">
        <v>629</v>
      </c>
    </row>
    <row r="2" spans="1:5" x14ac:dyDescent="0.2">
      <c r="A2" s="36"/>
      <c r="B2" s="33"/>
      <c r="C2" s="34"/>
      <c r="D2" s="34"/>
      <c r="E2" s="36"/>
    </row>
    <row r="3" spans="1:5" x14ac:dyDescent="0.2">
      <c r="A3" s="7" t="s">
        <v>396</v>
      </c>
      <c r="B3" s="7"/>
      <c r="C3" s="7"/>
      <c r="D3" s="14"/>
      <c r="E3" s="7"/>
    </row>
    <row r="4" spans="1:5" x14ac:dyDescent="0.2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">
      <c r="A15" s="16" t="s">
        <v>419</v>
      </c>
      <c r="B15" s="7"/>
      <c r="C15" s="7"/>
      <c r="D15" s="14"/>
      <c r="E15" s="7"/>
    </row>
    <row r="16" spans="1:5" x14ac:dyDescent="0.2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">
      <c r="A26" s="16" t="s">
        <v>483</v>
      </c>
      <c r="B26" s="7"/>
      <c r="C26" s="7"/>
      <c r="D26" s="14"/>
      <c r="E26" s="7"/>
    </row>
    <row r="27" spans="1:5" x14ac:dyDescent="0.2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">
      <c r="A28" s="29" t="s">
        <v>485</v>
      </c>
      <c r="B28" s="29"/>
      <c r="C28" s="29"/>
      <c r="D28" s="29" t="s">
        <v>487</v>
      </c>
      <c r="E28" s="29"/>
    </row>
    <row r="29" spans="1:5" x14ac:dyDescent="0.2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">
      <c r="A34" s="26" t="s">
        <v>493</v>
      </c>
      <c r="B34" s="26" t="s">
        <v>494</v>
      </c>
      <c r="C34" s="8">
        <v>44095</v>
      </c>
      <c r="D34" s="17" t="s">
        <v>641</v>
      </c>
      <c r="E34" s="29" t="s">
        <v>495</v>
      </c>
    </row>
    <row r="35" spans="1:5" x14ac:dyDescent="0.2">
      <c r="A35" s="16" t="s">
        <v>496</v>
      </c>
      <c r="B35" s="7"/>
      <c r="C35" s="7"/>
      <c r="D35" s="14"/>
      <c r="E35" s="7"/>
    </row>
    <row r="36" spans="1:5" x14ac:dyDescent="0.2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">
      <c r="A39" s="16" t="s">
        <v>505</v>
      </c>
      <c r="B39" s="7"/>
      <c r="C39" s="7"/>
      <c r="D39" s="14"/>
      <c r="E39" s="7"/>
    </row>
    <row r="40" spans="1:5" x14ac:dyDescent="0.2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">
      <c r="A45" s="29" t="s">
        <v>514</v>
      </c>
      <c r="B45" s="29"/>
      <c r="C45" s="29"/>
      <c r="D45" s="29" t="s">
        <v>487</v>
      </c>
      <c r="E45" s="29"/>
    </row>
    <row r="46" spans="1:5" x14ac:dyDescent="0.2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">
      <c r="A47" s="29" t="s">
        <v>518</v>
      </c>
      <c r="B47" s="29"/>
      <c r="C47" s="29"/>
      <c r="D47" s="29" t="s">
        <v>487</v>
      </c>
      <c r="E47" s="29"/>
    </row>
    <row r="48" spans="1:5" x14ac:dyDescent="0.2">
      <c r="A48" s="16" t="s">
        <v>519</v>
      </c>
      <c r="B48" s="7"/>
      <c r="C48" s="7"/>
      <c r="D48" s="14"/>
      <c r="E48" s="7"/>
    </row>
    <row r="49" spans="1:5" x14ac:dyDescent="0.2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">
      <c r="A51" s="26" t="s">
        <v>522</v>
      </c>
      <c r="B51" s="26" t="s">
        <v>523</v>
      </c>
      <c r="C51" s="8"/>
      <c r="D51" s="29"/>
      <c r="E51" s="29"/>
    </row>
    <row r="52" spans="1:5" x14ac:dyDescent="0.2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">
      <c r="A53" s="16" t="s">
        <v>525</v>
      </c>
      <c r="B53" s="7"/>
      <c r="C53" s="7"/>
      <c r="D53" s="14"/>
      <c r="E53" s="7"/>
    </row>
    <row r="54" spans="1:5" x14ac:dyDescent="0.2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">
      <c r="A63" s="16" t="s">
        <v>543</v>
      </c>
      <c r="B63" s="7"/>
      <c r="C63" s="7"/>
      <c r="D63" s="14"/>
      <c r="E63" s="7"/>
    </row>
    <row r="64" spans="1:5" x14ac:dyDescent="0.2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">
      <c r="A71" s="16" t="s">
        <v>569</v>
      </c>
      <c r="B71" s="7"/>
      <c r="C71" s="7"/>
      <c r="D71" s="14"/>
      <c r="E71" s="7"/>
    </row>
    <row r="72" spans="1:5" x14ac:dyDescent="0.2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">
      <c r="A73" s="16" t="s">
        <v>573</v>
      </c>
      <c r="B73" s="7"/>
      <c r="C73" s="7"/>
      <c r="D73" s="14"/>
      <c r="E73" s="7"/>
    </row>
    <row r="74" spans="1:5" x14ac:dyDescent="0.2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">
      <c r="A82" s="29" t="s">
        <v>601</v>
      </c>
      <c r="B82" s="29"/>
      <c r="C82" s="29"/>
      <c r="D82" s="29" t="s">
        <v>487</v>
      </c>
      <c r="E82" s="29"/>
    </row>
    <row r="83" spans="1:5" x14ac:dyDescent="0.2">
      <c r="A83" s="29" t="s">
        <v>602</v>
      </c>
      <c r="B83" s="29"/>
      <c r="C83" s="29"/>
      <c r="D83" s="29" t="s">
        <v>487</v>
      </c>
      <c r="E83" s="29"/>
    </row>
    <row r="84" spans="1:5" x14ac:dyDescent="0.2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">
      <c r="A85" s="32" t="s">
        <v>643</v>
      </c>
      <c r="B85" s="20" t="s">
        <v>642</v>
      </c>
      <c r="C85" s="8">
        <v>44095</v>
      </c>
      <c r="D85" s="29"/>
      <c r="E85" s="29" t="s">
        <v>603</v>
      </c>
    </row>
    <row r="86" spans="1:5" x14ac:dyDescent="0.2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">
      <c r="A88" s="16" t="s">
        <v>611</v>
      </c>
      <c r="B88" s="7"/>
      <c r="C88" s="7"/>
      <c r="D88" s="14"/>
      <c r="E88" s="7"/>
    </row>
    <row r="89" spans="1:5" x14ac:dyDescent="0.2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">
      <c r="A94" s="16" t="s">
        <v>567</v>
      </c>
      <c r="B94" s="7"/>
      <c r="C94" s="7"/>
      <c r="D94" s="14"/>
      <c r="E94" s="7"/>
    </row>
    <row r="95" spans="1:5" x14ac:dyDescent="0.2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">
      <c r="A96" s="27"/>
      <c r="B96" s="27"/>
      <c r="C96" s="27"/>
      <c r="D96" s="27"/>
      <c r="E96" s="27"/>
    </row>
    <row r="97" spans="1:5" x14ac:dyDescent="0.2">
      <c r="A97" s="27"/>
      <c r="B97" s="27"/>
      <c r="C97" s="27"/>
      <c r="D97" s="27"/>
      <c r="E97" s="27"/>
    </row>
    <row r="98" spans="1:5" x14ac:dyDescent="0.2">
      <c r="A98" s="27"/>
      <c r="B98" s="27"/>
      <c r="C98" s="27"/>
      <c r="D98" s="27"/>
      <c r="E98" s="27"/>
    </row>
    <row r="99" spans="1:5" x14ac:dyDescent="0.2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topLeftCell="A18" workbookViewId="0">
      <pane xSplit="1" topLeftCell="B1" activePane="topRight" state="frozen"/>
      <selection pane="topRight" activeCell="A5" sqref="A5"/>
    </sheetView>
  </sheetViews>
  <sheetFormatPr defaultColWidth="14.42578125" defaultRowHeight="15.75" customHeight="1" x14ac:dyDescent="0.2"/>
  <cols>
    <col min="1" max="1" width="11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2020-10-19T06:03:59Z</dcterms:modified>
</cp:coreProperties>
</file>