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h1995\Documents\NetBeansProjects\utils___influx_exporter\example\"/>
    </mc:Choice>
  </mc:AlternateContent>
  <bookViews>
    <workbookView xWindow="0" yWindow="0" windowWidth="25065" windowHeight="11640" tabRatio="560" activeTab="1"/>
  </bookViews>
  <sheets>
    <sheet name="Profile" sheetId="2" r:id="rId1"/>
    <sheet name="results" sheetId="3" r:id="rId2"/>
    <sheet name="raw1" sheetId="19" r:id="rId3"/>
    <sheet name="raw2" sheetId="20" r:id="rId4"/>
  </sheets>
  <calcPr calcId="162913"/>
</workbook>
</file>

<file path=xl/calcChain.xml><?xml version="1.0" encoding="utf-8"?>
<calcChain xmlns="http://schemas.openxmlformats.org/spreadsheetml/2006/main">
  <c r="AJ7" i="3" l="1"/>
  <c r="AC7" i="3"/>
  <c r="V7" i="3"/>
  <c r="O7" i="3"/>
  <c r="H7" i="3"/>
  <c r="AI13" i="3"/>
  <c r="AB13" i="3"/>
  <c r="U13" i="3"/>
  <c r="N13" i="3"/>
  <c r="G13" i="3"/>
  <c r="AA10" i="3" l="1"/>
  <c r="AH10" i="3"/>
  <c r="B2" i="2"/>
  <c r="B1" i="2"/>
  <c r="AE5" i="3"/>
  <c r="AE6" i="3"/>
  <c r="X4" i="3"/>
  <c r="J5" i="3"/>
  <c r="AE4" i="3"/>
  <c r="Q5" i="3"/>
  <c r="J6" i="3"/>
  <c r="X5" i="3"/>
  <c r="Q6" i="3"/>
  <c r="J4" i="3"/>
  <c r="X6" i="3"/>
  <c r="Q4" i="3"/>
  <c r="B4" i="3"/>
  <c r="J7" i="3" l="1"/>
  <c r="AG5" i="3"/>
  <c r="AG6" i="3"/>
  <c r="AG7" i="3"/>
  <c r="AG4" i="3"/>
  <c r="Z5" i="3"/>
  <c r="Z6" i="3"/>
  <c r="Z7" i="3"/>
  <c r="Z4" i="3"/>
  <c r="S5" i="3"/>
  <c r="S6" i="3"/>
  <c r="S7" i="3"/>
  <c r="S4" i="3"/>
  <c r="L5" i="3"/>
  <c r="L6" i="3"/>
  <c r="L7" i="3"/>
  <c r="L4" i="3"/>
  <c r="AE1" i="3"/>
  <c r="X1" i="3"/>
  <c r="AH9" i="3"/>
  <c r="AA9" i="3"/>
  <c r="T9" i="3"/>
  <c r="AK5" i="3" l="1"/>
  <c r="AK6" i="3"/>
  <c r="AK4" i="3"/>
  <c r="AD5" i="3"/>
  <c r="AD6" i="3"/>
  <c r="AD4" i="3"/>
  <c r="W5" i="3"/>
  <c r="W6" i="3"/>
  <c r="W4" i="3"/>
  <c r="P5" i="3"/>
  <c r="P6" i="3"/>
  <c r="P4" i="3"/>
  <c r="E5" i="3" l="1"/>
  <c r="E6" i="3"/>
  <c r="E4" i="3"/>
  <c r="E7" i="3" l="1"/>
  <c r="I5" i="3"/>
  <c r="I6" i="3"/>
  <c r="I4" i="3"/>
  <c r="AF10" i="3" l="1"/>
  <c r="Y10" i="3"/>
  <c r="R10" i="3"/>
  <c r="K10" i="3"/>
  <c r="D10" i="3"/>
  <c r="AF9" i="3"/>
  <c r="Y9" i="3"/>
  <c r="R9" i="3"/>
  <c r="K9" i="3"/>
  <c r="D9" i="3"/>
  <c r="AJ6" i="3"/>
  <c r="AF6" i="3"/>
  <c r="AI6" i="3" s="1"/>
  <c r="AC6" i="3"/>
  <c r="Y6" i="3"/>
  <c r="V6" i="3"/>
  <c r="R6" i="3"/>
  <c r="U6" i="3" s="1"/>
  <c r="O6" i="3"/>
  <c r="K6" i="3"/>
  <c r="N6" i="3" s="1"/>
  <c r="H6" i="3"/>
  <c r="D6" i="3"/>
  <c r="G6" i="3" s="1"/>
  <c r="AJ5" i="3"/>
  <c r="AF5" i="3"/>
  <c r="AI5" i="3" s="1"/>
  <c r="AC5" i="3"/>
  <c r="Y5" i="3"/>
  <c r="AB5" i="3" s="1"/>
  <c r="V5" i="3"/>
  <c r="R5" i="3"/>
  <c r="O5" i="3"/>
  <c r="K5" i="3"/>
  <c r="H5" i="3"/>
  <c r="D5" i="3"/>
  <c r="G5" i="3" s="1"/>
  <c r="AJ4" i="3"/>
  <c r="AF4" i="3"/>
  <c r="AC4" i="3"/>
  <c r="Y4" i="3"/>
  <c r="V4" i="3"/>
  <c r="R4" i="3"/>
  <c r="O4" i="3"/>
  <c r="K4" i="3"/>
  <c r="H4" i="3"/>
  <c r="D4" i="3"/>
  <c r="B6" i="3"/>
  <c r="B5" i="3"/>
  <c r="B7" i="3" l="1"/>
  <c r="G4" i="3"/>
  <c r="D7" i="3"/>
  <c r="G7" i="3" s="1"/>
  <c r="Y7" i="3"/>
  <c r="AB7" i="3" s="1"/>
  <c r="U4" i="3"/>
  <c r="R7" i="3"/>
  <c r="U7" i="3" s="1"/>
  <c r="N4" i="3"/>
  <c r="K7" i="3"/>
  <c r="N7" i="3" s="1"/>
  <c r="AF7" i="3"/>
  <c r="AI7" i="3" s="1"/>
  <c r="AB6" i="3"/>
  <c r="AB4" i="3"/>
  <c r="N5" i="3"/>
  <c r="AI4" i="3"/>
  <c r="U5" i="3"/>
  <c r="AG13" i="3"/>
  <c r="E13" i="3"/>
  <c r="S13" i="3"/>
  <c r="Z13" i="3"/>
  <c r="L13" i="3"/>
  <c r="AR4" i="3"/>
  <c r="AQ4" i="3"/>
  <c r="AR6" i="3"/>
  <c r="AQ6" i="3"/>
  <c r="AO5" i="3"/>
  <c r="AQ5" i="3"/>
  <c r="AR5" i="3"/>
  <c r="D13" i="3"/>
  <c r="AP6" i="3"/>
  <c r="R13" i="3"/>
  <c r="AN5" i="3"/>
  <c r="AF13" i="3"/>
  <c r="AP5" i="3"/>
  <c r="AN4" i="3"/>
  <c r="AN6" i="3"/>
  <c r="AO4" i="3"/>
  <c r="AO6" i="3"/>
  <c r="AP4" i="3"/>
  <c r="K13" i="3"/>
  <c r="Y13" i="3"/>
  <c r="H2" i="2"/>
  <c r="G2" i="2"/>
  <c r="F2" i="2"/>
  <c r="E2" i="2"/>
  <c r="D2" i="2"/>
  <c r="D1" i="2"/>
  <c r="F9" i="3" s="1"/>
  <c r="E1" i="2"/>
  <c r="M9" i="3" s="1"/>
  <c r="F1" i="2"/>
  <c r="G1" i="2"/>
  <c r="H1" i="2"/>
  <c r="C1" i="3" l="1"/>
  <c r="F10" i="3"/>
  <c r="J1" i="3"/>
  <c r="M10" i="3"/>
  <c r="T10" i="3"/>
  <c r="Q1" i="3"/>
  <c r="B9" i="2"/>
  <c r="C5" i="3"/>
  <c r="C6" i="3"/>
  <c r="C4" i="3"/>
  <c r="AE7" i="3" l="1"/>
  <c r="AH7" i="3" s="1"/>
  <c r="X7" i="3"/>
  <c r="AA7" i="3" s="1"/>
  <c r="Q7" i="3"/>
  <c r="T7" i="3" s="1"/>
  <c r="M7" i="3"/>
  <c r="C7" i="3"/>
  <c r="F7" i="3" s="1"/>
  <c r="AH5" i="3"/>
  <c r="AH4" i="3"/>
  <c r="AH6" i="3"/>
  <c r="AA6" i="3"/>
  <c r="AA5" i="3"/>
  <c r="AA4" i="3"/>
  <c r="T5" i="3"/>
  <c r="T6" i="3"/>
  <c r="T4" i="3"/>
  <c r="J13" i="3"/>
  <c r="M13" i="3" s="1"/>
  <c r="M4" i="3"/>
  <c r="M5" i="3"/>
  <c r="M6" i="3"/>
  <c r="X13" i="3"/>
  <c r="AA13" i="3" s="1"/>
  <c r="Q13" i="3"/>
  <c r="T13" i="3" s="1"/>
  <c r="AE13" i="3"/>
  <c r="AH13" i="3" s="1"/>
  <c r="F6" i="3"/>
  <c r="F5" i="3"/>
  <c r="F4" i="3"/>
  <c r="C13" i="3"/>
  <c r="F13" i="3" s="1"/>
  <c r="C4" i="2" l="1"/>
  <c r="B4" i="2"/>
</calcChain>
</file>

<file path=xl/sharedStrings.xml><?xml version="1.0" encoding="utf-8"?>
<sst xmlns="http://schemas.openxmlformats.org/spreadsheetml/2006/main" count="1505" uniqueCount="32">
  <si>
    <t/>
  </si>
  <si>
    <t>SUM</t>
  </si>
  <si>
    <t>example1</t>
  </si>
  <si>
    <t>example2</t>
  </si>
  <si>
    <t>example3</t>
  </si>
  <si>
    <t>Link to profile start</t>
  </si>
  <si>
    <t>Link to profile end</t>
  </si>
  <si>
    <t>SLA(ms)</t>
  </si>
  <si>
    <t>Profile</t>
  </si>
  <si>
    <t>Operation name</t>
  </si>
  <si>
    <t>Profile (%)</t>
  </si>
  <si>
    <t>Count in hour</t>
  </si>
  <si>
    <t>Duration (hour)</t>
  </si>
  <si>
    <t>SLA, ms</t>
  </si>
  <si>
    <t>Operations count</t>
  </si>
  <si>
    <t>Success</t>
  </si>
  <si>
    <t>Fail</t>
  </si>
  <si>
    <t>Done %</t>
  </si>
  <si>
    <t>Success %</t>
  </si>
  <si>
    <t>Response time 99.9%, ms</t>
  </si>
  <si>
    <t>Time period , hour</t>
  </si>
  <si>
    <t>Load %</t>
  </si>
  <si>
    <t>Period 1</t>
  </si>
  <si>
    <t>Period 2</t>
  </si>
  <si>
    <t>Period 3</t>
  </si>
  <si>
    <t>Period 4</t>
  </si>
  <si>
    <t>Period 5</t>
  </si>
  <si>
    <t>∑ By profile</t>
  </si>
  <si>
    <t>∑ Success</t>
  </si>
  <si>
    <t>∑ Fail</t>
  </si>
  <si>
    <t>Accuracy</t>
  </si>
  <si>
    <t>Operations count higher than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</si>
</sst>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%"/>
    <numFmt numFmtId="165" formatCode="[$-F400]h:mm:ss\ AM/PM"/>
    <numFmt numFmtId="166" formatCode="dd/mm/yy\ h:mm;@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</cellStyleXfs>
  <cellXfs count="53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9" fontId="0" fillId="0" borderId="0" xfId="1" applyFont="1" applyFill="1" applyBorder="1"/>
    <xf numFmtId="0" fontId="0" fillId="0" borderId="0" xfId="0" applyBorder="1"/>
    <xf numFmtId="9" fontId="0" fillId="2" borderId="8" xfId="1" applyFont="1" applyFill="1" applyBorder="1"/>
    <xf numFmtId="0" fontId="0" fillId="0" borderId="9" xfId="0" applyBorder="1"/>
    <xf numFmtId="9" fontId="0" fillId="0" borderId="9" xfId="1" applyFont="1" applyBorder="1"/>
    <xf numFmtId="0" fontId="3" fillId="3" borderId="7" xfId="0" applyNumberFormat="1" applyFont="1" applyFill="1" applyBorder="1"/>
    <xf numFmtId="0" fontId="3" fillId="3" borderId="8" xfId="0" applyNumberFormat="1" applyFont="1" applyFill="1" applyBorder="1"/>
    <xf numFmtId="0" fontId="0" fillId="0" borderId="0" xfId="0" applyNumberFormat="1"/>
    <xf numFmtId="0" fontId="3" fillId="3" borderId="3" xfId="0" applyNumberFormat="1" applyFont="1" applyFill="1" applyBorder="1"/>
    <xf numFmtId="0" fontId="0" fillId="0" borderId="1" xfId="0" applyNumberFormat="1" applyBorder="1"/>
    <xf numFmtId="0" fontId="5" fillId="0" borderId="0" xfId="0" applyFont="1" applyAlignment="1">
      <alignment horizontal="right"/>
    </xf>
    <xf numFmtId="0" fontId="0" fillId="2" borderId="1" xfId="0" applyFill="1" applyBorder="1"/>
    <xf numFmtId="9" fontId="0" fillId="2" borderId="1" xfId="1" applyFont="1" applyFill="1" applyBorder="1"/>
    <xf numFmtId="0" fontId="6" fillId="0" borderId="0" xfId="0" applyFont="1"/>
    <xf numFmtId="10" fontId="0" fillId="0" borderId="1" xfId="0" applyNumberFormat="1" applyFill="1" applyBorder="1"/>
    <xf numFmtId="10" fontId="0" fillId="0" borderId="0" xfId="0" applyNumberFormat="1"/>
    <xf numFmtId="10" fontId="0" fillId="0" borderId="0" xfId="0" applyNumberFormat="1" applyFill="1" applyBorder="1"/>
    <xf numFmtId="10" fontId="0" fillId="0" borderId="1" xfId="1" applyNumberFormat="1" applyFont="1" applyFill="1" applyBorder="1"/>
    <xf numFmtId="164" fontId="0" fillId="0" borderId="0" xfId="0" applyNumberForma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165" fontId="0" fillId="2" borderId="7" xfId="0" applyNumberForma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0" fillId="0" borderId="3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0" fontId="0" fillId="4" borderId="4" xfId="0" applyNumberFormat="1" applyFill="1" applyBorder="1" applyAlignment="1">
      <alignment horizontal="center" vertical="center"/>
    </xf>
    <xf numFmtId="10" fontId="0" fillId="4" borderId="5" xfId="0" applyNumberFormat="1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3" xfId="0" applyNumberFormat="1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6" borderId="7" xfId="0" applyNumberFormat="1" applyFont="1" applyFill="1" applyBorder="1"/>
    <xf numFmtId="0" fontId="0" fillId="6" borderId="8" xfId="0" applyNumberFormat="1" applyFont="1" applyFill="1" applyBorder="1"/>
  </cellXfs>
  <cellStyles count="4">
    <cellStyle name="Обычный" xfId="0" builtinId="0"/>
    <cellStyle name="Обычный 3" xfId="2"/>
    <cellStyle name="Обычный 5" xfId="3"/>
    <cellStyle name="Процентный" xfId="1" builtinId="5"/>
  </cellStyles>
  <dxfs count="4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79998168889431442"/>
  </sheetPr>
  <dimension ref="A1:T502"/>
  <sheetViews>
    <sheetView workbookViewId="0">
      <selection activeCell="B11" sqref="B11"/>
    </sheetView>
  </sheetViews>
  <sheetFormatPr defaultRowHeight="15" x14ac:dyDescent="0.25"/>
  <cols>
    <col min="1" max="1" width="60" customWidth="1"/>
    <col min="2" max="2" width="17.5703125" style="13" customWidth="1"/>
    <col min="3" max="3" width="17.140625" style="13" customWidth="1"/>
    <col min="4" max="8" width="14.7109375" customWidth="1"/>
    <col min="9" max="16" width="28.5703125" customWidth="1"/>
    <col min="18" max="18" width="44.140625" customWidth="1"/>
    <col min="19" max="19" width="16.28515625" customWidth="1"/>
    <col min="20" max="20" width="17.7109375" customWidth="1"/>
  </cols>
  <sheetData>
    <row r="1" spans="1:20" ht="15.75" thickBot="1" x14ac:dyDescent="0.3">
      <c r="A1" s="49" t="s">
        <v>5</v>
      </c>
      <c r="B1" s="11" t="str">
        <f>ADDRESS(6,1,1,1,"Profile")</f>
        <v>Profile!$A$6</v>
      </c>
      <c r="C1" s="51" t="s">
        <v>12</v>
      </c>
      <c r="D1" s="28">
        <f>'raw1'!A4</f>
        <v>0</v>
      </c>
      <c r="E1" s="29">
        <f>'raw1'!G4</f>
        <v>0</v>
      </c>
      <c r="F1" s="29">
        <f>'raw1'!M4</f>
        <v>0</v>
      </c>
      <c r="G1" s="29">
        <f>'raw1'!S4</f>
        <v>0</v>
      </c>
      <c r="H1" s="29">
        <f>'raw1'!Y4</f>
        <v>0</v>
      </c>
    </row>
    <row r="2" spans="1:20" ht="15.75" thickBot="1" x14ac:dyDescent="0.3">
      <c r="A2" s="50" t="s">
        <v>6</v>
      </c>
      <c r="B2" s="12" t="str">
        <f>ADDRESS(50,3,1,1,"Profile")</f>
        <v>Profile!$C$50</v>
      </c>
      <c r="C2" s="52" t="s">
        <v>10</v>
      </c>
      <c r="D2" s="8">
        <f>'raw1'!B4/100</f>
        <v>0</v>
      </c>
      <c r="E2" s="8">
        <f>'raw1'!H4/100</f>
        <v>0</v>
      </c>
      <c r="F2" s="8">
        <f>'raw1'!N4/100</f>
        <v>0</v>
      </c>
      <c r="G2" s="8">
        <f>'raw1'!T4/100</f>
        <v>0</v>
      </c>
      <c r="H2" s="8">
        <f>'raw1'!Z4/100</f>
        <v>0</v>
      </c>
    </row>
    <row r="3" spans="1:20" ht="14.25" customHeight="1" x14ac:dyDescent="0.25"/>
    <row r="4" spans="1:20" x14ac:dyDescent="0.25">
      <c r="A4" s="48" t="s">
        <v>8</v>
      </c>
      <c r="B4" s="14" t="str">
        <f>$B$1</f>
        <v>Profile!$A$6</v>
      </c>
      <c r="C4" s="14" t="str">
        <f>$B$2</f>
        <v>Profile!$C$50</v>
      </c>
    </row>
    <row r="5" spans="1:20" x14ac:dyDescent="0.25">
      <c r="A5" s="2" t="s">
        <v>9</v>
      </c>
      <c r="B5" s="15" t="s">
        <v>11</v>
      </c>
      <c r="C5" s="15" t="s">
        <v>7</v>
      </c>
      <c r="D5" s="5"/>
    </row>
    <row r="6" spans="1:20" x14ac:dyDescent="0.25">
      <c r="A6" t="s">
        <v>2</v>
      </c>
      <c r="B6" s="25">
        <v>1000</v>
      </c>
      <c r="C6">
        <v>100</v>
      </c>
      <c r="D6" s="5"/>
      <c r="E6" s="5"/>
      <c r="S6" s="7"/>
      <c r="T6" s="7"/>
    </row>
    <row r="7" spans="1:20" x14ac:dyDescent="0.25">
      <c r="A7" t="s">
        <v>3</v>
      </c>
      <c r="B7" s="25">
        <v>20000</v>
      </c>
      <c r="C7">
        <v>500</v>
      </c>
      <c r="D7" s="5"/>
      <c r="E7" s="5"/>
      <c r="R7" s="5"/>
      <c r="S7" s="7"/>
      <c r="T7" s="7"/>
    </row>
    <row r="8" spans="1:20" x14ac:dyDescent="0.25">
      <c r="A8" t="s">
        <v>4</v>
      </c>
      <c r="B8" s="25">
        <v>300000</v>
      </c>
      <c r="C8">
        <v>1000</v>
      </c>
      <c r="D8" s="5"/>
      <c r="E8" s="5"/>
      <c r="R8" s="5"/>
      <c r="S8" s="7"/>
      <c r="T8" s="7"/>
    </row>
    <row r="9" spans="1:20" x14ac:dyDescent="0.25">
      <c r="A9" s="27" t="s">
        <v>1</v>
      </c>
      <c r="B9" s="26">
        <f>SUM(B6:B8)</f>
        <v>321000</v>
      </c>
      <c r="C9"/>
      <c r="D9" s="5"/>
      <c r="E9" s="5"/>
      <c r="R9" s="5"/>
      <c r="S9" s="7"/>
      <c r="T9" s="7"/>
    </row>
    <row r="10" spans="1:20" x14ac:dyDescent="0.25">
      <c r="B10"/>
      <c r="C10"/>
      <c r="D10" s="5"/>
      <c r="E10" s="5"/>
      <c r="R10" s="7"/>
      <c r="S10" s="7"/>
      <c r="T10" s="7"/>
    </row>
    <row r="11" spans="1:20" x14ac:dyDescent="0.25">
      <c r="B11"/>
      <c r="C11"/>
      <c r="D11" s="5"/>
      <c r="E11" s="5"/>
      <c r="R11" s="7"/>
      <c r="S11" s="7"/>
      <c r="T11" s="7"/>
    </row>
    <row r="12" spans="1:20" x14ac:dyDescent="0.25">
      <c r="B12"/>
      <c r="C12"/>
      <c r="D12" s="19"/>
      <c r="E12" s="5"/>
      <c r="R12" s="7"/>
      <c r="S12" s="7"/>
      <c r="T12" s="5"/>
    </row>
    <row r="13" spans="1:20" x14ac:dyDescent="0.25">
      <c r="B13"/>
      <c r="C13"/>
      <c r="D13" s="19"/>
      <c r="E13" s="5"/>
      <c r="R13" s="7"/>
      <c r="S13" s="7"/>
      <c r="T13" s="5"/>
    </row>
    <row r="14" spans="1:20" x14ac:dyDescent="0.25">
      <c r="B14"/>
      <c r="C14"/>
      <c r="D14" s="19"/>
      <c r="E14" s="5"/>
      <c r="R14" s="7"/>
      <c r="S14" s="7"/>
      <c r="T14" s="7"/>
    </row>
    <row r="15" spans="1:20" x14ac:dyDescent="0.25">
      <c r="B15"/>
      <c r="C15"/>
      <c r="D15" s="19"/>
      <c r="E15" s="5"/>
      <c r="R15" s="7"/>
      <c r="S15" s="7"/>
      <c r="T15" s="7"/>
    </row>
    <row r="16" spans="1:20" x14ac:dyDescent="0.25">
      <c r="B16"/>
      <c r="C16"/>
      <c r="D16" s="19"/>
      <c r="E16" s="5"/>
      <c r="R16" s="7"/>
      <c r="S16" s="7"/>
      <c r="T16" s="7"/>
    </row>
    <row r="17" spans="2:20" x14ac:dyDescent="0.25">
      <c r="B17"/>
      <c r="C17"/>
      <c r="D17" s="5"/>
      <c r="E17" s="5"/>
      <c r="R17" s="7"/>
      <c r="S17" s="7"/>
      <c r="T17" s="7"/>
    </row>
    <row r="18" spans="2:20" x14ac:dyDescent="0.25">
      <c r="B18"/>
      <c r="C18"/>
      <c r="D18" s="5"/>
      <c r="E18" s="5"/>
      <c r="R18" s="7"/>
      <c r="S18" s="7"/>
      <c r="T18" s="7"/>
    </row>
    <row r="19" spans="2:20" x14ac:dyDescent="0.25">
      <c r="B19"/>
      <c r="C19"/>
      <c r="D19" s="5"/>
      <c r="E19" s="5"/>
      <c r="R19" s="7"/>
      <c r="S19" s="7"/>
      <c r="T19" s="7"/>
    </row>
    <row r="20" spans="2:20" x14ac:dyDescent="0.25">
      <c r="B20"/>
      <c r="C20"/>
      <c r="D20" s="5"/>
      <c r="E20" s="5"/>
      <c r="R20" s="7"/>
      <c r="S20" s="7"/>
      <c r="T20" s="7"/>
    </row>
    <row r="21" spans="2:20" x14ac:dyDescent="0.25">
      <c r="B21"/>
      <c r="C21"/>
      <c r="D21" s="5"/>
      <c r="E21" s="5"/>
      <c r="R21" s="7"/>
      <c r="S21" s="7"/>
      <c r="T21" s="7"/>
    </row>
    <row r="22" spans="2:20" x14ac:dyDescent="0.25">
      <c r="B22"/>
      <c r="C22"/>
      <c r="D22" s="5"/>
      <c r="E22" s="5"/>
      <c r="R22" s="7"/>
      <c r="S22" s="7"/>
      <c r="T22" s="7"/>
    </row>
    <row r="23" spans="2:20" x14ac:dyDescent="0.25">
      <c r="B23"/>
      <c r="C23"/>
      <c r="D23" s="5"/>
      <c r="E23" s="5"/>
      <c r="R23" s="7"/>
      <c r="S23" s="7"/>
      <c r="T23" s="7"/>
    </row>
    <row r="24" spans="2:20" x14ac:dyDescent="0.25">
      <c r="B24"/>
      <c r="C24"/>
      <c r="D24" s="5"/>
      <c r="E24" s="5"/>
      <c r="R24" s="7"/>
      <c r="S24" s="7"/>
      <c r="T24" s="7"/>
    </row>
    <row r="25" spans="2:20" x14ac:dyDescent="0.25">
      <c r="B25"/>
      <c r="C25"/>
      <c r="D25" s="5"/>
      <c r="E25" s="5"/>
      <c r="R25" s="7"/>
      <c r="S25" s="7"/>
      <c r="T25" s="7"/>
    </row>
    <row r="26" spans="2:20" x14ac:dyDescent="0.25">
      <c r="B26"/>
      <c r="C26"/>
      <c r="D26" s="5"/>
      <c r="E26" s="5"/>
      <c r="R26" s="7"/>
      <c r="S26" s="7"/>
      <c r="T26" s="7"/>
    </row>
    <row r="27" spans="2:20" x14ac:dyDescent="0.25">
      <c r="B27"/>
      <c r="C27"/>
      <c r="D27" s="5"/>
      <c r="E27" s="5"/>
      <c r="R27" s="7"/>
      <c r="S27" s="7"/>
      <c r="T27" s="7"/>
    </row>
    <row r="28" spans="2:20" x14ac:dyDescent="0.25">
      <c r="B28"/>
      <c r="C28"/>
      <c r="D28" s="5"/>
      <c r="E28" s="5"/>
      <c r="R28" s="7"/>
      <c r="S28" s="7"/>
      <c r="T28" s="7"/>
    </row>
    <row r="29" spans="2:20" x14ac:dyDescent="0.25">
      <c r="B29"/>
      <c r="C29"/>
      <c r="D29" s="5"/>
      <c r="E29" s="5"/>
      <c r="R29" s="7"/>
      <c r="S29" s="7"/>
      <c r="T29" s="7"/>
    </row>
    <row r="30" spans="2:20" x14ac:dyDescent="0.25">
      <c r="B30"/>
      <c r="C30"/>
      <c r="D30" s="5"/>
      <c r="E30" s="5"/>
      <c r="R30" s="7"/>
      <c r="S30" s="7"/>
      <c r="T30" s="7"/>
    </row>
    <row r="31" spans="2:20" x14ac:dyDescent="0.25">
      <c r="B31"/>
      <c r="C31"/>
      <c r="D31" s="5"/>
      <c r="E31" s="5"/>
      <c r="R31" s="7"/>
      <c r="S31" s="7"/>
      <c r="T31" s="7"/>
    </row>
    <row r="32" spans="2:20" x14ac:dyDescent="0.25">
      <c r="B32"/>
      <c r="C32"/>
      <c r="D32" s="5"/>
      <c r="E32" s="5"/>
      <c r="R32" s="7"/>
      <c r="S32" s="7"/>
      <c r="T32" s="7"/>
    </row>
    <row r="33" spans="2:20" x14ac:dyDescent="0.25">
      <c r="B33"/>
      <c r="C33"/>
      <c r="D33" s="5"/>
      <c r="E33" s="5"/>
      <c r="R33" s="7"/>
      <c r="S33" s="7"/>
      <c r="T33" s="7"/>
    </row>
    <row r="34" spans="2:20" x14ac:dyDescent="0.25">
      <c r="B34"/>
      <c r="C34"/>
      <c r="D34" s="5"/>
      <c r="E34" s="5"/>
      <c r="R34" s="7"/>
      <c r="S34" s="7"/>
      <c r="T34" s="7"/>
    </row>
    <row r="35" spans="2:20" x14ac:dyDescent="0.25">
      <c r="B35"/>
      <c r="C35"/>
      <c r="D35" s="5"/>
      <c r="E35" s="5"/>
      <c r="R35" s="7"/>
      <c r="S35" s="7"/>
      <c r="T35" s="7"/>
    </row>
    <row r="36" spans="2:20" x14ac:dyDescent="0.25">
      <c r="B36"/>
      <c r="C36"/>
      <c r="D36" s="5"/>
      <c r="E36" s="5"/>
      <c r="R36" s="7"/>
      <c r="S36" s="7"/>
      <c r="T36" s="7"/>
    </row>
    <row r="37" spans="2:20" x14ac:dyDescent="0.25">
      <c r="B37"/>
      <c r="C37"/>
      <c r="D37" s="5"/>
      <c r="E37" s="5"/>
      <c r="R37" s="7"/>
      <c r="S37" s="7"/>
      <c r="T37" s="7"/>
    </row>
    <row r="38" spans="2:20" x14ac:dyDescent="0.25">
      <c r="B38"/>
      <c r="C38"/>
      <c r="D38" s="5"/>
      <c r="E38" s="5"/>
      <c r="R38" s="7"/>
      <c r="S38" s="7"/>
      <c r="T38" s="7"/>
    </row>
    <row r="39" spans="2:20" x14ac:dyDescent="0.25">
      <c r="B39"/>
      <c r="C39"/>
      <c r="D39" s="5"/>
      <c r="E39" s="5"/>
      <c r="R39" s="7"/>
      <c r="S39" s="7"/>
      <c r="T39" s="7"/>
    </row>
    <row r="40" spans="2:20" x14ac:dyDescent="0.25">
      <c r="B40"/>
      <c r="C40"/>
      <c r="D40" s="5"/>
      <c r="E40" s="5"/>
      <c r="R40" s="7"/>
      <c r="S40" s="7"/>
      <c r="T40" s="7"/>
    </row>
    <row r="41" spans="2:20" x14ac:dyDescent="0.25">
      <c r="B41"/>
      <c r="C41"/>
      <c r="D41" s="5"/>
      <c r="E41" s="5"/>
      <c r="R41" s="7"/>
      <c r="S41" s="7"/>
      <c r="T41" s="7"/>
    </row>
    <row r="42" spans="2:20" x14ac:dyDescent="0.25">
      <c r="B42"/>
      <c r="C42"/>
      <c r="D42" s="5"/>
      <c r="E42" s="5"/>
      <c r="R42" s="7"/>
      <c r="S42" s="7"/>
      <c r="T42" s="7"/>
    </row>
    <row r="43" spans="2:20" x14ac:dyDescent="0.25">
      <c r="B43"/>
      <c r="C43"/>
      <c r="D43" s="5"/>
      <c r="E43" s="5"/>
      <c r="R43" s="7"/>
      <c r="S43" s="7"/>
      <c r="T43" s="7"/>
    </row>
    <row r="44" spans="2:20" x14ac:dyDescent="0.25">
      <c r="B44"/>
      <c r="C44"/>
      <c r="D44" s="5"/>
      <c r="E44" s="5"/>
      <c r="R44" s="7"/>
      <c r="S44" s="7"/>
      <c r="T44" s="7"/>
    </row>
    <row r="45" spans="2:20" x14ac:dyDescent="0.25">
      <c r="B45"/>
      <c r="C45"/>
      <c r="D45" s="5"/>
      <c r="E45" s="5"/>
      <c r="R45" s="7"/>
      <c r="S45" s="7"/>
      <c r="T45" s="7"/>
    </row>
    <row r="46" spans="2:20" x14ac:dyDescent="0.25">
      <c r="B46"/>
      <c r="C46"/>
      <c r="D46" s="5"/>
      <c r="E46" s="5"/>
      <c r="R46" s="7"/>
      <c r="S46" s="7"/>
      <c r="T46" s="7"/>
    </row>
    <row r="47" spans="2:20" x14ac:dyDescent="0.25">
      <c r="B47"/>
      <c r="C47"/>
      <c r="D47" s="5"/>
      <c r="E47" s="5"/>
      <c r="R47" s="7"/>
      <c r="S47" s="7"/>
      <c r="T47" s="7"/>
    </row>
    <row r="48" spans="2:20" x14ac:dyDescent="0.25">
      <c r="B48"/>
      <c r="C48"/>
      <c r="D48" s="5"/>
      <c r="E48" s="5"/>
      <c r="R48" s="7"/>
      <c r="S48" s="7"/>
      <c r="T48" s="7"/>
    </row>
    <row r="49" spans="2:20" x14ac:dyDescent="0.25">
      <c r="B49"/>
      <c r="C49"/>
      <c r="D49" s="5"/>
      <c r="E49" s="5"/>
      <c r="R49" s="7"/>
      <c r="S49" s="7"/>
      <c r="T49" s="7"/>
    </row>
    <row r="50" spans="2:20" x14ac:dyDescent="0.25">
      <c r="B50"/>
      <c r="C50"/>
      <c r="D50" s="5"/>
      <c r="E50" s="5"/>
      <c r="R50" s="7"/>
      <c r="S50" s="7"/>
      <c r="T50" s="7"/>
    </row>
    <row r="51" spans="2:20" x14ac:dyDescent="0.25">
      <c r="B51"/>
      <c r="C51"/>
      <c r="D51" s="5"/>
      <c r="E51" s="5"/>
      <c r="R51" s="7"/>
      <c r="S51" s="7"/>
      <c r="T51" s="7"/>
    </row>
    <row r="52" spans="2:20" x14ac:dyDescent="0.25">
      <c r="B52"/>
      <c r="C52"/>
      <c r="D52" s="5"/>
      <c r="E52" s="5"/>
      <c r="R52" s="7"/>
      <c r="S52" s="7"/>
      <c r="T52" s="7"/>
    </row>
    <row r="53" spans="2:20" x14ac:dyDescent="0.25">
      <c r="B53"/>
      <c r="C53"/>
      <c r="D53" s="5"/>
      <c r="E53" s="5"/>
      <c r="R53" s="7"/>
      <c r="S53" s="7"/>
      <c r="T53" s="7"/>
    </row>
    <row r="54" spans="2:20" x14ac:dyDescent="0.25">
      <c r="B54"/>
      <c r="C54"/>
      <c r="D54" s="5"/>
      <c r="E54" s="5"/>
      <c r="R54" s="7"/>
      <c r="S54" s="7"/>
      <c r="T54" s="7"/>
    </row>
    <row r="55" spans="2:20" x14ac:dyDescent="0.25">
      <c r="B55"/>
      <c r="C55"/>
      <c r="D55" s="5"/>
      <c r="E55" s="5"/>
      <c r="R55" s="7"/>
      <c r="S55" s="7"/>
      <c r="T55" s="7"/>
    </row>
    <row r="56" spans="2:20" x14ac:dyDescent="0.25">
      <c r="B56"/>
      <c r="C56"/>
      <c r="D56" s="5"/>
      <c r="E56" s="5"/>
      <c r="R56" s="7"/>
      <c r="S56" s="7"/>
      <c r="T56" s="7"/>
    </row>
    <row r="57" spans="2:20" x14ac:dyDescent="0.25">
      <c r="B57"/>
      <c r="C57"/>
      <c r="D57" s="5"/>
      <c r="E57" s="5"/>
      <c r="R57" s="7"/>
      <c r="S57" s="7"/>
      <c r="T57" s="7"/>
    </row>
    <row r="58" spans="2:20" x14ac:dyDescent="0.25">
      <c r="B58"/>
      <c r="C58"/>
      <c r="D58" s="5"/>
      <c r="E58" s="5"/>
      <c r="R58" s="7"/>
      <c r="S58" s="7"/>
      <c r="T58" s="7"/>
    </row>
    <row r="59" spans="2:20" x14ac:dyDescent="0.25">
      <c r="B59"/>
      <c r="C59"/>
      <c r="D59" s="5"/>
      <c r="E59" s="5"/>
      <c r="R59" s="7"/>
      <c r="S59" s="7"/>
      <c r="T59" s="7"/>
    </row>
    <row r="60" spans="2:20" x14ac:dyDescent="0.25">
      <c r="B60"/>
      <c r="C60"/>
      <c r="D60" s="5"/>
      <c r="E60" s="5"/>
      <c r="R60" s="7"/>
      <c r="S60" s="7"/>
      <c r="T60" s="7"/>
    </row>
    <row r="61" spans="2:20" x14ac:dyDescent="0.25">
      <c r="B61"/>
      <c r="C61"/>
      <c r="D61" s="5"/>
      <c r="E61" s="5"/>
      <c r="R61" s="7"/>
      <c r="S61" s="7"/>
      <c r="T61" s="7"/>
    </row>
    <row r="62" spans="2:20" x14ac:dyDescent="0.25">
      <c r="B62"/>
      <c r="C62"/>
      <c r="D62" s="5"/>
      <c r="E62" s="5"/>
      <c r="R62" s="7"/>
      <c r="S62" s="7"/>
      <c r="T62" s="7"/>
    </row>
    <row r="63" spans="2:20" x14ac:dyDescent="0.25">
      <c r="B63"/>
      <c r="C63"/>
      <c r="D63" s="5"/>
      <c r="E63" s="5"/>
      <c r="R63" s="7"/>
      <c r="S63" s="7"/>
      <c r="T63" s="7"/>
    </row>
    <row r="64" spans="2:20" x14ac:dyDescent="0.25">
      <c r="B64"/>
      <c r="C64"/>
      <c r="D64" s="5"/>
      <c r="E64" s="5"/>
      <c r="R64" s="7"/>
      <c r="S64" s="7"/>
      <c r="T64" s="5"/>
    </row>
    <row r="65" spans="1:20" x14ac:dyDescent="0.25">
      <c r="B65"/>
      <c r="C65"/>
      <c r="D65" s="5"/>
      <c r="E65" s="5"/>
      <c r="R65" s="7"/>
      <c r="S65" s="7"/>
      <c r="T65" s="5"/>
    </row>
    <row r="66" spans="1:20" x14ac:dyDescent="0.25">
      <c r="B66"/>
      <c r="C66"/>
      <c r="D66" s="5"/>
      <c r="E66" s="5"/>
      <c r="R66" s="7"/>
      <c r="S66" s="7"/>
      <c r="T66" s="5"/>
    </row>
    <row r="67" spans="1:20" x14ac:dyDescent="0.25">
      <c r="B67"/>
      <c r="C67"/>
      <c r="D67" s="5"/>
      <c r="E67" s="5"/>
      <c r="R67" s="7"/>
      <c r="S67" s="7"/>
      <c r="T67" s="7"/>
    </row>
    <row r="68" spans="1:20" x14ac:dyDescent="0.25">
      <c r="B68"/>
      <c r="C68"/>
      <c r="D68" s="5"/>
      <c r="E68" s="5"/>
      <c r="R68" s="7"/>
      <c r="S68" s="7"/>
      <c r="T68" s="7"/>
    </row>
    <row r="69" spans="1:20" x14ac:dyDescent="0.25">
      <c r="B69"/>
      <c r="C69"/>
      <c r="D69" s="5"/>
      <c r="E69" s="5"/>
      <c r="R69" s="7"/>
      <c r="S69" s="7"/>
      <c r="T69" s="7"/>
    </row>
    <row r="70" spans="1:20" x14ac:dyDescent="0.25">
      <c r="B70"/>
      <c r="C70"/>
      <c r="D70" s="5"/>
      <c r="E70" s="5"/>
      <c r="R70" s="7"/>
      <c r="S70" s="7"/>
      <c r="T70" s="7"/>
    </row>
    <row r="71" spans="1:20" x14ac:dyDescent="0.25">
      <c r="A71" s="7"/>
      <c r="B71"/>
      <c r="C71"/>
      <c r="D71" s="5"/>
      <c r="E71" s="5"/>
      <c r="R71" s="7"/>
      <c r="S71" s="7"/>
      <c r="T71" s="7"/>
    </row>
    <row r="72" spans="1:20" x14ac:dyDescent="0.25">
      <c r="A72" s="7"/>
      <c r="B72"/>
      <c r="C72"/>
      <c r="D72" s="5"/>
      <c r="E72" s="5"/>
      <c r="R72" s="7"/>
      <c r="S72" s="7"/>
      <c r="T72" s="7"/>
    </row>
    <row r="73" spans="1:20" x14ac:dyDescent="0.25">
      <c r="A73" s="7"/>
      <c r="B73"/>
      <c r="C73"/>
      <c r="D73" s="5"/>
      <c r="E73" s="5"/>
      <c r="R73" s="7"/>
      <c r="S73" s="7"/>
      <c r="T73" s="7"/>
    </row>
    <row r="74" spans="1:20" x14ac:dyDescent="0.25">
      <c r="A74" s="7"/>
      <c r="B74"/>
      <c r="C74"/>
      <c r="D74" s="5"/>
      <c r="E74" s="5"/>
      <c r="R74" s="7"/>
      <c r="S74" s="7"/>
      <c r="T74" s="7"/>
    </row>
    <row r="75" spans="1:20" x14ac:dyDescent="0.25">
      <c r="A75" s="7"/>
      <c r="B75"/>
      <c r="C75"/>
      <c r="D75" s="5"/>
      <c r="E75" s="5"/>
      <c r="R75" s="7"/>
      <c r="S75" s="7"/>
      <c r="T75" s="7"/>
    </row>
    <row r="76" spans="1:20" x14ac:dyDescent="0.25">
      <c r="A76" s="7"/>
      <c r="B76"/>
      <c r="C76"/>
      <c r="D76" s="5"/>
      <c r="E76" s="5"/>
      <c r="R76" s="7"/>
      <c r="S76" s="7"/>
      <c r="T76" s="7"/>
    </row>
    <row r="77" spans="1:20" x14ac:dyDescent="0.25">
      <c r="A77" s="7"/>
      <c r="B77"/>
      <c r="C77"/>
      <c r="D77" s="5"/>
      <c r="E77" s="5"/>
      <c r="R77" s="7"/>
      <c r="S77" s="7"/>
      <c r="T77" s="7"/>
    </row>
    <row r="78" spans="1:20" x14ac:dyDescent="0.25">
      <c r="A78" s="7"/>
      <c r="B78"/>
      <c r="C78"/>
      <c r="D78" s="5"/>
      <c r="E78" s="5"/>
      <c r="R78" s="7"/>
      <c r="S78" s="7"/>
      <c r="T78" s="7"/>
    </row>
    <row r="79" spans="1:20" ht="13.5" customHeight="1" x14ac:dyDescent="0.25">
      <c r="A79" s="7"/>
      <c r="B79"/>
      <c r="C79"/>
      <c r="D79" s="5"/>
      <c r="E79" s="5"/>
      <c r="R79" s="7"/>
      <c r="S79" s="7"/>
      <c r="T79" s="7"/>
    </row>
    <row r="80" spans="1:20" x14ac:dyDescent="0.25">
      <c r="A80" s="7"/>
      <c r="B80"/>
      <c r="C80"/>
      <c r="D80" s="5"/>
      <c r="E80" s="5"/>
      <c r="R80" s="7"/>
      <c r="S80" s="7"/>
      <c r="T80" s="7"/>
    </row>
    <row r="81" spans="1:20" x14ac:dyDescent="0.25">
      <c r="A81" s="7"/>
      <c r="B81"/>
      <c r="C81"/>
      <c r="D81" s="5"/>
      <c r="E81" s="5"/>
      <c r="R81" s="7"/>
      <c r="S81" s="7"/>
      <c r="T81" s="7"/>
    </row>
    <row r="82" spans="1:20" x14ac:dyDescent="0.25">
      <c r="A82" s="7"/>
      <c r="B82"/>
      <c r="C82"/>
      <c r="D82" s="5"/>
      <c r="E82" s="5"/>
      <c r="R82" s="7"/>
      <c r="S82" s="7"/>
      <c r="T82" s="7"/>
    </row>
    <row r="83" spans="1:20" x14ac:dyDescent="0.25">
      <c r="A83" s="7"/>
      <c r="B83"/>
      <c r="C83"/>
      <c r="D83" s="5"/>
      <c r="E83" s="5"/>
      <c r="R83" s="7"/>
      <c r="S83" s="7"/>
      <c r="T83" s="7"/>
    </row>
    <row r="84" spans="1:20" x14ac:dyDescent="0.25">
      <c r="B84"/>
      <c r="C84"/>
      <c r="D84" s="5"/>
      <c r="E84" s="5"/>
      <c r="R84" s="7"/>
      <c r="S84" s="7"/>
      <c r="T84" s="7"/>
    </row>
    <row r="85" spans="1:20" x14ac:dyDescent="0.25">
      <c r="B85"/>
      <c r="C85"/>
      <c r="D85" s="5"/>
      <c r="E85" s="5"/>
      <c r="R85" s="7"/>
      <c r="S85" s="7"/>
      <c r="T85" s="5"/>
    </row>
    <row r="86" spans="1:20" x14ac:dyDescent="0.25">
      <c r="B86"/>
      <c r="C86"/>
      <c r="D86" s="5"/>
      <c r="E86" s="5"/>
      <c r="R86" s="7"/>
      <c r="S86" s="7"/>
      <c r="T86" s="5"/>
    </row>
    <row r="87" spans="1:20" x14ac:dyDescent="0.25">
      <c r="B87"/>
      <c r="C87"/>
      <c r="D87" s="5"/>
      <c r="E87" s="5"/>
      <c r="R87" s="7"/>
      <c r="S87" s="7"/>
      <c r="T87" s="5"/>
    </row>
    <row r="88" spans="1:20" x14ac:dyDescent="0.25">
      <c r="B88"/>
      <c r="C88"/>
      <c r="D88" s="5"/>
      <c r="E88" s="5"/>
      <c r="R88" s="7"/>
      <c r="S88" s="7"/>
      <c r="T88" s="5"/>
    </row>
    <row r="89" spans="1:20" x14ac:dyDescent="0.25">
      <c r="B89"/>
      <c r="C89"/>
      <c r="D89" s="5"/>
      <c r="E89" s="5"/>
      <c r="R89" s="7"/>
      <c r="S89" s="7"/>
      <c r="T89" s="5"/>
    </row>
    <row r="90" spans="1:20" x14ac:dyDescent="0.25">
      <c r="B90"/>
      <c r="C90"/>
      <c r="D90" s="5"/>
      <c r="E90" s="5"/>
      <c r="R90" s="7"/>
      <c r="S90" s="7"/>
      <c r="T90" s="7"/>
    </row>
    <row r="91" spans="1:20" x14ac:dyDescent="0.25">
      <c r="B91"/>
      <c r="C91"/>
      <c r="D91" s="5"/>
      <c r="E91" s="5"/>
      <c r="R91" s="7"/>
      <c r="S91" s="7"/>
      <c r="T91" s="7"/>
    </row>
    <row r="92" spans="1:20" x14ac:dyDescent="0.25">
      <c r="B92"/>
      <c r="C92"/>
      <c r="D92" s="5"/>
      <c r="E92" s="5"/>
      <c r="R92" s="7"/>
      <c r="S92" s="7"/>
      <c r="T92" s="7"/>
    </row>
    <row r="93" spans="1:20" x14ac:dyDescent="0.25">
      <c r="B93"/>
      <c r="C93"/>
      <c r="D93" s="5"/>
      <c r="E93" s="5"/>
      <c r="R93" s="7"/>
      <c r="S93" s="7"/>
      <c r="T93" s="7"/>
    </row>
    <row r="94" spans="1:20" x14ac:dyDescent="0.25">
      <c r="B94"/>
      <c r="C94"/>
      <c r="D94" s="5"/>
      <c r="E94" s="5"/>
      <c r="R94" s="7"/>
      <c r="S94" s="7"/>
      <c r="T94" s="7"/>
    </row>
    <row r="95" spans="1:20" x14ac:dyDescent="0.25">
      <c r="B95"/>
      <c r="C95"/>
      <c r="D95" s="5"/>
      <c r="E95" s="5"/>
      <c r="R95" s="7"/>
      <c r="S95" s="7"/>
      <c r="T95" s="7"/>
    </row>
    <row r="96" spans="1:20" x14ac:dyDescent="0.25">
      <c r="B96"/>
      <c r="C96"/>
      <c r="D96" s="5"/>
      <c r="E96" s="5"/>
      <c r="R96" s="7"/>
      <c r="S96" s="7"/>
      <c r="T96" s="7"/>
    </row>
    <row r="97" spans="2:20" x14ac:dyDescent="0.25">
      <c r="B97"/>
      <c r="C97"/>
      <c r="D97" s="5"/>
      <c r="E97" s="5"/>
      <c r="R97" s="7"/>
      <c r="S97" s="7"/>
      <c r="T97" s="7"/>
    </row>
    <row r="98" spans="2:20" x14ac:dyDescent="0.25">
      <c r="B98"/>
      <c r="C98"/>
      <c r="D98" s="5"/>
      <c r="E98" s="5"/>
      <c r="R98" s="7"/>
      <c r="S98" s="7"/>
      <c r="T98" s="7"/>
    </row>
    <row r="99" spans="2:20" x14ac:dyDescent="0.25">
      <c r="B99"/>
      <c r="C99"/>
      <c r="D99" s="5"/>
      <c r="E99" s="5"/>
      <c r="R99" s="7"/>
      <c r="S99" s="7"/>
      <c r="T99" s="7"/>
    </row>
    <row r="100" spans="2:20" x14ac:dyDescent="0.25">
      <c r="B100"/>
      <c r="C100"/>
      <c r="D100" s="5"/>
      <c r="E100" s="5"/>
      <c r="R100" s="7"/>
      <c r="S100" s="7"/>
      <c r="T100" s="7"/>
    </row>
    <row r="101" spans="2:20" x14ac:dyDescent="0.25">
      <c r="B101"/>
      <c r="C101"/>
      <c r="D101" s="5"/>
      <c r="E101" s="5"/>
      <c r="R101" s="7"/>
      <c r="S101" s="7"/>
      <c r="T101" s="7"/>
    </row>
    <row r="102" spans="2:20" x14ac:dyDescent="0.25">
      <c r="B102"/>
      <c r="C102"/>
      <c r="D102" s="5"/>
      <c r="E102" s="5"/>
      <c r="R102" s="7"/>
      <c r="S102" s="7"/>
      <c r="T102" s="7"/>
    </row>
    <row r="103" spans="2:20" x14ac:dyDescent="0.25">
      <c r="B103"/>
      <c r="C103"/>
      <c r="D103" s="5"/>
      <c r="E103" s="5"/>
      <c r="R103" s="7"/>
      <c r="S103" s="7"/>
      <c r="T103" s="7"/>
    </row>
    <row r="104" spans="2:20" x14ac:dyDescent="0.25">
      <c r="B104"/>
      <c r="C104"/>
      <c r="D104" s="5"/>
      <c r="E104" s="5"/>
      <c r="R104" s="7"/>
      <c r="S104" s="7"/>
      <c r="T104" s="7"/>
    </row>
    <row r="105" spans="2:20" x14ac:dyDescent="0.25">
      <c r="B105"/>
      <c r="C105"/>
      <c r="D105" s="5"/>
      <c r="E105" s="5"/>
      <c r="R105" s="7"/>
      <c r="S105" s="7"/>
      <c r="T105" s="7"/>
    </row>
    <row r="106" spans="2:20" x14ac:dyDescent="0.25">
      <c r="B106"/>
      <c r="C106"/>
      <c r="D106" s="5"/>
      <c r="E106" s="5"/>
      <c r="R106" s="7"/>
      <c r="S106" s="7"/>
      <c r="T106" s="7"/>
    </row>
    <row r="107" spans="2:20" x14ac:dyDescent="0.25">
      <c r="B107"/>
      <c r="C107"/>
      <c r="D107" s="5"/>
      <c r="E107" s="5"/>
      <c r="R107" s="7"/>
      <c r="S107" s="7"/>
      <c r="T107" s="5"/>
    </row>
    <row r="108" spans="2:20" x14ac:dyDescent="0.25">
      <c r="B108"/>
      <c r="C108"/>
      <c r="D108" s="5"/>
      <c r="E108" s="5"/>
      <c r="R108" s="7"/>
      <c r="S108" s="7"/>
      <c r="T108" s="5"/>
    </row>
    <row r="109" spans="2:20" x14ac:dyDescent="0.25">
      <c r="B109"/>
      <c r="C109"/>
      <c r="D109" s="5"/>
      <c r="E109" s="5"/>
      <c r="R109" s="7"/>
      <c r="S109" s="7"/>
      <c r="T109" s="5"/>
    </row>
    <row r="110" spans="2:20" x14ac:dyDescent="0.25">
      <c r="B110"/>
      <c r="C110"/>
      <c r="D110" s="5"/>
      <c r="E110" s="5"/>
      <c r="R110" s="7"/>
      <c r="S110" s="7"/>
      <c r="T110" s="5"/>
    </row>
    <row r="111" spans="2:20" x14ac:dyDescent="0.25">
      <c r="B111"/>
      <c r="C111"/>
      <c r="D111" s="5"/>
      <c r="E111" s="5"/>
      <c r="R111" s="7"/>
      <c r="S111" s="7"/>
      <c r="T111" s="5"/>
    </row>
    <row r="112" spans="2:20" x14ac:dyDescent="0.25">
      <c r="B112"/>
      <c r="C112"/>
      <c r="D112" s="5"/>
      <c r="E112" s="5"/>
      <c r="R112" s="7"/>
      <c r="S112" s="7"/>
      <c r="T112" s="5"/>
    </row>
    <row r="113" spans="2:20" x14ac:dyDescent="0.25">
      <c r="B113"/>
      <c r="C113"/>
      <c r="R113" s="7"/>
      <c r="S113" s="7"/>
      <c r="T113" s="5"/>
    </row>
    <row r="114" spans="2:20" x14ac:dyDescent="0.25">
      <c r="B114"/>
      <c r="C114"/>
      <c r="D114" s="5"/>
      <c r="E114" s="5"/>
      <c r="R114" s="7"/>
      <c r="S114" s="7"/>
      <c r="T114" s="5"/>
    </row>
    <row r="115" spans="2:20" x14ac:dyDescent="0.25">
      <c r="B115"/>
      <c r="C115"/>
      <c r="D115" s="5"/>
      <c r="E115" s="5"/>
      <c r="R115" s="7"/>
      <c r="S115" s="7"/>
      <c r="T115" s="5"/>
    </row>
    <row r="116" spans="2:20" x14ac:dyDescent="0.25">
      <c r="B116"/>
      <c r="C116"/>
      <c r="D116" s="5"/>
      <c r="E116" s="5"/>
      <c r="R116" s="7"/>
      <c r="S116" s="7"/>
      <c r="T116" s="7"/>
    </row>
    <row r="117" spans="2:20" x14ac:dyDescent="0.25">
      <c r="B117"/>
      <c r="C117"/>
      <c r="D117" s="5"/>
      <c r="E117" s="5"/>
      <c r="R117" s="7"/>
      <c r="S117" s="7"/>
      <c r="T117" s="7"/>
    </row>
    <row r="118" spans="2:20" x14ac:dyDescent="0.25">
      <c r="B118"/>
      <c r="C118"/>
      <c r="D118" s="5"/>
      <c r="E118" s="5"/>
      <c r="R118" s="7"/>
      <c r="S118" s="7"/>
      <c r="T118" s="7"/>
    </row>
    <row r="119" spans="2:20" x14ac:dyDescent="0.25">
      <c r="B119"/>
      <c r="C119"/>
      <c r="D119" s="5"/>
      <c r="E119" s="5"/>
      <c r="R119" s="7"/>
      <c r="S119" s="7"/>
      <c r="T119" s="7"/>
    </row>
    <row r="120" spans="2:20" x14ac:dyDescent="0.25">
      <c r="B120"/>
      <c r="C120"/>
      <c r="D120" s="5"/>
      <c r="E120" s="5"/>
      <c r="R120" s="7"/>
      <c r="S120" s="7"/>
      <c r="T120" s="7"/>
    </row>
    <row r="121" spans="2:20" x14ac:dyDescent="0.25">
      <c r="B121"/>
      <c r="C121"/>
      <c r="D121" s="5"/>
      <c r="E121" s="5"/>
      <c r="R121" s="7"/>
      <c r="S121" s="7"/>
      <c r="T121" s="7"/>
    </row>
    <row r="122" spans="2:20" x14ac:dyDescent="0.25">
      <c r="B122"/>
      <c r="C122"/>
      <c r="D122" s="5"/>
      <c r="E122" s="5"/>
      <c r="R122" s="7"/>
      <c r="S122" s="7"/>
      <c r="T122" s="7"/>
    </row>
    <row r="123" spans="2:20" x14ac:dyDescent="0.25">
      <c r="B123"/>
      <c r="C123"/>
      <c r="D123" s="5"/>
      <c r="E123" s="5"/>
      <c r="R123" s="7"/>
      <c r="S123" s="7"/>
      <c r="T123" s="7"/>
    </row>
    <row r="124" spans="2:20" x14ac:dyDescent="0.25">
      <c r="B124"/>
      <c r="C124"/>
      <c r="D124" s="5"/>
      <c r="E124" s="5"/>
      <c r="R124" s="7"/>
      <c r="S124" s="7"/>
      <c r="T124" s="7"/>
    </row>
    <row r="125" spans="2:20" x14ac:dyDescent="0.25">
      <c r="B125"/>
      <c r="C125"/>
      <c r="D125" s="5"/>
      <c r="E125" s="5"/>
      <c r="R125" s="7"/>
      <c r="S125" s="7"/>
      <c r="T125" s="7"/>
    </row>
    <row r="126" spans="2:20" x14ac:dyDescent="0.25">
      <c r="B126"/>
      <c r="C126"/>
      <c r="D126" s="5"/>
      <c r="E126" s="5"/>
      <c r="R126" s="7"/>
      <c r="S126" s="7"/>
      <c r="T126" s="7"/>
    </row>
    <row r="127" spans="2:20" x14ac:dyDescent="0.25">
      <c r="B127"/>
      <c r="C127"/>
      <c r="D127" s="5"/>
      <c r="E127" s="5"/>
      <c r="R127" s="7"/>
      <c r="S127" s="7"/>
      <c r="T127" s="7"/>
    </row>
    <row r="128" spans="2:20" x14ac:dyDescent="0.25">
      <c r="B128"/>
      <c r="C128"/>
      <c r="D128" s="5"/>
      <c r="E128" s="5"/>
      <c r="R128" s="7"/>
      <c r="S128" s="7"/>
      <c r="T128" s="7"/>
    </row>
    <row r="129" spans="2:20" x14ac:dyDescent="0.25">
      <c r="B129"/>
      <c r="C129"/>
      <c r="D129" s="5"/>
      <c r="E129" s="5"/>
      <c r="R129" s="7"/>
      <c r="S129" s="7"/>
      <c r="T129" s="7"/>
    </row>
    <row r="130" spans="2:20" x14ac:dyDescent="0.25">
      <c r="B130"/>
      <c r="C130"/>
      <c r="D130" s="5"/>
      <c r="E130" s="5"/>
      <c r="R130" s="7"/>
      <c r="S130" s="7"/>
      <c r="T130" s="7"/>
    </row>
    <row r="131" spans="2:20" x14ac:dyDescent="0.25">
      <c r="B131"/>
      <c r="C131"/>
      <c r="D131" s="5"/>
      <c r="E131" s="5"/>
      <c r="R131" s="7"/>
      <c r="S131" s="7"/>
      <c r="T131" s="7"/>
    </row>
    <row r="132" spans="2:20" x14ac:dyDescent="0.25">
      <c r="B132"/>
      <c r="C132"/>
      <c r="D132" s="5"/>
      <c r="E132" s="5"/>
      <c r="R132" s="7"/>
      <c r="S132" s="7"/>
      <c r="T132" s="7"/>
    </row>
    <row r="133" spans="2:20" x14ac:dyDescent="0.25">
      <c r="B133"/>
      <c r="C133"/>
      <c r="D133" s="5"/>
      <c r="E133" s="5"/>
      <c r="R133" s="7"/>
      <c r="S133" s="7"/>
      <c r="T133" s="7"/>
    </row>
    <row r="134" spans="2:20" x14ac:dyDescent="0.25">
      <c r="B134"/>
      <c r="C134"/>
      <c r="D134" s="5"/>
      <c r="E134" s="5"/>
      <c r="R134" s="7"/>
      <c r="S134" s="7"/>
      <c r="T134" s="7"/>
    </row>
    <row r="135" spans="2:20" x14ac:dyDescent="0.25">
      <c r="B135"/>
      <c r="C135"/>
      <c r="D135" s="5"/>
      <c r="E135" s="5"/>
      <c r="R135" s="7"/>
      <c r="S135" s="7"/>
      <c r="T135" s="7"/>
    </row>
    <row r="136" spans="2:20" x14ac:dyDescent="0.25">
      <c r="B136"/>
      <c r="C136"/>
      <c r="D136" s="5"/>
      <c r="E136" s="5"/>
      <c r="R136" s="7"/>
      <c r="S136" s="7"/>
      <c r="T136" s="7"/>
    </row>
    <row r="137" spans="2:20" x14ac:dyDescent="0.25">
      <c r="B137"/>
      <c r="C137"/>
      <c r="D137" s="5"/>
      <c r="E137" s="5"/>
      <c r="R137" s="7"/>
      <c r="S137" s="7"/>
      <c r="T137" s="7"/>
    </row>
    <row r="138" spans="2:20" x14ac:dyDescent="0.25">
      <c r="B138"/>
      <c r="C138"/>
      <c r="D138" s="5"/>
      <c r="E138" s="5"/>
      <c r="R138" s="7"/>
      <c r="S138" s="7"/>
      <c r="T138" s="7"/>
    </row>
    <row r="139" spans="2:20" x14ac:dyDescent="0.25">
      <c r="B139"/>
      <c r="C139"/>
      <c r="D139" s="5"/>
      <c r="E139" s="5"/>
      <c r="R139" s="7"/>
      <c r="S139" s="7"/>
      <c r="T139" s="7"/>
    </row>
    <row r="140" spans="2:20" x14ac:dyDescent="0.25">
      <c r="B140"/>
      <c r="C140"/>
      <c r="D140" s="5"/>
      <c r="E140" s="5"/>
      <c r="R140" s="7"/>
      <c r="S140" s="7"/>
      <c r="T140" s="7"/>
    </row>
    <row r="141" spans="2:20" x14ac:dyDescent="0.25">
      <c r="B141"/>
      <c r="C141"/>
      <c r="D141" s="5"/>
      <c r="E141" s="5"/>
      <c r="R141" s="7"/>
      <c r="S141" s="7"/>
      <c r="T141" s="7"/>
    </row>
    <row r="142" spans="2:20" x14ac:dyDescent="0.25">
      <c r="B142"/>
      <c r="C142"/>
      <c r="D142" s="5"/>
      <c r="E142" s="5"/>
      <c r="R142" s="7"/>
      <c r="S142" s="7"/>
      <c r="T142" s="7"/>
    </row>
    <row r="143" spans="2:20" x14ac:dyDescent="0.25">
      <c r="B143"/>
      <c r="C143"/>
      <c r="D143" s="5"/>
      <c r="E143" s="5"/>
      <c r="R143" s="7"/>
      <c r="S143" s="7"/>
      <c r="T143" s="7"/>
    </row>
    <row r="144" spans="2:20" x14ac:dyDescent="0.25">
      <c r="B144"/>
      <c r="C144"/>
      <c r="D144" s="5"/>
      <c r="E144" s="5"/>
      <c r="R144" s="7"/>
      <c r="S144" s="7"/>
      <c r="T144" s="7"/>
    </row>
    <row r="145" spans="2:20" x14ac:dyDescent="0.25">
      <c r="B145"/>
      <c r="C145"/>
      <c r="D145" s="5"/>
      <c r="E145" s="5"/>
      <c r="R145" s="7"/>
      <c r="S145" s="7"/>
      <c r="T145" s="7"/>
    </row>
    <row r="146" spans="2:20" x14ac:dyDescent="0.25">
      <c r="B146"/>
      <c r="C146"/>
      <c r="D146" s="5"/>
      <c r="E146" s="5"/>
      <c r="R146" s="7"/>
      <c r="S146" s="7"/>
      <c r="T146" s="7"/>
    </row>
    <row r="147" spans="2:20" x14ac:dyDescent="0.25">
      <c r="B147"/>
      <c r="C147"/>
      <c r="D147" s="5"/>
      <c r="E147" s="5"/>
      <c r="R147" s="7"/>
      <c r="S147" s="7"/>
      <c r="T147" s="7"/>
    </row>
    <row r="148" spans="2:20" x14ac:dyDescent="0.25">
      <c r="B148"/>
      <c r="C148"/>
      <c r="D148" s="5"/>
      <c r="E148" s="5"/>
      <c r="R148" s="7"/>
      <c r="S148" s="7"/>
      <c r="T148" s="7"/>
    </row>
    <row r="149" spans="2:20" x14ac:dyDescent="0.25">
      <c r="B149"/>
      <c r="C149"/>
      <c r="D149" s="5"/>
      <c r="E149" s="5"/>
      <c r="R149" s="7"/>
      <c r="S149" s="7"/>
      <c r="T149" s="7"/>
    </row>
    <row r="150" spans="2:20" x14ac:dyDescent="0.25">
      <c r="B150"/>
      <c r="C150"/>
      <c r="D150" s="5"/>
      <c r="E150" s="5"/>
      <c r="R150" s="7"/>
      <c r="S150" s="7"/>
      <c r="T150" s="7"/>
    </row>
    <row r="151" spans="2:20" x14ac:dyDescent="0.25">
      <c r="B151"/>
      <c r="C151"/>
      <c r="D151" s="5"/>
      <c r="E151" s="5"/>
      <c r="R151" s="7"/>
      <c r="S151" s="7"/>
      <c r="T151" s="7"/>
    </row>
    <row r="152" spans="2:20" x14ac:dyDescent="0.25">
      <c r="B152"/>
      <c r="C152"/>
      <c r="D152" s="5"/>
      <c r="E152" s="5"/>
      <c r="R152" s="7"/>
      <c r="S152" s="7"/>
      <c r="T152" s="7"/>
    </row>
    <row r="153" spans="2:20" x14ac:dyDescent="0.25">
      <c r="B153"/>
      <c r="C153"/>
      <c r="D153" s="5"/>
      <c r="E153" s="5"/>
      <c r="R153" s="7"/>
      <c r="S153" s="7"/>
      <c r="T153" s="7"/>
    </row>
    <row r="154" spans="2:20" x14ac:dyDescent="0.25">
      <c r="B154"/>
      <c r="C154"/>
      <c r="D154" s="5"/>
      <c r="E154" s="5"/>
      <c r="R154" s="7"/>
      <c r="S154" s="7"/>
      <c r="T154" s="7"/>
    </row>
    <row r="155" spans="2:20" x14ac:dyDescent="0.25">
      <c r="B155"/>
      <c r="C155"/>
      <c r="D155" s="5"/>
      <c r="E155" s="5"/>
      <c r="R155" s="7"/>
      <c r="S155" s="7"/>
      <c r="T155" s="7"/>
    </row>
    <row r="156" spans="2:20" x14ac:dyDescent="0.25">
      <c r="B156"/>
      <c r="C156"/>
      <c r="D156" s="5"/>
      <c r="E156" s="5"/>
      <c r="R156" s="7"/>
      <c r="S156" s="7"/>
      <c r="T156" s="7"/>
    </row>
    <row r="157" spans="2:20" x14ac:dyDescent="0.25">
      <c r="B157"/>
      <c r="C157"/>
      <c r="D157" s="5"/>
      <c r="E157" s="5"/>
      <c r="R157" s="7"/>
      <c r="S157" s="7"/>
      <c r="T157" s="7"/>
    </row>
    <row r="158" spans="2:20" x14ac:dyDescent="0.25">
      <c r="B158"/>
      <c r="C158"/>
      <c r="D158" s="5"/>
      <c r="E158" s="5"/>
      <c r="R158" s="7"/>
      <c r="S158" s="7"/>
      <c r="T158" s="7"/>
    </row>
    <row r="159" spans="2:20" x14ac:dyDescent="0.25">
      <c r="B159"/>
      <c r="C159"/>
      <c r="D159" s="5"/>
      <c r="E159" s="5"/>
      <c r="R159" s="7"/>
      <c r="S159" s="7"/>
      <c r="T159" s="7"/>
    </row>
    <row r="160" spans="2:20" x14ac:dyDescent="0.25">
      <c r="B160"/>
      <c r="C160"/>
      <c r="D160" s="5"/>
      <c r="E160" s="5"/>
      <c r="R160" s="7"/>
      <c r="S160" s="7"/>
      <c r="T160" s="7"/>
    </row>
    <row r="161" spans="2:20" x14ac:dyDescent="0.25">
      <c r="B161"/>
      <c r="C161"/>
      <c r="D161" s="5"/>
      <c r="E161" s="5"/>
      <c r="R161" s="7"/>
      <c r="S161" s="7"/>
      <c r="T161" s="7"/>
    </row>
    <row r="162" spans="2:20" x14ac:dyDescent="0.25">
      <c r="B162"/>
      <c r="C162"/>
      <c r="D162" s="5"/>
      <c r="E162" s="5"/>
      <c r="R162" s="7"/>
      <c r="S162" s="7"/>
      <c r="T162" s="7"/>
    </row>
    <row r="163" spans="2:20" x14ac:dyDescent="0.25">
      <c r="B163"/>
      <c r="C163"/>
      <c r="D163" s="5"/>
      <c r="E163" s="5"/>
      <c r="R163" s="7"/>
      <c r="S163" s="7"/>
      <c r="T163" s="7"/>
    </row>
    <row r="164" spans="2:20" x14ac:dyDescent="0.25">
      <c r="B164"/>
      <c r="C164"/>
      <c r="D164" s="5"/>
      <c r="E164" s="5"/>
      <c r="R164" s="7"/>
      <c r="S164" s="7"/>
      <c r="T164" s="7"/>
    </row>
    <row r="165" spans="2:20" x14ac:dyDescent="0.25">
      <c r="B165"/>
      <c r="C165"/>
      <c r="D165" s="5"/>
      <c r="E165" s="5"/>
      <c r="R165" s="7"/>
      <c r="S165" s="7"/>
      <c r="T165" s="7"/>
    </row>
    <row r="166" spans="2:20" x14ac:dyDescent="0.25">
      <c r="B166"/>
      <c r="C166"/>
      <c r="D166" s="5"/>
      <c r="E166" s="5"/>
      <c r="R166" s="7"/>
      <c r="S166" s="7"/>
      <c r="T166" s="7"/>
    </row>
    <row r="167" spans="2:20" x14ac:dyDescent="0.25">
      <c r="B167"/>
      <c r="C167"/>
      <c r="D167" s="5"/>
      <c r="E167" s="5"/>
      <c r="R167" s="7"/>
      <c r="S167" s="7"/>
      <c r="T167" s="7"/>
    </row>
    <row r="168" spans="2:20" x14ac:dyDescent="0.25">
      <c r="B168"/>
      <c r="C168"/>
      <c r="D168" s="5"/>
      <c r="E168" s="5"/>
      <c r="R168" s="7"/>
      <c r="S168" s="7"/>
      <c r="T168" s="7"/>
    </row>
    <row r="169" spans="2:20" x14ac:dyDescent="0.25">
      <c r="B169"/>
      <c r="C169"/>
      <c r="D169" s="5"/>
      <c r="E169" s="5"/>
      <c r="R169" s="7"/>
      <c r="S169" s="7"/>
      <c r="T169" s="7"/>
    </row>
    <row r="170" spans="2:20" x14ac:dyDescent="0.25">
      <c r="B170"/>
      <c r="C170"/>
      <c r="D170" s="5"/>
      <c r="E170" s="5"/>
      <c r="R170" s="7"/>
      <c r="S170" s="7"/>
      <c r="T170" s="7"/>
    </row>
    <row r="171" spans="2:20" x14ac:dyDescent="0.25">
      <c r="B171"/>
      <c r="C171"/>
      <c r="D171" s="5"/>
      <c r="E171" s="5"/>
      <c r="R171" s="7"/>
      <c r="S171" s="7"/>
      <c r="T171" s="7"/>
    </row>
    <row r="172" spans="2:20" x14ac:dyDescent="0.25">
      <c r="B172"/>
      <c r="C172"/>
      <c r="D172" s="5"/>
      <c r="E172" s="5"/>
      <c r="R172" s="7"/>
      <c r="S172" s="7"/>
      <c r="T172" s="7"/>
    </row>
    <row r="173" spans="2:20" x14ac:dyDescent="0.25">
      <c r="B173"/>
      <c r="C173"/>
      <c r="D173" s="5"/>
      <c r="E173" s="5"/>
      <c r="R173" s="7"/>
      <c r="S173" s="7"/>
      <c r="T173" s="7"/>
    </row>
    <row r="174" spans="2:20" x14ac:dyDescent="0.25">
      <c r="B174"/>
      <c r="C174"/>
      <c r="D174" s="5"/>
      <c r="E174" s="5"/>
      <c r="R174" s="7"/>
      <c r="S174" s="7"/>
      <c r="T174" s="7"/>
    </row>
    <row r="175" spans="2:20" x14ac:dyDescent="0.25">
      <c r="B175"/>
      <c r="C175"/>
      <c r="D175" s="5"/>
      <c r="E175" s="5"/>
      <c r="R175" s="7"/>
      <c r="S175" s="7"/>
      <c r="T175" s="7"/>
    </row>
    <row r="176" spans="2:20" x14ac:dyDescent="0.25">
      <c r="B176"/>
      <c r="C176"/>
      <c r="D176" s="5"/>
      <c r="E176" s="5"/>
      <c r="R176" s="7"/>
      <c r="S176" s="7"/>
      <c r="T176" s="7"/>
    </row>
    <row r="177" spans="2:20" x14ac:dyDescent="0.25">
      <c r="B177"/>
      <c r="C177"/>
      <c r="D177" s="5"/>
      <c r="E177" s="5"/>
      <c r="R177" s="7"/>
      <c r="S177" s="7"/>
      <c r="T177" s="7"/>
    </row>
    <row r="178" spans="2:20" x14ac:dyDescent="0.25">
      <c r="B178"/>
      <c r="C178"/>
      <c r="D178" s="5"/>
      <c r="E178" s="5"/>
      <c r="R178" s="7"/>
      <c r="S178" s="7"/>
      <c r="T178" s="7"/>
    </row>
    <row r="179" spans="2:20" x14ac:dyDescent="0.25">
      <c r="B179"/>
      <c r="C179"/>
      <c r="D179" s="5"/>
      <c r="E179" s="5"/>
      <c r="R179" s="7"/>
      <c r="S179" s="7"/>
      <c r="T179" s="7"/>
    </row>
    <row r="180" spans="2:20" x14ac:dyDescent="0.25">
      <c r="B180"/>
      <c r="C180"/>
      <c r="D180" s="5"/>
      <c r="E180" s="5"/>
    </row>
    <row r="181" spans="2:20" x14ac:dyDescent="0.25">
      <c r="B181"/>
      <c r="C181"/>
      <c r="D181" s="5"/>
      <c r="E181" s="5"/>
    </row>
    <row r="182" spans="2:20" x14ac:dyDescent="0.25">
      <c r="B182"/>
      <c r="C182"/>
      <c r="D182" s="5"/>
      <c r="E182" s="5"/>
    </row>
    <row r="183" spans="2:20" x14ac:dyDescent="0.25">
      <c r="B183"/>
      <c r="C183"/>
      <c r="D183" s="5"/>
      <c r="E183" s="5"/>
    </row>
    <row r="184" spans="2:20" x14ac:dyDescent="0.25">
      <c r="B184"/>
      <c r="C184"/>
      <c r="D184" s="5"/>
      <c r="E184" s="5"/>
    </row>
    <row r="185" spans="2:20" x14ac:dyDescent="0.25">
      <c r="B185"/>
      <c r="C185"/>
      <c r="D185" s="5"/>
      <c r="E185" s="5"/>
    </row>
    <row r="186" spans="2:20" x14ac:dyDescent="0.25">
      <c r="B186"/>
      <c r="C186"/>
      <c r="D186" s="5"/>
      <c r="E186" s="5"/>
    </row>
    <row r="187" spans="2:20" x14ac:dyDescent="0.25">
      <c r="B187"/>
      <c r="C187"/>
      <c r="D187" s="5"/>
      <c r="E187" s="5"/>
    </row>
    <row r="188" spans="2:20" x14ac:dyDescent="0.25">
      <c r="B188"/>
      <c r="C188"/>
      <c r="D188" s="5"/>
      <c r="E188" s="5"/>
    </row>
    <row r="189" spans="2:20" x14ac:dyDescent="0.25">
      <c r="B189"/>
      <c r="C189"/>
      <c r="D189" s="5"/>
      <c r="E189" s="5"/>
    </row>
    <row r="190" spans="2:20" x14ac:dyDescent="0.25">
      <c r="B190"/>
      <c r="C190"/>
      <c r="D190" s="5"/>
      <c r="E190" s="5"/>
    </row>
    <row r="191" spans="2:20" x14ac:dyDescent="0.25">
      <c r="B191"/>
      <c r="C191"/>
      <c r="D191" s="5"/>
      <c r="E191" s="5"/>
    </row>
    <row r="192" spans="2:20" x14ac:dyDescent="0.25">
      <c r="B192"/>
      <c r="C192"/>
      <c r="D192" s="5"/>
      <c r="E192" s="5"/>
    </row>
    <row r="193" spans="2:5" x14ac:dyDescent="0.25">
      <c r="B193"/>
      <c r="C193"/>
      <c r="D193" s="5"/>
      <c r="E193" s="5"/>
    </row>
    <row r="194" spans="2:5" x14ac:dyDescent="0.25">
      <c r="B194"/>
      <c r="C194"/>
      <c r="D194" s="5"/>
      <c r="E194" s="5"/>
    </row>
    <row r="195" spans="2:5" x14ac:dyDescent="0.25">
      <c r="B195"/>
      <c r="C195"/>
      <c r="D195" s="5"/>
      <c r="E195" s="5"/>
    </row>
    <row r="196" spans="2:5" x14ac:dyDescent="0.25">
      <c r="B196"/>
      <c r="C196"/>
      <c r="D196" s="5"/>
      <c r="E196" s="5"/>
    </row>
    <row r="197" spans="2:5" x14ac:dyDescent="0.25">
      <c r="B197"/>
      <c r="C197"/>
      <c r="D197" s="5"/>
      <c r="E197" s="5"/>
    </row>
    <row r="198" spans="2:5" x14ac:dyDescent="0.25">
      <c r="B198"/>
      <c r="C198"/>
      <c r="D198" s="5"/>
      <c r="E198" s="5"/>
    </row>
    <row r="199" spans="2:5" x14ac:dyDescent="0.25">
      <c r="B199"/>
      <c r="C199"/>
      <c r="D199" s="5"/>
      <c r="E199" s="5"/>
    </row>
    <row r="200" spans="2:5" x14ac:dyDescent="0.25">
      <c r="B200"/>
      <c r="C200"/>
      <c r="D200" s="5"/>
      <c r="E200" s="5"/>
    </row>
    <row r="201" spans="2:5" x14ac:dyDescent="0.25">
      <c r="B201"/>
      <c r="C201"/>
      <c r="D201" s="5"/>
      <c r="E201" s="5"/>
    </row>
    <row r="202" spans="2:5" x14ac:dyDescent="0.25">
      <c r="B202"/>
      <c r="C202"/>
      <c r="D202" s="5"/>
      <c r="E202" s="5"/>
    </row>
    <row r="203" spans="2:5" x14ac:dyDescent="0.25">
      <c r="B203"/>
      <c r="C203"/>
      <c r="D203" s="5"/>
      <c r="E203" s="5"/>
    </row>
    <row r="204" spans="2:5" x14ac:dyDescent="0.25">
      <c r="B204"/>
      <c r="C204"/>
      <c r="D204" s="5"/>
      <c r="E204" s="5"/>
    </row>
    <row r="205" spans="2:5" x14ac:dyDescent="0.25">
      <c r="B205"/>
      <c r="C205"/>
      <c r="D205" s="5"/>
      <c r="E205" s="5"/>
    </row>
    <row r="206" spans="2:5" x14ac:dyDescent="0.25">
      <c r="B206"/>
      <c r="C206"/>
      <c r="D206" s="5"/>
      <c r="E206" s="5"/>
    </row>
    <row r="207" spans="2:5" x14ac:dyDescent="0.25">
      <c r="B207"/>
      <c r="C207"/>
      <c r="D207" s="5"/>
      <c r="E207" s="5"/>
    </row>
    <row r="208" spans="2:5" x14ac:dyDescent="0.25">
      <c r="B208"/>
      <c r="C208"/>
      <c r="D208" s="5"/>
      <c r="E208" s="5"/>
    </row>
    <row r="209" spans="2:5" x14ac:dyDescent="0.25">
      <c r="B209"/>
      <c r="C209"/>
      <c r="D209" s="5"/>
      <c r="E209" s="5"/>
    </row>
    <row r="210" spans="2:5" x14ac:dyDescent="0.25">
      <c r="B210"/>
      <c r="C210"/>
      <c r="D210" s="5"/>
      <c r="E210" s="5"/>
    </row>
    <row r="211" spans="2:5" x14ac:dyDescent="0.25">
      <c r="B211"/>
      <c r="C211"/>
      <c r="D211" s="5"/>
      <c r="E211" s="5"/>
    </row>
    <row r="212" spans="2:5" x14ac:dyDescent="0.25">
      <c r="B212"/>
      <c r="C212"/>
      <c r="D212" s="5"/>
      <c r="E212" s="5"/>
    </row>
    <row r="213" spans="2:5" x14ac:dyDescent="0.25">
      <c r="B213"/>
      <c r="C213"/>
      <c r="D213" s="5"/>
      <c r="E213" s="5"/>
    </row>
    <row r="214" spans="2:5" x14ac:dyDescent="0.25">
      <c r="B214"/>
      <c r="C214"/>
      <c r="D214" s="5"/>
      <c r="E214" s="5"/>
    </row>
    <row r="215" spans="2:5" x14ac:dyDescent="0.25">
      <c r="B215"/>
      <c r="C215"/>
      <c r="D215" s="5"/>
      <c r="E215" s="5"/>
    </row>
    <row r="216" spans="2:5" x14ac:dyDescent="0.25">
      <c r="B216"/>
      <c r="C216"/>
      <c r="D216" s="5"/>
      <c r="E216" s="5"/>
    </row>
    <row r="217" spans="2:5" x14ac:dyDescent="0.25">
      <c r="B217"/>
      <c r="C217"/>
      <c r="D217" s="5"/>
      <c r="E217" s="5"/>
    </row>
    <row r="218" spans="2:5" x14ac:dyDescent="0.25">
      <c r="B218"/>
      <c r="C218"/>
      <c r="D218" s="5"/>
      <c r="E218" s="5"/>
    </row>
    <row r="219" spans="2:5" x14ac:dyDescent="0.25">
      <c r="B219"/>
      <c r="C219"/>
      <c r="D219" s="5"/>
      <c r="E219" s="5"/>
    </row>
    <row r="220" spans="2:5" x14ac:dyDescent="0.25">
      <c r="B220"/>
      <c r="C220"/>
      <c r="D220" s="5"/>
      <c r="E220" s="5"/>
    </row>
    <row r="221" spans="2:5" x14ac:dyDescent="0.25">
      <c r="B221"/>
      <c r="C221"/>
      <c r="D221" s="5"/>
      <c r="E221" s="5"/>
    </row>
    <row r="222" spans="2:5" x14ac:dyDescent="0.25">
      <c r="B222"/>
      <c r="C222"/>
      <c r="D222" s="5"/>
      <c r="E222" s="5"/>
    </row>
    <row r="223" spans="2:5" x14ac:dyDescent="0.25">
      <c r="B223"/>
      <c r="C223"/>
      <c r="D223" s="5"/>
      <c r="E223" s="5"/>
    </row>
    <row r="224" spans="2:5" x14ac:dyDescent="0.25">
      <c r="B224"/>
      <c r="C224"/>
      <c r="D224" s="5"/>
      <c r="E224" s="5"/>
    </row>
    <row r="225" spans="2:5" x14ac:dyDescent="0.25">
      <c r="B225"/>
      <c r="C225"/>
      <c r="D225" s="5"/>
      <c r="E225" s="5"/>
    </row>
    <row r="226" spans="2:5" x14ac:dyDescent="0.25">
      <c r="B226"/>
      <c r="C226"/>
      <c r="D226" s="5"/>
      <c r="E226" s="5"/>
    </row>
    <row r="227" spans="2:5" x14ac:dyDescent="0.25">
      <c r="B227"/>
      <c r="C227"/>
      <c r="D227" s="5"/>
      <c r="E227" s="5"/>
    </row>
    <row r="228" spans="2:5" x14ac:dyDescent="0.25">
      <c r="B228"/>
      <c r="C228"/>
      <c r="D228" s="5"/>
      <c r="E228" s="5"/>
    </row>
    <row r="229" spans="2:5" x14ac:dyDescent="0.25">
      <c r="B229"/>
      <c r="C229"/>
      <c r="D229" s="5"/>
      <c r="E229" s="5"/>
    </row>
    <row r="230" spans="2:5" x14ac:dyDescent="0.25">
      <c r="B230"/>
      <c r="C230"/>
      <c r="D230" s="5"/>
      <c r="E230" s="5"/>
    </row>
    <row r="231" spans="2:5" x14ac:dyDescent="0.25">
      <c r="B231"/>
      <c r="C231"/>
      <c r="D231" s="5"/>
      <c r="E231" s="5"/>
    </row>
    <row r="232" spans="2:5" x14ac:dyDescent="0.25">
      <c r="B232"/>
      <c r="C232"/>
      <c r="D232" s="5"/>
      <c r="E232" s="5"/>
    </row>
    <row r="233" spans="2:5" x14ac:dyDescent="0.25">
      <c r="B233"/>
      <c r="C233"/>
      <c r="D233" s="5"/>
      <c r="E233" s="5"/>
    </row>
    <row r="234" spans="2:5" x14ac:dyDescent="0.25">
      <c r="B234"/>
      <c r="C234"/>
      <c r="D234" s="5"/>
      <c r="E234" s="5"/>
    </row>
    <row r="235" spans="2:5" x14ac:dyDescent="0.25">
      <c r="B235"/>
      <c r="C235"/>
      <c r="D235" s="5"/>
      <c r="E235" s="5"/>
    </row>
    <row r="236" spans="2:5" x14ac:dyDescent="0.25">
      <c r="B236"/>
      <c r="C236"/>
      <c r="D236" s="5"/>
      <c r="E236" s="5"/>
    </row>
    <row r="237" spans="2:5" x14ac:dyDescent="0.25">
      <c r="B237"/>
      <c r="C237"/>
      <c r="D237" s="5"/>
      <c r="E237" s="5"/>
    </row>
    <row r="238" spans="2:5" x14ac:dyDescent="0.25">
      <c r="B238"/>
      <c r="C238"/>
      <c r="D238" s="5"/>
      <c r="E238" s="5"/>
    </row>
    <row r="239" spans="2:5" x14ac:dyDescent="0.25">
      <c r="B239"/>
      <c r="C239"/>
      <c r="D239" s="5"/>
      <c r="E239" s="5"/>
    </row>
    <row r="240" spans="2:5" x14ac:dyDescent="0.25">
      <c r="B240"/>
      <c r="C240"/>
      <c r="D240" s="5"/>
      <c r="E240" s="5"/>
    </row>
    <row r="241" spans="2:5" x14ac:dyDescent="0.25">
      <c r="B241"/>
      <c r="C241"/>
      <c r="D241" s="5"/>
      <c r="E241" s="5"/>
    </row>
    <row r="242" spans="2:5" x14ac:dyDescent="0.25">
      <c r="B242"/>
      <c r="C242"/>
      <c r="D242" s="5"/>
      <c r="E242" s="5"/>
    </row>
    <row r="243" spans="2:5" x14ac:dyDescent="0.25">
      <c r="B243"/>
      <c r="C243"/>
      <c r="D243" s="5"/>
      <c r="E243" s="5"/>
    </row>
    <row r="244" spans="2:5" x14ac:dyDescent="0.25">
      <c r="B244"/>
      <c r="C244"/>
      <c r="D244" s="5"/>
      <c r="E244" s="5"/>
    </row>
    <row r="245" spans="2:5" x14ac:dyDescent="0.25">
      <c r="B245"/>
      <c r="C245"/>
      <c r="D245" s="5"/>
      <c r="E245" s="5"/>
    </row>
    <row r="246" spans="2:5" x14ac:dyDescent="0.25">
      <c r="B246"/>
      <c r="C246"/>
      <c r="D246" s="5"/>
      <c r="E246" s="5"/>
    </row>
    <row r="247" spans="2:5" x14ac:dyDescent="0.25">
      <c r="B247"/>
      <c r="C247"/>
      <c r="D247" s="5"/>
      <c r="E247" s="5"/>
    </row>
    <row r="248" spans="2:5" x14ac:dyDescent="0.25">
      <c r="B248"/>
      <c r="C248"/>
      <c r="D248" s="5"/>
      <c r="E248" s="5"/>
    </row>
    <row r="249" spans="2:5" x14ac:dyDescent="0.25">
      <c r="B249"/>
      <c r="C249"/>
      <c r="D249" s="5"/>
      <c r="E249" s="5"/>
    </row>
    <row r="250" spans="2:5" x14ac:dyDescent="0.25">
      <c r="B250"/>
      <c r="C250"/>
      <c r="D250" s="5"/>
      <c r="E250" s="5"/>
    </row>
    <row r="251" spans="2:5" x14ac:dyDescent="0.25">
      <c r="B251"/>
      <c r="C251"/>
      <c r="D251" s="5"/>
      <c r="E251" s="5"/>
    </row>
    <row r="252" spans="2:5" x14ac:dyDescent="0.25">
      <c r="B252"/>
      <c r="C252"/>
      <c r="D252" s="5"/>
      <c r="E252" s="5"/>
    </row>
    <row r="253" spans="2:5" x14ac:dyDescent="0.25">
      <c r="B253"/>
      <c r="C253"/>
      <c r="D253" s="5"/>
      <c r="E253" s="5"/>
    </row>
    <row r="254" spans="2:5" x14ac:dyDescent="0.25">
      <c r="B254"/>
      <c r="C254"/>
      <c r="D254" s="5"/>
      <c r="E254" s="5"/>
    </row>
    <row r="255" spans="2:5" x14ac:dyDescent="0.25">
      <c r="B255"/>
      <c r="C255"/>
      <c r="D255" s="5"/>
      <c r="E255" s="5"/>
    </row>
    <row r="256" spans="2:5" x14ac:dyDescent="0.25">
      <c r="B256"/>
      <c r="C256"/>
      <c r="D256" s="5"/>
      <c r="E256" s="5"/>
    </row>
    <row r="257" spans="1:8" x14ac:dyDescent="0.25">
      <c r="B257"/>
      <c r="C257"/>
      <c r="D257" s="5"/>
      <c r="E257" s="5"/>
    </row>
    <row r="258" spans="1:8" x14ac:dyDescent="0.25">
      <c r="B258"/>
      <c r="C258"/>
      <c r="D258" s="5"/>
      <c r="E258" s="5"/>
    </row>
    <row r="259" spans="1:8" x14ac:dyDescent="0.25">
      <c r="B259"/>
      <c r="C259"/>
    </row>
    <row r="260" spans="1:8" x14ac:dyDescent="0.25">
      <c r="B260"/>
      <c r="C260"/>
    </row>
    <row r="261" spans="1:8" x14ac:dyDescent="0.25">
      <c r="B261"/>
      <c r="C261"/>
    </row>
    <row r="262" spans="1:8" x14ac:dyDescent="0.25">
      <c r="B262"/>
      <c r="C262"/>
      <c r="D262" s="5"/>
      <c r="E262" s="5"/>
    </row>
    <row r="263" spans="1:8" x14ac:dyDescent="0.25">
      <c r="B263"/>
      <c r="C263"/>
    </row>
    <row r="264" spans="1:8" x14ac:dyDescent="0.25">
      <c r="B264"/>
      <c r="C264"/>
    </row>
    <row r="265" spans="1:8" x14ac:dyDescent="0.25">
      <c r="B265"/>
      <c r="C265"/>
    </row>
    <row r="266" spans="1:8" x14ac:dyDescent="0.25">
      <c r="B266"/>
      <c r="C266"/>
    </row>
    <row r="267" spans="1:8" x14ac:dyDescent="0.25">
      <c r="B267"/>
      <c r="C267"/>
    </row>
    <row r="268" spans="1:8" x14ac:dyDescent="0.25">
      <c r="A268" t="s">
        <v>0</v>
      </c>
      <c r="B268" t="s">
        <v>0</v>
      </c>
      <c r="C268"/>
      <c r="D268" t="s">
        <v>0</v>
      </c>
      <c r="F268" t="s">
        <v>0</v>
      </c>
      <c r="G268" t="s">
        <v>0</v>
      </c>
      <c r="H268" t="s">
        <v>0</v>
      </c>
    </row>
    <row r="269" spans="1:8" x14ac:dyDescent="0.25">
      <c r="A269" t="s">
        <v>0</v>
      </c>
      <c r="B269" t="s">
        <v>0</v>
      </c>
      <c r="C269"/>
      <c r="D269" t="s">
        <v>0</v>
      </c>
      <c r="F269" t="s">
        <v>0</v>
      </c>
      <c r="G269" t="s">
        <v>0</v>
      </c>
      <c r="H269" t="s">
        <v>0</v>
      </c>
    </row>
    <row r="270" spans="1:8" x14ac:dyDescent="0.25">
      <c r="A270" t="s">
        <v>0</v>
      </c>
      <c r="B270" t="s">
        <v>0</v>
      </c>
      <c r="C270"/>
      <c r="D270" t="s">
        <v>0</v>
      </c>
      <c r="F270" t="s">
        <v>0</v>
      </c>
      <c r="G270" t="s">
        <v>0</v>
      </c>
      <c r="H270" t="s">
        <v>0</v>
      </c>
    </row>
    <row r="271" spans="1:8" x14ac:dyDescent="0.25">
      <c r="A271" t="s">
        <v>0</v>
      </c>
      <c r="B271" t="s">
        <v>0</v>
      </c>
      <c r="C271"/>
      <c r="D271" t="s">
        <v>0</v>
      </c>
      <c r="F271" t="s">
        <v>0</v>
      </c>
      <c r="G271" t="s">
        <v>0</v>
      </c>
      <c r="H271" t="s">
        <v>0</v>
      </c>
    </row>
    <row r="272" spans="1:8" x14ac:dyDescent="0.25">
      <c r="A272" t="s">
        <v>0</v>
      </c>
      <c r="B272" t="s">
        <v>0</v>
      </c>
      <c r="C272"/>
      <c r="D272" t="s">
        <v>0</v>
      </c>
      <c r="F272" t="s">
        <v>0</v>
      </c>
      <c r="G272" t="s">
        <v>0</v>
      </c>
      <c r="H272" t="s">
        <v>0</v>
      </c>
    </row>
    <row r="273" spans="1:8" x14ac:dyDescent="0.25">
      <c r="A273" t="s">
        <v>0</v>
      </c>
      <c r="B273" t="s">
        <v>0</v>
      </c>
      <c r="C273"/>
      <c r="D273" t="s">
        <v>0</v>
      </c>
      <c r="F273" t="s">
        <v>0</v>
      </c>
      <c r="G273" t="s">
        <v>0</v>
      </c>
      <c r="H273" t="s">
        <v>0</v>
      </c>
    </row>
    <row r="274" spans="1:8" x14ac:dyDescent="0.25">
      <c r="A274" t="s">
        <v>0</v>
      </c>
      <c r="B274" t="s">
        <v>0</v>
      </c>
      <c r="C274"/>
      <c r="D274" t="s">
        <v>0</v>
      </c>
      <c r="F274" t="s">
        <v>0</v>
      </c>
      <c r="G274" t="s">
        <v>0</v>
      </c>
      <c r="H274" t="s">
        <v>0</v>
      </c>
    </row>
    <row r="275" spans="1:8" x14ac:dyDescent="0.25">
      <c r="A275" t="s">
        <v>0</v>
      </c>
      <c r="B275" t="s">
        <v>0</v>
      </c>
      <c r="C275"/>
      <c r="D275" t="s">
        <v>0</v>
      </c>
      <c r="F275" t="s">
        <v>0</v>
      </c>
      <c r="G275" t="s">
        <v>0</v>
      </c>
      <c r="H275" t="s">
        <v>0</v>
      </c>
    </row>
    <row r="276" spans="1:8" x14ac:dyDescent="0.25">
      <c r="A276" t="s">
        <v>0</v>
      </c>
      <c r="B276" t="s">
        <v>0</v>
      </c>
      <c r="C276"/>
      <c r="D276" t="s">
        <v>0</v>
      </c>
      <c r="F276" t="s">
        <v>0</v>
      </c>
      <c r="G276" t="s">
        <v>0</v>
      </c>
      <c r="H276" t="s">
        <v>0</v>
      </c>
    </row>
    <row r="277" spans="1:8" x14ac:dyDescent="0.25">
      <c r="A277" t="s">
        <v>0</v>
      </c>
      <c r="B277" t="s">
        <v>0</v>
      </c>
      <c r="C277"/>
      <c r="D277" t="s">
        <v>0</v>
      </c>
      <c r="F277" t="s">
        <v>0</v>
      </c>
      <c r="G277" t="s">
        <v>0</v>
      </c>
      <c r="H277" t="s">
        <v>0</v>
      </c>
    </row>
    <row r="278" spans="1:8" x14ac:dyDescent="0.25">
      <c r="A278" t="s">
        <v>0</v>
      </c>
      <c r="B278" t="s">
        <v>0</v>
      </c>
      <c r="C278"/>
      <c r="D278" t="s">
        <v>0</v>
      </c>
      <c r="F278" t="s">
        <v>0</v>
      </c>
      <c r="G278" t="s">
        <v>0</v>
      </c>
      <c r="H278" t="s">
        <v>0</v>
      </c>
    </row>
    <row r="279" spans="1:8" x14ac:dyDescent="0.25">
      <c r="A279" t="s">
        <v>0</v>
      </c>
      <c r="B279" t="s">
        <v>0</v>
      </c>
      <c r="C279"/>
      <c r="D279" t="s">
        <v>0</v>
      </c>
      <c r="F279" t="s">
        <v>0</v>
      </c>
      <c r="G279" t="s">
        <v>0</v>
      </c>
      <c r="H279" t="s">
        <v>0</v>
      </c>
    </row>
    <row r="280" spans="1:8" x14ac:dyDescent="0.25">
      <c r="A280" t="s">
        <v>0</v>
      </c>
      <c r="B280" t="s">
        <v>0</v>
      </c>
      <c r="C280"/>
      <c r="D280" t="s">
        <v>0</v>
      </c>
      <c r="F280" t="s">
        <v>0</v>
      </c>
      <c r="G280" t="s">
        <v>0</v>
      </c>
      <c r="H280" t="s">
        <v>0</v>
      </c>
    </row>
    <row r="281" spans="1:8" x14ac:dyDescent="0.25">
      <c r="A281" t="s">
        <v>0</v>
      </c>
      <c r="B281" t="s">
        <v>0</v>
      </c>
      <c r="C281"/>
      <c r="D281" t="s">
        <v>0</v>
      </c>
      <c r="F281" t="s">
        <v>0</v>
      </c>
      <c r="G281" t="s">
        <v>0</v>
      </c>
      <c r="H281" t="s">
        <v>0</v>
      </c>
    </row>
    <row r="282" spans="1:8" x14ac:dyDescent="0.25">
      <c r="A282" t="s">
        <v>0</v>
      </c>
      <c r="B282" t="s">
        <v>0</v>
      </c>
      <c r="C282"/>
      <c r="D282" t="s">
        <v>0</v>
      </c>
      <c r="F282" t="s">
        <v>0</v>
      </c>
      <c r="G282" t="s">
        <v>0</v>
      </c>
      <c r="H282" t="s">
        <v>0</v>
      </c>
    </row>
    <row r="283" spans="1:8" x14ac:dyDescent="0.25">
      <c r="A283" t="s">
        <v>0</v>
      </c>
      <c r="B283" t="s">
        <v>0</v>
      </c>
      <c r="C283"/>
      <c r="D283" t="s">
        <v>0</v>
      </c>
      <c r="F283" t="s">
        <v>0</v>
      </c>
      <c r="G283" t="s">
        <v>0</v>
      </c>
      <c r="H283" t="s">
        <v>0</v>
      </c>
    </row>
    <row r="284" spans="1:8" x14ac:dyDescent="0.25">
      <c r="A284" t="s">
        <v>0</v>
      </c>
      <c r="B284" t="s">
        <v>0</v>
      </c>
      <c r="C284"/>
      <c r="D284" t="s">
        <v>0</v>
      </c>
      <c r="F284" t="s">
        <v>0</v>
      </c>
      <c r="G284" t="s">
        <v>0</v>
      </c>
      <c r="H284" t="s">
        <v>0</v>
      </c>
    </row>
    <row r="285" spans="1:8" x14ac:dyDescent="0.25">
      <c r="A285" t="s">
        <v>0</v>
      </c>
      <c r="B285" t="s">
        <v>0</v>
      </c>
      <c r="C285"/>
      <c r="D285" t="s">
        <v>0</v>
      </c>
      <c r="F285" t="s">
        <v>0</v>
      </c>
      <c r="G285" t="s">
        <v>0</v>
      </c>
      <c r="H285" t="s">
        <v>0</v>
      </c>
    </row>
    <row r="286" spans="1:8" x14ac:dyDescent="0.25">
      <c r="A286" t="s">
        <v>0</v>
      </c>
      <c r="B286" t="s">
        <v>0</v>
      </c>
      <c r="C286"/>
      <c r="D286" t="s">
        <v>0</v>
      </c>
      <c r="F286" t="s">
        <v>0</v>
      </c>
      <c r="G286" t="s">
        <v>0</v>
      </c>
      <c r="H286" t="s">
        <v>0</v>
      </c>
    </row>
    <row r="287" spans="1:8" x14ac:dyDescent="0.25">
      <c r="A287" t="s">
        <v>0</v>
      </c>
      <c r="B287" t="s">
        <v>0</v>
      </c>
      <c r="C287"/>
      <c r="D287" t="s">
        <v>0</v>
      </c>
      <c r="F287" t="s">
        <v>0</v>
      </c>
      <c r="G287" t="s">
        <v>0</v>
      </c>
      <c r="H287" t="s">
        <v>0</v>
      </c>
    </row>
    <row r="288" spans="1:8" x14ac:dyDescent="0.25">
      <c r="A288" t="s">
        <v>0</v>
      </c>
      <c r="B288" t="s">
        <v>0</v>
      </c>
      <c r="C288"/>
      <c r="D288" t="s">
        <v>0</v>
      </c>
      <c r="F288" t="s">
        <v>0</v>
      </c>
      <c r="G288" t="s">
        <v>0</v>
      </c>
      <c r="H288" t="s">
        <v>0</v>
      </c>
    </row>
    <row r="289" spans="1:8" x14ac:dyDescent="0.25">
      <c r="A289" t="s">
        <v>0</v>
      </c>
      <c r="B289" t="s">
        <v>0</v>
      </c>
      <c r="C289"/>
      <c r="D289" t="s">
        <v>0</v>
      </c>
      <c r="F289" t="s">
        <v>0</v>
      </c>
      <c r="G289" t="s">
        <v>0</v>
      </c>
      <c r="H289" t="s">
        <v>0</v>
      </c>
    </row>
    <row r="290" spans="1:8" x14ac:dyDescent="0.25">
      <c r="A290" t="s">
        <v>0</v>
      </c>
      <c r="B290" t="s">
        <v>0</v>
      </c>
      <c r="C290"/>
      <c r="D290" t="s">
        <v>0</v>
      </c>
      <c r="F290" t="s">
        <v>0</v>
      </c>
      <c r="G290" t="s">
        <v>0</v>
      </c>
      <c r="H290" t="s">
        <v>0</v>
      </c>
    </row>
    <row r="291" spans="1:8" x14ac:dyDescent="0.25">
      <c r="A291" t="s">
        <v>0</v>
      </c>
      <c r="B291" t="s">
        <v>0</v>
      </c>
      <c r="C291"/>
      <c r="D291" t="s">
        <v>0</v>
      </c>
      <c r="F291" t="s">
        <v>0</v>
      </c>
      <c r="G291" t="s">
        <v>0</v>
      </c>
      <c r="H291" t="s">
        <v>0</v>
      </c>
    </row>
    <row r="292" spans="1:8" x14ac:dyDescent="0.25">
      <c r="A292" t="s">
        <v>0</v>
      </c>
      <c r="B292" t="s">
        <v>0</v>
      </c>
      <c r="C292"/>
      <c r="D292" t="s">
        <v>0</v>
      </c>
      <c r="F292" t="s">
        <v>0</v>
      </c>
      <c r="G292" t="s">
        <v>0</v>
      </c>
      <c r="H292" t="s">
        <v>0</v>
      </c>
    </row>
    <row r="293" spans="1:8" x14ac:dyDescent="0.25">
      <c r="A293" t="s">
        <v>0</v>
      </c>
      <c r="B293" t="s">
        <v>0</v>
      </c>
      <c r="C293"/>
      <c r="D293" t="s">
        <v>0</v>
      </c>
      <c r="F293" t="s">
        <v>0</v>
      </c>
      <c r="G293" t="s">
        <v>0</v>
      </c>
      <c r="H293" t="s">
        <v>0</v>
      </c>
    </row>
    <row r="294" spans="1:8" x14ac:dyDescent="0.25">
      <c r="A294" t="s">
        <v>0</v>
      </c>
      <c r="B294" t="s">
        <v>0</v>
      </c>
      <c r="C294"/>
      <c r="D294" t="s">
        <v>0</v>
      </c>
      <c r="F294" t="s">
        <v>0</v>
      </c>
      <c r="G294" t="s">
        <v>0</v>
      </c>
      <c r="H294" t="s">
        <v>0</v>
      </c>
    </row>
    <row r="295" spans="1:8" x14ac:dyDescent="0.25">
      <c r="A295" t="s">
        <v>0</v>
      </c>
      <c r="B295" t="s">
        <v>0</v>
      </c>
      <c r="C295"/>
      <c r="D295" t="s">
        <v>0</v>
      </c>
      <c r="F295" t="s">
        <v>0</v>
      </c>
      <c r="G295" t="s">
        <v>0</v>
      </c>
      <c r="H295" t="s">
        <v>0</v>
      </c>
    </row>
    <row r="296" spans="1:8" x14ac:dyDescent="0.25">
      <c r="A296" t="s">
        <v>0</v>
      </c>
      <c r="B296" t="s">
        <v>0</v>
      </c>
      <c r="C296"/>
      <c r="D296" t="s">
        <v>0</v>
      </c>
      <c r="F296" t="s">
        <v>0</v>
      </c>
      <c r="G296" t="s">
        <v>0</v>
      </c>
      <c r="H296" t="s">
        <v>0</v>
      </c>
    </row>
    <row r="297" spans="1:8" x14ac:dyDescent="0.25">
      <c r="A297" t="s">
        <v>0</v>
      </c>
      <c r="B297" t="s">
        <v>0</v>
      </c>
      <c r="C297"/>
      <c r="D297" t="s">
        <v>0</v>
      </c>
      <c r="F297" t="s">
        <v>0</v>
      </c>
      <c r="G297" t="s">
        <v>0</v>
      </c>
      <c r="H297" t="s">
        <v>0</v>
      </c>
    </row>
    <row r="298" spans="1:8" x14ac:dyDescent="0.25">
      <c r="A298" t="s">
        <v>0</v>
      </c>
      <c r="B298" t="s">
        <v>0</v>
      </c>
      <c r="C298"/>
      <c r="D298" t="s">
        <v>0</v>
      </c>
      <c r="F298" t="s">
        <v>0</v>
      </c>
      <c r="G298" t="s">
        <v>0</v>
      </c>
      <c r="H298" t="s">
        <v>0</v>
      </c>
    </row>
    <row r="299" spans="1:8" x14ac:dyDescent="0.25">
      <c r="A299" t="s">
        <v>0</v>
      </c>
      <c r="B299" t="s">
        <v>0</v>
      </c>
      <c r="C299"/>
      <c r="D299" t="s">
        <v>0</v>
      </c>
      <c r="F299" t="s">
        <v>0</v>
      </c>
      <c r="G299" t="s">
        <v>0</v>
      </c>
      <c r="H299" t="s">
        <v>0</v>
      </c>
    </row>
    <row r="300" spans="1:8" x14ac:dyDescent="0.25">
      <c r="A300" t="s">
        <v>0</v>
      </c>
      <c r="B300" t="s">
        <v>0</v>
      </c>
      <c r="C300"/>
      <c r="D300" t="s">
        <v>0</v>
      </c>
      <c r="F300" t="s">
        <v>0</v>
      </c>
      <c r="G300" t="s">
        <v>0</v>
      </c>
      <c r="H300" t="s">
        <v>0</v>
      </c>
    </row>
    <row r="301" spans="1:8" x14ac:dyDescent="0.25">
      <c r="A301" t="s">
        <v>0</v>
      </c>
      <c r="B301" t="s">
        <v>0</v>
      </c>
      <c r="C301"/>
      <c r="D301" t="s">
        <v>0</v>
      </c>
      <c r="F301" t="s">
        <v>0</v>
      </c>
      <c r="G301" t="s">
        <v>0</v>
      </c>
      <c r="H301" t="s">
        <v>0</v>
      </c>
    </row>
    <row r="302" spans="1:8" x14ac:dyDescent="0.25">
      <c r="A302" t="s">
        <v>0</v>
      </c>
      <c r="B302" t="s">
        <v>0</v>
      </c>
      <c r="C302"/>
      <c r="D302" t="s">
        <v>0</v>
      </c>
      <c r="F302" t="s">
        <v>0</v>
      </c>
      <c r="G302" t="s">
        <v>0</v>
      </c>
      <c r="H302" t="s">
        <v>0</v>
      </c>
    </row>
    <row r="303" spans="1:8" x14ac:dyDescent="0.25">
      <c r="A303" t="s">
        <v>0</v>
      </c>
      <c r="B303" t="s">
        <v>0</v>
      </c>
      <c r="C303"/>
      <c r="D303" t="s">
        <v>0</v>
      </c>
      <c r="F303" t="s">
        <v>0</v>
      </c>
      <c r="G303" t="s">
        <v>0</v>
      </c>
      <c r="H303" t="s">
        <v>0</v>
      </c>
    </row>
    <row r="304" spans="1:8" x14ac:dyDescent="0.25">
      <c r="A304" t="s">
        <v>0</v>
      </c>
      <c r="B304" t="s">
        <v>0</v>
      </c>
      <c r="C304"/>
      <c r="D304" t="s">
        <v>0</v>
      </c>
      <c r="F304" t="s">
        <v>0</v>
      </c>
      <c r="G304" t="s">
        <v>0</v>
      </c>
      <c r="H304" t="s">
        <v>0</v>
      </c>
    </row>
    <row r="305" spans="1:8" x14ac:dyDescent="0.25">
      <c r="A305" t="s">
        <v>0</v>
      </c>
      <c r="B305" t="s">
        <v>0</v>
      </c>
      <c r="C305"/>
      <c r="D305" t="s">
        <v>0</v>
      </c>
      <c r="F305" t="s">
        <v>0</v>
      </c>
      <c r="G305" t="s">
        <v>0</v>
      </c>
      <c r="H305" t="s">
        <v>0</v>
      </c>
    </row>
    <row r="306" spans="1:8" x14ac:dyDescent="0.25">
      <c r="A306" t="s">
        <v>0</v>
      </c>
      <c r="B306" t="s">
        <v>0</v>
      </c>
      <c r="C306"/>
      <c r="D306" t="s">
        <v>0</v>
      </c>
      <c r="F306" t="s">
        <v>0</v>
      </c>
      <c r="G306" t="s">
        <v>0</v>
      </c>
      <c r="H306" t="s">
        <v>0</v>
      </c>
    </row>
    <row r="307" spans="1:8" x14ac:dyDescent="0.25">
      <c r="A307" t="s">
        <v>0</v>
      </c>
      <c r="B307" t="s">
        <v>0</v>
      </c>
      <c r="C307"/>
      <c r="D307" t="s">
        <v>0</v>
      </c>
      <c r="F307" t="s">
        <v>0</v>
      </c>
      <c r="G307" t="s">
        <v>0</v>
      </c>
      <c r="H307" t="s">
        <v>0</v>
      </c>
    </row>
    <row r="308" spans="1:8" x14ac:dyDescent="0.25">
      <c r="A308" t="s">
        <v>0</v>
      </c>
      <c r="B308" t="s">
        <v>0</v>
      </c>
      <c r="C308"/>
      <c r="D308" t="s">
        <v>0</v>
      </c>
      <c r="F308" t="s">
        <v>0</v>
      </c>
      <c r="G308" t="s">
        <v>0</v>
      </c>
      <c r="H308" t="s">
        <v>0</v>
      </c>
    </row>
    <row r="309" spans="1:8" x14ac:dyDescent="0.25">
      <c r="A309" t="s">
        <v>0</v>
      </c>
      <c r="B309" t="s">
        <v>0</v>
      </c>
      <c r="C309"/>
      <c r="D309" t="s">
        <v>0</v>
      </c>
      <c r="F309" t="s">
        <v>0</v>
      </c>
      <c r="G309" t="s">
        <v>0</v>
      </c>
      <c r="H309" t="s">
        <v>0</v>
      </c>
    </row>
    <row r="310" spans="1:8" x14ac:dyDescent="0.25">
      <c r="A310" t="s">
        <v>0</v>
      </c>
      <c r="B310" t="s">
        <v>0</v>
      </c>
      <c r="C310"/>
      <c r="D310" t="s">
        <v>0</v>
      </c>
      <c r="F310" t="s">
        <v>0</v>
      </c>
      <c r="G310" t="s">
        <v>0</v>
      </c>
      <c r="H310" t="s">
        <v>0</v>
      </c>
    </row>
    <row r="311" spans="1:8" x14ac:dyDescent="0.25">
      <c r="A311" t="s">
        <v>0</v>
      </c>
      <c r="B311" t="s">
        <v>0</v>
      </c>
      <c r="C311"/>
      <c r="D311" t="s">
        <v>0</v>
      </c>
      <c r="F311" t="s">
        <v>0</v>
      </c>
      <c r="G311" t="s">
        <v>0</v>
      </c>
      <c r="H311" t="s">
        <v>0</v>
      </c>
    </row>
    <row r="312" spans="1:8" x14ac:dyDescent="0.25">
      <c r="A312" t="s">
        <v>0</v>
      </c>
      <c r="B312" t="s">
        <v>0</v>
      </c>
      <c r="C312"/>
      <c r="D312" t="s">
        <v>0</v>
      </c>
      <c r="F312" t="s">
        <v>0</v>
      </c>
      <c r="G312" t="s">
        <v>0</v>
      </c>
      <c r="H312" t="s">
        <v>0</v>
      </c>
    </row>
    <row r="313" spans="1:8" x14ac:dyDescent="0.25">
      <c r="A313" t="s">
        <v>0</v>
      </c>
      <c r="B313" t="s">
        <v>0</v>
      </c>
      <c r="C313"/>
      <c r="D313" t="s">
        <v>0</v>
      </c>
      <c r="F313" t="s">
        <v>0</v>
      </c>
      <c r="G313" t="s">
        <v>0</v>
      </c>
      <c r="H313" t="s">
        <v>0</v>
      </c>
    </row>
    <row r="314" spans="1:8" x14ac:dyDescent="0.25">
      <c r="A314" t="s">
        <v>0</v>
      </c>
      <c r="B314" t="s">
        <v>0</v>
      </c>
      <c r="C314"/>
      <c r="D314" t="s">
        <v>0</v>
      </c>
      <c r="F314" t="s">
        <v>0</v>
      </c>
      <c r="G314" t="s">
        <v>0</v>
      </c>
      <c r="H314" t="s">
        <v>0</v>
      </c>
    </row>
    <row r="315" spans="1:8" x14ac:dyDescent="0.25">
      <c r="A315" t="s">
        <v>0</v>
      </c>
      <c r="B315" t="s">
        <v>0</v>
      </c>
      <c r="C315"/>
      <c r="D315" t="s">
        <v>0</v>
      </c>
      <c r="F315" t="s">
        <v>0</v>
      </c>
      <c r="G315" t="s">
        <v>0</v>
      </c>
      <c r="H315" t="s">
        <v>0</v>
      </c>
    </row>
    <row r="316" spans="1:8" x14ac:dyDescent="0.25">
      <c r="A316" t="s">
        <v>0</v>
      </c>
      <c r="B316" t="s">
        <v>0</v>
      </c>
      <c r="C316"/>
      <c r="D316" t="s">
        <v>0</v>
      </c>
      <c r="F316" t="s">
        <v>0</v>
      </c>
      <c r="G316" t="s">
        <v>0</v>
      </c>
      <c r="H316" t="s">
        <v>0</v>
      </c>
    </row>
    <row r="317" spans="1:8" x14ac:dyDescent="0.25">
      <c r="A317" t="s">
        <v>0</v>
      </c>
      <c r="B317" t="s">
        <v>0</v>
      </c>
      <c r="C317"/>
      <c r="D317" t="s">
        <v>0</v>
      </c>
      <c r="F317" t="s">
        <v>0</v>
      </c>
      <c r="G317" t="s">
        <v>0</v>
      </c>
      <c r="H317" t="s">
        <v>0</v>
      </c>
    </row>
    <row r="318" spans="1:8" x14ac:dyDescent="0.25">
      <c r="A318" t="s">
        <v>0</v>
      </c>
      <c r="B318" t="s">
        <v>0</v>
      </c>
      <c r="C318"/>
      <c r="D318" t="s">
        <v>0</v>
      </c>
      <c r="F318" t="s">
        <v>0</v>
      </c>
      <c r="G318" t="s">
        <v>0</v>
      </c>
      <c r="H318" t="s">
        <v>0</v>
      </c>
    </row>
    <row r="319" spans="1:8" x14ac:dyDescent="0.25">
      <c r="A319" t="s">
        <v>0</v>
      </c>
      <c r="B319" t="s">
        <v>0</v>
      </c>
      <c r="C319"/>
      <c r="D319" t="s">
        <v>0</v>
      </c>
      <c r="F319" t="s">
        <v>0</v>
      </c>
      <c r="G319" t="s">
        <v>0</v>
      </c>
      <c r="H319" t="s">
        <v>0</v>
      </c>
    </row>
    <row r="320" spans="1:8" x14ac:dyDescent="0.25">
      <c r="A320" t="s">
        <v>0</v>
      </c>
      <c r="B320" t="s">
        <v>0</v>
      </c>
      <c r="C320"/>
      <c r="D320" t="s">
        <v>0</v>
      </c>
      <c r="F320" t="s">
        <v>0</v>
      </c>
      <c r="G320" t="s">
        <v>0</v>
      </c>
      <c r="H320" t="s">
        <v>0</v>
      </c>
    </row>
    <row r="321" spans="1:8" x14ac:dyDescent="0.25">
      <c r="A321" t="s">
        <v>0</v>
      </c>
      <c r="B321" t="s">
        <v>0</v>
      </c>
      <c r="C321"/>
      <c r="D321" t="s">
        <v>0</v>
      </c>
      <c r="F321" t="s">
        <v>0</v>
      </c>
      <c r="G321" t="s">
        <v>0</v>
      </c>
      <c r="H321" t="s">
        <v>0</v>
      </c>
    </row>
    <row r="322" spans="1:8" x14ac:dyDescent="0.25">
      <c r="A322" t="s">
        <v>0</v>
      </c>
      <c r="B322" t="s">
        <v>0</v>
      </c>
      <c r="C322"/>
      <c r="D322" t="s">
        <v>0</v>
      </c>
      <c r="F322" t="s">
        <v>0</v>
      </c>
      <c r="G322" t="s">
        <v>0</v>
      </c>
      <c r="H322" t="s">
        <v>0</v>
      </c>
    </row>
    <row r="323" spans="1:8" x14ac:dyDescent="0.25">
      <c r="A323" t="s">
        <v>0</v>
      </c>
      <c r="B323" t="s">
        <v>0</v>
      </c>
      <c r="C323"/>
      <c r="D323" t="s">
        <v>0</v>
      </c>
      <c r="F323" t="s">
        <v>0</v>
      </c>
      <c r="G323" t="s">
        <v>0</v>
      </c>
      <c r="H323" t="s">
        <v>0</v>
      </c>
    </row>
    <row r="324" spans="1:8" x14ac:dyDescent="0.25">
      <c r="A324" t="s">
        <v>0</v>
      </c>
      <c r="B324" t="s">
        <v>0</v>
      </c>
      <c r="C324"/>
      <c r="D324" t="s">
        <v>0</v>
      </c>
      <c r="F324" t="s">
        <v>0</v>
      </c>
      <c r="G324" t="s">
        <v>0</v>
      </c>
      <c r="H324" t="s">
        <v>0</v>
      </c>
    </row>
    <row r="325" spans="1:8" x14ac:dyDescent="0.25">
      <c r="A325" t="s">
        <v>0</v>
      </c>
      <c r="B325" t="s">
        <v>0</v>
      </c>
      <c r="C325"/>
      <c r="D325" t="s">
        <v>0</v>
      </c>
      <c r="F325" t="s">
        <v>0</v>
      </c>
      <c r="G325" t="s">
        <v>0</v>
      </c>
      <c r="H325" t="s">
        <v>0</v>
      </c>
    </row>
    <row r="326" spans="1:8" x14ac:dyDescent="0.25">
      <c r="A326" t="s">
        <v>0</v>
      </c>
      <c r="B326" t="s">
        <v>0</v>
      </c>
      <c r="C326"/>
      <c r="D326" t="s">
        <v>0</v>
      </c>
      <c r="F326" t="s">
        <v>0</v>
      </c>
      <c r="G326" t="s">
        <v>0</v>
      </c>
      <c r="H326" t="s">
        <v>0</v>
      </c>
    </row>
    <row r="327" spans="1:8" x14ac:dyDescent="0.25">
      <c r="A327" t="s">
        <v>0</v>
      </c>
      <c r="B327" t="s">
        <v>0</v>
      </c>
      <c r="C327"/>
      <c r="D327" t="s">
        <v>0</v>
      </c>
      <c r="F327" t="s">
        <v>0</v>
      </c>
      <c r="G327" t="s">
        <v>0</v>
      </c>
      <c r="H327" t="s">
        <v>0</v>
      </c>
    </row>
    <row r="328" spans="1:8" x14ac:dyDescent="0.25">
      <c r="A328" t="s">
        <v>0</v>
      </c>
      <c r="B328" t="s">
        <v>0</v>
      </c>
      <c r="C328"/>
      <c r="D328" t="s">
        <v>0</v>
      </c>
      <c r="F328" t="s">
        <v>0</v>
      </c>
      <c r="G328" t="s">
        <v>0</v>
      </c>
      <c r="H328" t="s">
        <v>0</v>
      </c>
    </row>
    <row r="329" spans="1:8" x14ac:dyDescent="0.25">
      <c r="A329" t="s">
        <v>0</v>
      </c>
      <c r="B329" t="s">
        <v>0</v>
      </c>
      <c r="C329"/>
      <c r="D329" t="s">
        <v>0</v>
      </c>
      <c r="F329" t="s">
        <v>0</v>
      </c>
      <c r="G329" t="s">
        <v>0</v>
      </c>
      <c r="H329" t="s">
        <v>0</v>
      </c>
    </row>
    <row r="330" spans="1:8" x14ac:dyDescent="0.25">
      <c r="A330" t="s">
        <v>0</v>
      </c>
      <c r="B330" t="s">
        <v>0</v>
      </c>
      <c r="C330"/>
      <c r="D330" t="s">
        <v>0</v>
      </c>
      <c r="F330" t="s">
        <v>0</v>
      </c>
      <c r="G330" t="s">
        <v>0</v>
      </c>
      <c r="H330" t="s">
        <v>0</v>
      </c>
    </row>
    <row r="331" spans="1:8" x14ac:dyDescent="0.25">
      <c r="A331" t="s">
        <v>0</v>
      </c>
      <c r="B331" t="s">
        <v>0</v>
      </c>
      <c r="C331"/>
      <c r="D331" t="s">
        <v>0</v>
      </c>
      <c r="F331" t="s">
        <v>0</v>
      </c>
      <c r="G331" t="s">
        <v>0</v>
      </c>
      <c r="H331" t="s">
        <v>0</v>
      </c>
    </row>
    <row r="332" spans="1:8" x14ac:dyDescent="0.25">
      <c r="A332" t="s">
        <v>0</v>
      </c>
      <c r="B332" t="s">
        <v>0</v>
      </c>
      <c r="C332"/>
      <c r="D332" t="s">
        <v>0</v>
      </c>
      <c r="F332" t="s">
        <v>0</v>
      </c>
      <c r="G332" t="s">
        <v>0</v>
      </c>
      <c r="H332" t="s">
        <v>0</v>
      </c>
    </row>
    <row r="333" spans="1:8" x14ac:dyDescent="0.25">
      <c r="A333" t="s">
        <v>0</v>
      </c>
      <c r="B333" t="s">
        <v>0</v>
      </c>
      <c r="C333"/>
      <c r="D333" t="s">
        <v>0</v>
      </c>
      <c r="F333" t="s">
        <v>0</v>
      </c>
      <c r="G333" t="s">
        <v>0</v>
      </c>
      <c r="H333" t="s">
        <v>0</v>
      </c>
    </row>
    <row r="334" spans="1:8" x14ac:dyDescent="0.25">
      <c r="A334" t="s">
        <v>0</v>
      </c>
      <c r="B334" t="s">
        <v>0</v>
      </c>
      <c r="C334"/>
      <c r="D334" t="s">
        <v>0</v>
      </c>
      <c r="F334" t="s">
        <v>0</v>
      </c>
      <c r="G334" t="s">
        <v>0</v>
      </c>
      <c r="H334" t="s">
        <v>0</v>
      </c>
    </row>
    <row r="335" spans="1:8" x14ac:dyDescent="0.25">
      <c r="A335" t="s">
        <v>0</v>
      </c>
      <c r="B335" t="s">
        <v>0</v>
      </c>
      <c r="C335"/>
      <c r="D335" t="s">
        <v>0</v>
      </c>
      <c r="F335" t="s">
        <v>0</v>
      </c>
      <c r="G335" t="s">
        <v>0</v>
      </c>
      <c r="H335" t="s">
        <v>0</v>
      </c>
    </row>
    <row r="336" spans="1:8" x14ac:dyDescent="0.25">
      <c r="A336" t="s">
        <v>0</v>
      </c>
      <c r="B336" t="s">
        <v>0</v>
      </c>
      <c r="C336"/>
      <c r="D336" t="s">
        <v>0</v>
      </c>
      <c r="F336" t="s">
        <v>0</v>
      </c>
      <c r="G336" t="s">
        <v>0</v>
      </c>
      <c r="H336" t="s">
        <v>0</v>
      </c>
    </row>
    <row r="337" spans="1:8" x14ac:dyDescent="0.25">
      <c r="A337" t="s">
        <v>0</v>
      </c>
      <c r="B337" t="s">
        <v>0</v>
      </c>
      <c r="C337"/>
      <c r="D337" t="s">
        <v>0</v>
      </c>
      <c r="F337" t="s">
        <v>0</v>
      </c>
      <c r="G337" t="s">
        <v>0</v>
      </c>
      <c r="H337" t="s">
        <v>0</v>
      </c>
    </row>
    <row r="338" spans="1:8" x14ac:dyDescent="0.25">
      <c r="A338" t="s">
        <v>0</v>
      </c>
      <c r="B338" t="s">
        <v>0</v>
      </c>
      <c r="C338"/>
      <c r="D338" t="s">
        <v>0</v>
      </c>
      <c r="F338" t="s">
        <v>0</v>
      </c>
      <c r="G338" t="s">
        <v>0</v>
      </c>
      <c r="H338" t="s">
        <v>0</v>
      </c>
    </row>
    <row r="339" spans="1:8" x14ac:dyDescent="0.25">
      <c r="A339" t="s">
        <v>0</v>
      </c>
      <c r="B339" t="s">
        <v>0</v>
      </c>
      <c r="C339"/>
      <c r="D339" t="s">
        <v>0</v>
      </c>
      <c r="F339" t="s">
        <v>0</v>
      </c>
      <c r="G339" t="s">
        <v>0</v>
      </c>
      <c r="H339" t="s">
        <v>0</v>
      </c>
    </row>
    <row r="340" spans="1:8" x14ac:dyDescent="0.25">
      <c r="A340" t="s">
        <v>0</v>
      </c>
      <c r="B340" t="s">
        <v>0</v>
      </c>
      <c r="C340"/>
      <c r="D340" t="s">
        <v>0</v>
      </c>
      <c r="F340" t="s">
        <v>0</v>
      </c>
      <c r="G340" t="s">
        <v>0</v>
      </c>
      <c r="H340" t="s">
        <v>0</v>
      </c>
    </row>
    <row r="341" spans="1:8" x14ac:dyDescent="0.25">
      <c r="A341" t="s">
        <v>0</v>
      </c>
      <c r="B341" t="s">
        <v>0</v>
      </c>
      <c r="C341"/>
      <c r="D341" t="s">
        <v>0</v>
      </c>
      <c r="F341" t="s">
        <v>0</v>
      </c>
      <c r="G341" t="s">
        <v>0</v>
      </c>
      <c r="H341" t="s">
        <v>0</v>
      </c>
    </row>
    <row r="342" spans="1:8" x14ac:dyDescent="0.25">
      <c r="A342" t="s">
        <v>0</v>
      </c>
      <c r="B342" t="s">
        <v>0</v>
      </c>
      <c r="C342"/>
      <c r="D342" t="s">
        <v>0</v>
      </c>
      <c r="F342" t="s">
        <v>0</v>
      </c>
      <c r="G342" t="s">
        <v>0</v>
      </c>
      <c r="H342" t="s">
        <v>0</v>
      </c>
    </row>
    <row r="343" spans="1:8" x14ac:dyDescent="0.25">
      <c r="A343" t="s">
        <v>0</v>
      </c>
      <c r="B343" t="s">
        <v>0</v>
      </c>
      <c r="C343"/>
      <c r="D343" t="s">
        <v>0</v>
      </c>
      <c r="F343" t="s">
        <v>0</v>
      </c>
      <c r="G343" t="s">
        <v>0</v>
      </c>
      <c r="H343" t="s">
        <v>0</v>
      </c>
    </row>
    <row r="344" spans="1:8" x14ac:dyDescent="0.25">
      <c r="A344" t="s">
        <v>0</v>
      </c>
      <c r="B344" t="s">
        <v>0</v>
      </c>
      <c r="C344"/>
      <c r="D344" t="s">
        <v>0</v>
      </c>
      <c r="F344" t="s">
        <v>0</v>
      </c>
      <c r="G344" t="s">
        <v>0</v>
      </c>
      <c r="H344" t="s">
        <v>0</v>
      </c>
    </row>
    <row r="345" spans="1:8" x14ac:dyDescent="0.25">
      <c r="A345" t="s">
        <v>0</v>
      </c>
      <c r="B345" t="s">
        <v>0</v>
      </c>
      <c r="C345"/>
      <c r="D345" t="s">
        <v>0</v>
      </c>
      <c r="F345" t="s">
        <v>0</v>
      </c>
      <c r="G345" t="s">
        <v>0</v>
      </c>
      <c r="H345" t="s">
        <v>0</v>
      </c>
    </row>
    <row r="346" spans="1:8" x14ac:dyDescent="0.25">
      <c r="A346" t="s">
        <v>0</v>
      </c>
      <c r="B346" t="s">
        <v>0</v>
      </c>
      <c r="C346"/>
      <c r="D346" t="s">
        <v>0</v>
      </c>
      <c r="F346" t="s">
        <v>0</v>
      </c>
      <c r="G346" t="s">
        <v>0</v>
      </c>
      <c r="H346" t="s">
        <v>0</v>
      </c>
    </row>
    <row r="347" spans="1:8" x14ac:dyDescent="0.25">
      <c r="A347" t="s">
        <v>0</v>
      </c>
      <c r="B347" t="s">
        <v>0</v>
      </c>
      <c r="C347"/>
      <c r="D347" t="s">
        <v>0</v>
      </c>
      <c r="F347" t="s">
        <v>0</v>
      </c>
      <c r="G347" t="s">
        <v>0</v>
      </c>
      <c r="H347" t="s">
        <v>0</v>
      </c>
    </row>
    <row r="348" spans="1:8" x14ac:dyDescent="0.25">
      <c r="A348" t="s">
        <v>0</v>
      </c>
      <c r="B348" t="s">
        <v>0</v>
      </c>
      <c r="C348"/>
      <c r="D348" t="s">
        <v>0</v>
      </c>
      <c r="F348" t="s">
        <v>0</v>
      </c>
      <c r="G348" t="s">
        <v>0</v>
      </c>
      <c r="H348" t="s">
        <v>0</v>
      </c>
    </row>
    <row r="349" spans="1:8" x14ac:dyDescent="0.25">
      <c r="A349" t="s">
        <v>0</v>
      </c>
      <c r="B349" t="s">
        <v>0</v>
      </c>
      <c r="C349"/>
      <c r="D349" t="s">
        <v>0</v>
      </c>
      <c r="F349" t="s">
        <v>0</v>
      </c>
      <c r="G349" t="s">
        <v>0</v>
      </c>
      <c r="H349" t="s">
        <v>0</v>
      </c>
    </row>
    <row r="350" spans="1:8" x14ac:dyDescent="0.25">
      <c r="A350" t="s">
        <v>0</v>
      </c>
      <c r="B350" t="s">
        <v>0</v>
      </c>
      <c r="C350"/>
      <c r="D350" t="s">
        <v>0</v>
      </c>
      <c r="F350" t="s">
        <v>0</v>
      </c>
      <c r="G350" t="s">
        <v>0</v>
      </c>
      <c r="H350" t="s">
        <v>0</v>
      </c>
    </row>
    <row r="351" spans="1:8" x14ac:dyDescent="0.25">
      <c r="A351" t="s">
        <v>0</v>
      </c>
      <c r="B351" t="s">
        <v>0</v>
      </c>
      <c r="C351"/>
      <c r="D351" t="s">
        <v>0</v>
      </c>
      <c r="F351" t="s">
        <v>0</v>
      </c>
      <c r="G351" t="s">
        <v>0</v>
      </c>
      <c r="H351" t="s">
        <v>0</v>
      </c>
    </row>
    <row r="352" spans="1:8" x14ac:dyDescent="0.25">
      <c r="A352" t="s">
        <v>0</v>
      </c>
      <c r="B352" t="s">
        <v>0</v>
      </c>
      <c r="C352"/>
      <c r="D352" t="s">
        <v>0</v>
      </c>
      <c r="F352" t="s">
        <v>0</v>
      </c>
      <c r="G352" t="s">
        <v>0</v>
      </c>
      <c r="H352" t="s">
        <v>0</v>
      </c>
    </row>
    <row r="353" spans="1:8" x14ac:dyDescent="0.25">
      <c r="A353" t="s">
        <v>0</v>
      </c>
      <c r="B353" t="s">
        <v>0</v>
      </c>
      <c r="C353"/>
      <c r="D353" t="s">
        <v>0</v>
      </c>
      <c r="F353" t="s">
        <v>0</v>
      </c>
      <c r="G353" t="s">
        <v>0</v>
      </c>
      <c r="H353" t="s">
        <v>0</v>
      </c>
    </row>
    <row r="354" spans="1:8" x14ac:dyDescent="0.25">
      <c r="A354" t="s">
        <v>0</v>
      </c>
      <c r="B354" t="s">
        <v>0</v>
      </c>
      <c r="C354"/>
      <c r="D354" t="s">
        <v>0</v>
      </c>
      <c r="F354" t="s">
        <v>0</v>
      </c>
      <c r="G354" t="s">
        <v>0</v>
      </c>
      <c r="H354" t="s">
        <v>0</v>
      </c>
    </row>
    <row r="355" spans="1:8" x14ac:dyDescent="0.25">
      <c r="A355" t="s">
        <v>0</v>
      </c>
      <c r="B355" t="s">
        <v>0</v>
      </c>
      <c r="C355"/>
      <c r="D355" t="s">
        <v>0</v>
      </c>
      <c r="F355" t="s">
        <v>0</v>
      </c>
      <c r="G355" t="s">
        <v>0</v>
      </c>
      <c r="H355" t="s">
        <v>0</v>
      </c>
    </row>
    <row r="356" spans="1:8" x14ac:dyDescent="0.25">
      <c r="A356" t="s">
        <v>0</v>
      </c>
      <c r="B356" t="s">
        <v>0</v>
      </c>
      <c r="C356"/>
      <c r="D356" t="s">
        <v>0</v>
      </c>
      <c r="F356" t="s">
        <v>0</v>
      </c>
      <c r="G356" t="s">
        <v>0</v>
      </c>
      <c r="H356" t="s">
        <v>0</v>
      </c>
    </row>
    <row r="357" spans="1:8" x14ac:dyDescent="0.25">
      <c r="A357" t="s">
        <v>0</v>
      </c>
      <c r="B357" t="s">
        <v>0</v>
      </c>
      <c r="C357"/>
      <c r="D357" t="s">
        <v>0</v>
      </c>
      <c r="F357" t="s">
        <v>0</v>
      </c>
      <c r="G357" t="s">
        <v>0</v>
      </c>
      <c r="H357" t="s">
        <v>0</v>
      </c>
    </row>
    <row r="358" spans="1:8" x14ac:dyDescent="0.25">
      <c r="A358" t="s">
        <v>0</v>
      </c>
      <c r="B358" t="s">
        <v>0</v>
      </c>
      <c r="C358"/>
      <c r="D358" t="s">
        <v>0</v>
      </c>
      <c r="F358" t="s">
        <v>0</v>
      </c>
      <c r="G358" t="s">
        <v>0</v>
      </c>
      <c r="H358" t="s">
        <v>0</v>
      </c>
    </row>
    <row r="359" spans="1:8" x14ac:dyDescent="0.25">
      <c r="A359" t="s">
        <v>0</v>
      </c>
      <c r="B359" t="s">
        <v>0</v>
      </c>
      <c r="C359"/>
      <c r="D359" t="s">
        <v>0</v>
      </c>
      <c r="F359" t="s">
        <v>0</v>
      </c>
      <c r="G359" t="s">
        <v>0</v>
      </c>
      <c r="H359" t="s">
        <v>0</v>
      </c>
    </row>
    <row r="360" spans="1:8" x14ac:dyDescent="0.25">
      <c r="A360" t="s">
        <v>0</v>
      </c>
      <c r="B360" t="s">
        <v>0</v>
      </c>
      <c r="C360"/>
      <c r="D360" t="s">
        <v>0</v>
      </c>
      <c r="F360" t="s">
        <v>0</v>
      </c>
      <c r="G360" t="s">
        <v>0</v>
      </c>
      <c r="H360" t="s">
        <v>0</v>
      </c>
    </row>
    <row r="361" spans="1:8" x14ac:dyDescent="0.25">
      <c r="A361" t="s">
        <v>0</v>
      </c>
      <c r="B361" t="s">
        <v>0</v>
      </c>
      <c r="C361"/>
      <c r="D361" t="s">
        <v>0</v>
      </c>
      <c r="F361" t="s">
        <v>0</v>
      </c>
      <c r="G361" t="s">
        <v>0</v>
      </c>
      <c r="H361" t="s">
        <v>0</v>
      </c>
    </row>
    <row r="362" spans="1:8" x14ac:dyDescent="0.25">
      <c r="A362" t="s">
        <v>0</v>
      </c>
      <c r="B362" t="s">
        <v>0</v>
      </c>
      <c r="C362"/>
      <c r="D362" t="s">
        <v>0</v>
      </c>
      <c r="F362" t="s">
        <v>0</v>
      </c>
      <c r="G362" t="s">
        <v>0</v>
      </c>
      <c r="H362" t="s">
        <v>0</v>
      </c>
    </row>
    <row r="363" spans="1:8" x14ac:dyDescent="0.25">
      <c r="A363" t="s">
        <v>0</v>
      </c>
      <c r="B363" t="s">
        <v>0</v>
      </c>
      <c r="C363"/>
      <c r="D363" t="s">
        <v>0</v>
      </c>
      <c r="F363" t="s">
        <v>0</v>
      </c>
      <c r="G363" t="s">
        <v>0</v>
      </c>
      <c r="H363" t="s">
        <v>0</v>
      </c>
    </row>
    <row r="364" spans="1:8" x14ac:dyDescent="0.25">
      <c r="A364" t="s">
        <v>0</v>
      </c>
      <c r="B364" t="s">
        <v>0</v>
      </c>
      <c r="C364"/>
      <c r="D364" t="s">
        <v>0</v>
      </c>
      <c r="F364" t="s">
        <v>0</v>
      </c>
      <c r="G364" t="s">
        <v>0</v>
      </c>
      <c r="H364" t="s">
        <v>0</v>
      </c>
    </row>
    <row r="365" spans="1:8" x14ac:dyDescent="0.25">
      <c r="A365" t="s">
        <v>0</v>
      </c>
      <c r="B365" t="s">
        <v>0</v>
      </c>
      <c r="C365"/>
      <c r="D365" t="s">
        <v>0</v>
      </c>
      <c r="F365" t="s">
        <v>0</v>
      </c>
      <c r="G365" t="s">
        <v>0</v>
      </c>
      <c r="H365" t="s">
        <v>0</v>
      </c>
    </row>
    <row r="366" spans="1:8" x14ac:dyDescent="0.25">
      <c r="A366" t="s">
        <v>0</v>
      </c>
      <c r="B366" t="s">
        <v>0</v>
      </c>
      <c r="C366"/>
      <c r="D366" t="s">
        <v>0</v>
      </c>
      <c r="F366" t="s">
        <v>0</v>
      </c>
      <c r="G366" t="s">
        <v>0</v>
      </c>
      <c r="H366" t="s">
        <v>0</v>
      </c>
    </row>
    <row r="367" spans="1:8" x14ac:dyDescent="0.25">
      <c r="A367" t="s">
        <v>0</v>
      </c>
      <c r="B367" t="s">
        <v>0</v>
      </c>
      <c r="C367"/>
      <c r="D367" t="s">
        <v>0</v>
      </c>
      <c r="F367" t="s">
        <v>0</v>
      </c>
      <c r="G367" t="s">
        <v>0</v>
      </c>
      <c r="H367" t="s">
        <v>0</v>
      </c>
    </row>
    <row r="368" spans="1:8" x14ac:dyDescent="0.25">
      <c r="A368" t="s">
        <v>0</v>
      </c>
      <c r="B368" t="s">
        <v>0</v>
      </c>
      <c r="C368"/>
      <c r="D368" t="s">
        <v>0</v>
      </c>
      <c r="F368" t="s">
        <v>0</v>
      </c>
      <c r="G368" t="s">
        <v>0</v>
      </c>
      <c r="H368" t="s">
        <v>0</v>
      </c>
    </row>
    <row r="369" spans="1:8" x14ac:dyDescent="0.25">
      <c r="A369" t="s">
        <v>0</v>
      </c>
      <c r="B369" t="s">
        <v>0</v>
      </c>
      <c r="C369"/>
      <c r="D369" t="s">
        <v>0</v>
      </c>
      <c r="F369" t="s">
        <v>0</v>
      </c>
      <c r="G369" t="s">
        <v>0</v>
      </c>
      <c r="H369" t="s">
        <v>0</v>
      </c>
    </row>
    <row r="370" spans="1:8" x14ac:dyDescent="0.25">
      <c r="A370" t="s">
        <v>0</v>
      </c>
      <c r="B370" t="s">
        <v>0</v>
      </c>
      <c r="C370"/>
      <c r="D370" t="s">
        <v>0</v>
      </c>
      <c r="F370" t="s">
        <v>0</v>
      </c>
      <c r="G370" t="s">
        <v>0</v>
      </c>
      <c r="H370" t="s">
        <v>0</v>
      </c>
    </row>
    <row r="371" spans="1:8" x14ac:dyDescent="0.25">
      <c r="A371" t="s">
        <v>0</v>
      </c>
      <c r="B371" t="s">
        <v>0</v>
      </c>
      <c r="C371"/>
      <c r="D371" t="s">
        <v>0</v>
      </c>
      <c r="F371" t="s">
        <v>0</v>
      </c>
      <c r="G371" t="s">
        <v>0</v>
      </c>
      <c r="H371" t="s">
        <v>0</v>
      </c>
    </row>
    <row r="372" spans="1:8" x14ac:dyDescent="0.25">
      <c r="A372" t="s">
        <v>0</v>
      </c>
      <c r="B372" t="s">
        <v>0</v>
      </c>
      <c r="C372"/>
      <c r="D372" t="s">
        <v>0</v>
      </c>
      <c r="F372" t="s">
        <v>0</v>
      </c>
      <c r="G372" t="s">
        <v>0</v>
      </c>
      <c r="H372" t="s">
        <v>0</v>
      </c>
    </row>
    <row r="373" spans="1:8" x14ac:dyDescent="0.25">
      <c r="A373" t="s">
        <v>0</v>
      </c>
      <c r="B373" t="s">
        <v>0</v>
      </c>
      <c r="C373"/>
      <c r="D373" t="s">
        <v>0</v>
      </c>
      <c r="F373" t="s">
        <v>0</v>
      </c>
      <c r="G373" t="s">
        <v>0</v>
      </c>
      <c r="H373" t="s">
        <v>0</v>
      </c>
    </row>
    <row r="374" spans="1:8" x14ac:dyDescent="0.25">
      <c r="A374" t="s">
        <v>0</v>
      </c>
      <c r="B374" t="s">
        <v>0</v>
      </c>
      <c r="C374"/>
      <c r="D374" t="s">
        <v>0</v>
      </c>
      <c r="F374" t="s">
        <v>0</v>
      </c>
      <c r="G374" t="s">
        <v>0</v>
      </c>
      <c r="H374" t="s">
        <v>0</v>
      </c>
    </row>
    <row r="375" spans="1:8" x14ac:dyDescent="0.25">
      <c r="A375" t="s">
        <v>0</v>
      </c>
      <c r="B375" t="s">
        <v>0</v>
      </c>
      <c r="C375"/>
      <c r="D375" t="s">
        <v>0</v>
      </c>
      <c r="F375" t="s">
        <v>0</v>
      </c>
      <c r="G375" t="s">
        <v>0</v>
      </c>
      <c r="H375" t="s">
        <v>0</v>
      </c>
    </row>
    <row r="376" spans="1:8" x14ac:dyDescent="0.25">
      <c r="A376" t="s">
        <v>0</v>
      </c>
      <c r="B376" t="s">
        <v>0</v>
      </c>
      <c r="C376"/>
      <c r="D376" t="s">
        <v>0</v>
      </c>
      <c r="F376" t="s">
        <v>0</v>
      </c>
      <c r="G376" t="s">
        <v>0</v>
      </c>
      <c r="H376" t="s">
        <v>0</v>
      </c>
    </row>
    <row r="377" spans="1:8" x14ac:dyDescent="0.25">
      <c r="A377" t="s">
        <v>0</v>
      </c>
      <c r="B377" t="s">
        <v>0</v>
      </c>
      <c r="C377"/>
      <c r="D377" t="s">
        <v>0</v>
      </c>
      <c r="F377" t="s">
        <v>0</v>
      </c>
      <c r="G377" t="s">
        <v>0</v>
      </c>
      <c r="H377" t="s">
        <v>0</v>
      </c>
    </row>
    <row r="378" spans="1:8" x14ac:dyDescent="0.25">
      <c r="A378" t="s">
        <v>0</v>
      </c>
      <c r="B378" t="s">
        <v>0</v>
      </c>
      <c r="C378"/>
      <c r="D378" t="s">
        <v>0</v>
      </c>
      <c r="F378" t="s">
        <v>0</v>
      </c>
      <c r="G378" t="s">
        <v>0</v>
      </c>
      <c r="H378" t="s">
        <v>0</v>
      </c>
    </row>
    <row r="379" spans="1:8" x14ac:dyDescent="0.25">
      <c r="A379" t="s">
        <v>0</v>
      </c>
      <c r="B379" t="s">
        <v>0</v>
      </c>
      <c r="C379"/>
      <c r="D379" t="s">
        <v>0</v>
      </c>
      <c r="F379" t="s">
        <v>0</v>
      </c>
      <c r="G379" t="s">
        <v>0</v>
      </c>
      <c r="H379" t="s">
        <v>0</v>
      </c>
    </row>
    <row r="380" spans="1:8" x14ac:dyDescent="0.25">
      <c r="A380" t="s">
        <v>0</v>
      </c>
      <c r="B380" t="s">
        <v>0</v>
      </c>
      <c r="C380"/>
      <c r="D380" t="s">
        <v>0</v>
      </c>
      <c r="F380" t="s">
        <v>0</v>
      </c>
      <c r="G380" t="s">
        <v>0</v>
      </c>
      <c r="H380" t="s">
        <v>0</v>
      </c>
    </row>
    <row r="381" spans="1:8" x14ac:dyDescent="0.25">
      <c r="A381" t="s">
        <v>0</v>
      </c>
      <c r="B381" t="s">
        <v>0</v>
      </c>
      <c r="C381"/>
      <c r="D381" t="s">
        <v>0</v>
      </c>
      <c r="F381" t="s">
        <v>0</v>
      </c>
      <c r="G381" t="s">
        <v>0</v>
      </c>
      <c r="H381" t="s">
        <v>0</v>
      </c>
    </row>
    <row r="382" spans="1:8" x14ac:dyDescent="0.25">
      <c r="A382" t="s">
        <v>0</v>
      </c>
      <c r="B382" t="s">
        <v>0</v>
      </c>
      <c r="C382"/>
      <c r="D382" t="s">
        <v>0</v>
      </c>
      <c r="F382" t="s">
        <v>0</v>
      </c>
      <c r="G382" t="s">
        <v>0</v>
      </c>
      <c r="H382" t="s">
        <v>0</v>
      </c>
    </row>
    <row r="383" spans="1:8" x14ac:dyDescent="0.25">
      <c r="A383" t="s">
        <v>0</v>
      </c>
      <c r="B383" t="s">
        <v>0</v>
      </c>
      <c r="C383"/>
      <c r="D383" t="s">
        <v>0</v>
      </c>
      <c r="F383" t="s">
        <v>0</v>
      </c>
      <c r="G383" t="s">
        <v>0</v>
      </c>
      <c r="H383" t="s">
        <v>0</v>
      </c>
    </row>
    <row r="384" spans="1:8" x14ac:dyDescent="0.25">
      <c r="A384" t="s">
        <v>0</v>
      </c>
      <c r="B384" t="s">
        <v>0</v>
      </c>
      <c r="C384"/>
      <c r="D384" t="s">
        <v>0</v>
      </c>
      <c r="F384" t="s">
        <v>0</v>
      </c>
      <c r="G384" t="s">
        <v>0</v>
      </c>
      <c r="H384" t="s">
        <v>0</v>
      </c>
    </row>
    <row r="385" spans="1:8" x14ac:dyDescent="0.25">
      <c r="A385" t="s">
        <v>0</v>
      </c>
      <c r="B385" t="s">
        <v>0</v>
      </c>
      <c r="C385"/>
      <c r="D385" t="s">
        <v>0</v>
      </c>
      <c r="F385" t="s">
        <v>0</v>
      </c>
      <c r="G385" t="s">
        <v>0</v>
      </c>
      <c r="H385" t="s">
        <v>0</v>
      </c>
    </row>
    <row r="386" spans="1:8" x14ac:dyDescent="0.25">
      <c r="A386" t="s">
        <v>0</v>
      </c>
      <c r="B386" t="s">
        <v>0</v>
      </c>
      <c r="C386"/>
      <c r="D386" t="s">
        <v>0</v>
      </c>
      <c r="F386" t="s">
        <v>0</v>
      </c>
      <c r="G386" t="s">
        <v>0</v>
      </c>
      <c r="H386" t="s">
        <v>0</v>
      </c>
    </row>
    <row r="387" spans="1:8" x14ac:dyDescent="0.25">
      <c r="A387" t="s">
        <v>0</v>
      </c>
      <c r="B387" t="s">
        <v>0</v>
      </c>
      <c r="C387"/>
      <c r="D387" t="s">
        <v>0</v>
      </c>
      <c r="F387" t="s">
        <v>0</v>
      </c>
      <c r="G387" t="s">
        <v>0</v>
      </c>
      <c r="H387" t="s">
        <v>0</v>
      </c>
    </row>
    <row r="388" spans="1:8" x14ac:dyDescent="0.25">
      <c r="A388" t="s">
        <v>0</v>
      </c>
      <c r="B388" t="s">
        <v>0</v>
      </c>
      <c r="C388"/>
      <c r="D388" t="s">
        <v>0</v>
      </c>
      <c r="F388" t="s">
        <v>0</v>
      </c>
      <c r="G388" t="s">
        <v>0</v>
      </c>
      <c r="H388" t="s">
        <v>0</v>
      </c>
    </row>
    <row r="389" spans="1:8" x14ac:dyDescent="0.25">
      <c r="A389" t="s">
        <v>0</v>
      </c>
      <c r="B389" t="s">
        <v>0</v>
      </c>
      <c r="C389"/>
      <c r="D389" t="s">
        <v>0</v>
      </c>
      <c r="F389" t="s">
        <v>0</v>
      </c>
      <c r="G389" t="s">
        <v>0</v>
      </c>
      <c r="H389" t="s">
        <v>0</v>
      </c>
    </row>
    <row r="390" spans="1:8" x14ac:dyDescent="0.25">
      <c r="A390" t="s">
        <v>0</v>
      </c>
      <c r="B390" t="s">
        <v>0</v>
      </c>
      <c r="C390"/>
      <c r="D390" t="s">
        <v>0</v>
      </c>
      <c r="F390" t="s">
        <v>0</v>
      </c>
      <c r="G390" t="s">
        <v>0</v>
      </c>
      <c r="H390" t="s">
        <v>0</v>
      </c>
    </row>
    <row r="391" spans="1:8" x14ac:dyDescent="0.25">
      <c r="A391" t="s">
        <v>0</v>
      </c>
      <c r="B391" t="s">
        <v>0</v>
      </c>
      <c r="C391"/>
      <c r="D391" t="s">
        <v>0</v>
      </c>
      <c r="F391" t="s">
        <v>0</v>
      </c>
      <c r="G391" t="s">
        <v>0</v>
      </c>
      <c r="H391" t="s">
        <v>0</v>
      </c>
    </row>
    <row r="392" spans="1:8" x14ac:dyDescent="0.25">
      <c r="A392" t="s">
        <v>0</v>
      </c>
      <c r="B392" t="s">
        <v>0</v>
      </c>
      <c r="C392"/>
      <c r="D392" t="s">
        <v>0</v>
      </c>
      <c r="F392" t="s">
        <v>0</v>
      </c>
      <c r="G392" t="s">
        <v>0</v>
      </c>
      <c r="H392" t="s">
        <v>0</v>
      </c>
    </row>
    <row r="393" spans="1:8" x14ac:dyDescent="0.25">
      <c r="A393" t="s">
        <v>0</v>
      </c>
      <c r="B393" t="s">
        <v>0</v>
      </c>
      <c r="C393"/>
      <c r="D393" t="s">
        <v>0</v>
      </c>
      <c r="F393" t="s">
        <v>0</v>
      </c>
      <c r="G393" t="s">
        <v>0</v>
      </c>
      <c r="H393" t="s">
        <v>0</v>
      </c>
    </row>
    <row r="394" spans="1:8" x14ac:dyDescent="0.25">
      <c r="A394" t="s">
        <v>0</v>
      </c>
      <c r="B394" t="s">
        <v>0</v>
      </c>
      <c r="C394"/>
      <c r="D394" t="s">
        <v>0</v>
      </c>
      <c r="F394" t="s">
        <v>0</v>
      </c>
      <c r="G394" t="s">
        <v>0</v>
      </c>
      <c r="H394" t="s">
        <v>0</v>
      </c>
    </row>
    <row r="395" spans="1:8" x14ac:dyDescent="0.25">
      <c r="A395" t="s">
        <v>0</v>
      </c>
      <c r="B395" t="s">
        <v>0</v>
      </c>
      <c r="C395"/>
      <c r="D395" t="s">
        <v>0</v>
      </c>
      <c r="F395" t="s">
        <v>0</v>
      </c>
      <c r="G395" t="s">
        <v>0</v>
      </c>
      <c r="H395" t="s">
        <v>0</v>
      </c>
    </row>
    <row r="396" spans="1:8" x14ac:dyDescent="0.25">
      <c r="A396" t="s">
        <v>0</v>
      </c>
      <c r="B396" t="s">
        <v>0</v>
      </c>
      <c r="C396"/>
      <c r="D396" t="s">
        <v>0</v>
      </c>
      <c r="F396" t="s">
        <v>0</v>
      </c>
      <c r="G396" t="s">
        <v>0</v>
      </c>
      <c r="H396" t="s">
        <v>0</v>
      </c>
    </row>
    <row r="397" spans="1:8" x14ac:dyDescent="0.25">
      <c r="A397" t="s">
        <v>0</v>
      </c>
      <c r="B397" t="s">
        <v>0</v>
      </c>
      <c r="C397"/>
      <c r="D397" t="s">
        <v>0</v>
      </c>
      <c r="F397" t="s">
        <v>0</v>
      </c>
      <c r="G397" t="s">
        <v>0</v>
      </c>
      <c r="H397" t="s">
        <v>0</v>
      </c>
    </row>
    <row r="398" spans="1:8" x14ac:dyDescent="0.25">
      <c r="A398" t="s">
        <v>0</v>
      </c>
      <c r="B398" t="s">
        <v>0</v>
      </c>
      <c r="C398"/>
      <c r="D398" t="s">
        <v>0</v>
      </c>
      <c r="F398" t="s">
        <v>0</v>
      </c>
      <c r="G398" t="s">
        <v>0</v>
      </c>
      <c r="H398" t="s">
        <v>0</v>
      </c>
    </row>
    <row r="399" spans="1:8" x14ac:dyDescent="0.25">
      <c r="A399" t="s">
        <v>0</v>
      </c>
      <c r="B399" t="s">
        <v>0</v>
      </c>
      <c r="C399"/>
      <c r="D399" t="s">
        <v>0</v>
      </c>
      <c r="F399" t="s">
        <v>0</v>
      </c>
      <c r="G399" t="s">
        <v>0</v>
      </c>
      <c r="H399" t="s">
        <v>0</v>
      </c>
    </row>
    <row r="400" spans="1:8" x14ac:dyDescent="0.25">
      <c r="A400" t="s">
        <v>0</v>
      </c>
      <c r="B400" t="s">
        <v>0</v>
      </c>
      <c r="C400"/>
      <c r="D400" t="s">
        <v>0</v>
      </c>
      <c r="F400" t="s">
        <v>0</v>
      </c>
      <c r="G400" t="s">
        <v>0</v>
      </c>
      <c r="H400" t="s">
        <v>0</v>
      </c>
    </row>
    <row r="401" spans="1:8" x14ac:dyDescent="0.25">
      <c r="A401" t="s">
        <v>0</v>
      </c>
      <c r="B401" s="13" t="s">
        <v>0</v>
      </c>
      <c r="D401" t="s">
        <v>0</v>
      </c>
      <c r="F401" t="s">
        <v>0</v>
      </c>
      <c r="G401" t="s">
        <v>0</v>
      </c>
      <c r="H401" t="s">
        <v>0</v>
      </c>
    </row>
    <row r="402" spans="1:8" x14ac:dyDescent="0.25">
      <c r="A402" t="s">
        <v>0</v>
      </c>
      <c r="B402" s="13" t="s">
        <v>0</v>
      </c>
      <c r="D402" t="s">
        <v>0</v>
      </c>
      <c r="F402" t="s">
        <v>0</v>
      </c>
      <c r="G402" t="s">
        <v>0</v>
      </c>
      <c r="H402" t="s">
        <v>0</v>
      </c>
    </row>
    <row r="403" spans="1:8" x14ac:dyDescent="0.25">
      <c r="A403" t="s">
        <v>0</v>
      </c>
      <c r="B403" s="13" t="s">
        <v>0</v>
      </c>
      <c r="D403" t="s">
        <v>0</v>
      </c>
      <c r="F403" t="s">
        <v>0</v>
      </c>
      <c r="G403" t="s">
        <v>0</v>
      </c>
      <c r="H403" t="s">
        <v>0</v>
      </c>
    </row>
    <row r="404" spans="1:8" x14ac:dyDescent="0.25">
      <c r="A404" t="s">
        <v>0</v>
      </c>
      <c r="B404" s="13" t="s">
        <v>0</v>
      </c>
      <c r="D404" t="s">
        <v>0</v>
      </c>
      <c r="F404" t="s">
        <v>0</v>
      </c>
      <c r="G404" t="s">
        <v>0</v>
      </c>
      <c r="H404" t="s">
        <v>0</v>
      </c>
    </row>
    <row r="405" spans="1:8" x14ac:dyDescent="0.25">
      <c r="A405" t="s">
        <v>0</v>
      </c>
      <c r="B405" s="13" t="s">
        <v>0</v>
      </c>
      <c r="D405" t="s">
        <v>0</v>
      </c>
      <c r="F405" t="s">
        <v>0</v>
      </c>
      <c r="G405" t="s">
        <v>0</v>
      </c>
      <c r="H405" t="s">
        <v>0</v>
      </c>
    </row>
    <row r="406" spans="1:8" x14ac:dyDescent="0.25">
      <c r="A406" t="s">
        <v>0</v>
      </c>
      <c r="B406" s="13" t="s">
        <v>0</v>
      </c>
      <c r="D406" t="s">
        <v>0</v>
      </c>
      <c r="F406" t="s">
        <v>0</v>
      </c>
      <c r="G406" t="s">
        <v>0</v>
      </c>
      <c r="H406" t="s">
        <v>0</v>
      </c>
    </row>
    <row r="407" spans="1:8" x14ac:dyDescent="0.25">
      <c r="A407" t="s">
        <v>0</v>
      </c>
      <c r="B407" s="13" t="s">
        <v>0</v>
      </c>
      <c r="D407" t="s">
        <v>0</v>
      </c>
      <c r="F407" t="s">
        <v>0</v>
      </c>
      <c r="G407" t="s">
        <v>0</v>
      </c>
      <c r="H407" t="s">
        <v>0</v>
      </c>
    </row>
    <row r="408" spans="1:8" x14ac:dyDescent="0.25">
      <c r="A408" t="s">
        <v>0</v>
      </c>
      <c r="B408" s="13" t="s">
        <v>0</v>
      </c>
      <c r="D408" t="s">
        <v>0</v>
      </c>
      <c r="F408" t="s">
        <v>0</v>
      </c>
      <c r="G408" t="s">
        <v>0</v>
      </c>
      <c r="H408" t="s">
        <v>0</v>
      </c>
    </row>
    <row r="409" spans="1:8" x14ac:dyDescent="0.25">
      <c r="A409" t="s">
        <v>0</v>
      </c>
      <c r="B409" s="13" t="s">
        <v>0</v>
      </c>
      <c r="D409" t="s">
        <v>0</v>
      </c>
      <c r="F409" t="s">
        <v>0</v>
      </c>
      <c r="G409" t="s">
        <v>0</v>
      </c>
      <c r="H409" t="s">
        <v>0</v>
      </c>
    </row>
    <row r="410" spans="1:8" x14ac:dyDescent="0.25">
      <c r="A410" t="s">
        <v>0</v>
      </c>
      <c r="B410" s="13" t="s">
        <v>0</v>
      </c>
      <c r="D410" t="s">
        <v>0</v>
      </c>
      <c r="F410" t="s">
        <v>0</v>
      </c>
      <c r="G410" t="s">
        <v>0</v>
      </c>
      <c r="H410" t="s">
        <v>0</v>
      </c>
    </row>
    <row r="411" spans="1:8" x14ac:dyDescent="0.25">
      <c r="A411" t="s">
        <v>0</v>
      </c>
      <c r="B411" s="13" t="s">
        <v>0</v>
      </c>
      <c r="D411" t="s">
        <v>0</v>
      </c>
      <c r="F411" t="s">
        <v>0</v>
      </c>
      <c r="G411" t="s">
        <v>0</v>
      </c>
      <c r="H411" t="s">
        <v>0</v>
      </c>
    </row>
    <row r="412" spans="1:8" x14ac:dyDescent="0.25">
      <c r="A412" t="s">
        <v>0</v>
      </c>
      <c r="B412" s="13" t="s">
        <v>0</v>
      </c>
      <c r="D412" t="s">
        <v>0</v>
      </c>
      <c r="F412" t="s">
        <v>0</v>
      </c>
      <c r="G412" t="s">
        <v>0</v>
      </c>
      <c r="H412" t="s">
        <v>0</v>
      </c>
    </row>
    <row r="413" spans="1:8" x14ac:dyDescent="0.25">
      <c r="A413" t="s">
        <v>0</v>
      </c>
      <c r="B413" s="13" t="s">
        <v>0</v>
      </c>
      <c r="D413" t="s">
        <v>0</v>
      </c>
      <c r="F413" t="s">
        <v>0</v>
      </c>
      <c r="G413" t="s">
        <v>0</v>
      </c>
      <c r="H413" t="s">
        <v>0</v>
      </c>
    </row>
    <row r="414" spans="1:8" x14ac:dyDescent="0.25">
      <c r="A414" t="s">
        <v>0</v>
      </c>
      <c r="B414" s="13" t="s">
        <v>0</v>
      </c>
      <c r="D414" t="s">
        <v>0</v>
      </c>
      <c r="F414" t="s">
        <v>0</v>
      </c>
      <c r="G414" t="s">
        <v>0</v>
      </c>
      <c r="H414" t="s">
        <v>0</v>
      </c>
    </row>
    <row r="415" spans="1:8" x14ac:dyDescent="0.25">
      <c r="A415" t="s">
        <v>0</v>
      </c>
      <c r="B415" s="13" t="s">
        <v>0</v>
      </c>
      <c r="D415" t="s">
        <v>0</v>
      </c>
      <c r="F415" t="s">
        <v>0</v>
      </c>
      <c r="G415" t="s">
        <v>0</v>
      </c>
      <c r="H415" t="s">
        <v>0</v>
      </c>
    </row>
    <row r="416" spans="1:8" x14ac:dyDescent="0.25">
      <c r="A416" t="s">
        <v>0</v>
      </c>
      <c r="B416" s="13" t="s">
        <v>0</v>
      </c>
      <c r="D416" t="s">
        <v>0</v>
      </c>
      <c r="F416" t="s">
        <v>0</v>
      </c>
      <c r="G416" t="s">
        <v>0</v>
      </c>
      <c r="H416" t="s">
        <v>0</v>
      </c>
    </row>
    <row r="417" spans="1:8" x14ac:dyDescent="0.25">
      <c r="A417" t="s">
        <v>0</v>
      </c>
      <c r="B417" s="13" t="s">
        <v>0</v>
      </c>
      <c r="D417" t="s">
        <v>0</v>
      </c>
      <c r="F417" t="s">
        <v>0</v>
      </c>
      <c r="G417" t="s">
        <v>0</v>
      </c>
      <c r="H417" t="s">
        <v>0</v>
      </c>
    </row>
    <row r="418" spans="1:8" x14ac:dyDescent="0.25">
      <c r="A418" t="s">
        <v>0</v>
      </c>
      <c r="B418" s="13" t="s">
        <v>0</v>
      </c>
      <c r="D418" t="s">
        <v>0</v>
      </c>
      <c r="F418" t="s">
        <v>0</v>
      </c>
      <c r="G418" t="s">
        <v>0</v>
      </c>
      <c r="H418" t="s">
        <v>0</v>
      </c>
    </row>
    <row r="419" spans="1:8" x14ac:dyDescent="0.25">
      <c r="A419" t="s">
        <v>0</v>
      </c>
      <c r="B419" s="13" t="s">
        <v>0</v>
      </c>
      <c r="D419" t="s">
        <v>0</v>
      </c>
      <c r="F419" t="s">
        <v>0</v>
      </c>
      <c r="G419" t="s">
        <v>0</v>
      </c>
      <c r="H419" t="s">
        <v>0</v>
      </c>
    </row>
    <row r="420" spans="1:8" x14ac:dyDescent="0.25">
      <c r="A420" t="s">
        <v>0</v>
      </c>
      <c r="B420" s="13" t="s">
        <v>0</v>
      </c>
      <c r="D420" t="s">
        <v>0</v>
      </c>
      <c r="F420" t="s">
        <v>0</v>
      </c>
      <c r="G420" t="s">
        <v>0</v>
      </c>
      <c r="H420" t="s">
        <v>0</v>
      </c>
    </row>
    <row r="421" spans="1:8" x14ac:dyDescent="0.25">
      <c r="A421" t="s">
        <v>0</v>
      </c>
      <c r="B421" s="13" t="s">
        <v>0</v>
      </c>
      <c r="D421" t="s">
        <v>0</v>
      </c>
      <c r="F421" t="s">
        <v>0</v>
      </c>
      <c r="G421" t="s">
        <v>0</v>
      </c>
      <c r="H421" t="s">
        <v>0</v>
      </c>
    </row>
    <row r="422" spans="1:8" x14ac:dyDescent="0.25">
      <c r="A422" t="s">
        <v>0</v>
      </c>
      <c r="B422" s="13" t="s">
        <v>0</v>
      </c>
      <c r="D422" t="s">
        <v>0</v>
      </c>
      <c r="F422" t="s">
        <v>0</v>
      </c>
      <c r="G422" t="s">
        <v>0</v>
      </c>
      <c r="H422" t="s">
        <v>0</v>
      </c>
    </row>
    <row r="423" spans="1:8" x14ac:dyDescent="0.25">
      <c r="A423" t="s">
        <v>0</v>
      </c>
      <c r="B423" s="13" t="s">
        <v>0</v>
      </c>
      <c r="D423" t="s">
        <v>0</v>
      </c>
      <c r="F423" t="s">
        <v>0</v>
      </c>
      <c r="G423" t="s">
        <v>0</v>
      </c>
      <c r="H423" t="s">
        <v>0</v>
      </c>
    </row>
    <row r="424" spans="1:8" x14ac:dyDescent="0.25">
      <c r="A424" t="s">
        <v>0</v>
      </c>
      <c r="B424" s="13" t="s">
        <v>0</v>
      </c>
      <c r="D424" t="s">
        <v>0</v>
      </c>
      <c r="F424" t="s">
        <v>0</v>
      </c>
      <c r="G424" t="s">
        <v>0</v>
      </c>
      <c r="H424" t="s">
        <v>0</v>
      </c>
    </row>
    <row r="425" spans="1:8" x14ac:dyDescent="0.25">
      <c r="A425" t="s">
        <v>0</v>
      </c>
      <c r="B425" s="13" t="s">
        <v>0</v>
      </c>
      <c r="D425" t="s">
        <v>0</v>
      </c>
      <c r="F425" t="s">
        <v>0</v>
      </c>
      <c r="G425" t="s">
        <v>0</v>
      </c>
      <c r="H425" t="s">
        <v>0</v>
      </c>
    </row>
    <row r="426" spans="1:8" x14ac:dyDescent="0.25">
      <c r="A426" t="s">
        <v>0</v>
      </c>
      <c r="B426" s="13" t="s">
        <v>0</v>
      </c>
      <c r="D426" t="s">
        <v>0</v>
      </c>
      <c r="F426" t="s">
        <v>0</v>
      </c>
      <c r="G426" t="s">
        <v>0</v>
      </c>
      <c r="H426" t="s">
        <v>0</v>
      </c>
    </row>
    <row r="427" spans="1:8" x14ac:dyDescent="0.25">
      <c r="A427" t="s">
        <v>0</v>
      </c>
      <c r="B427" s="13" t="s">
        <v>0</v>
      </c>
      <c r="D427" t="s">
        <v>0</v>
      </c>
      <c r="F427" t="s">
        <v>0</v>
      </c>
      <c r="G427" t="s">
        <v>0</v>
      </c>
      <c r="H427" t="s">
        <v>0</v>
      </c>
    </row>
    <row r="428" spans="1:8" x14ac:dyDescent="0.25">
      <c r="A428" t="s">
        <v>0</v>
      </c>
      <c r="B428" s="13" t="s">
        <v>0</v>
      </c>
      <c r="D428" t="s">
        <v>0</v>
      </c>
      <c r="F428" t="s">
        <v>0</v>
      </c>
      <c r="G428" t="s">
        <v>0</v>
      </c>
      <c r="H428" t="s">
        <v>0</v>
      </c>
    </row>
    <row r="429" spans="1:8" x14ac:dyDescent="0.25">
      <c r="A429" t="s">
        <v>0</v>
      </c>
      <c r="B429" s="13" t="s">
        <v>0</v>
      </c>
      <c r="D429" t="s">
        <v>0</v>
      </c>
      <c r="F429" t="s">
        <v>0</v>
      </c>
      <c r="G429" t="s">
        <v>0</v>
      </c>
      <c r="H429" t="s">
        <v>0</v>
      </c>
    </row>
    <row r="430" spans="1:8" x14ac:dyDescent="0.25">
      <c r="A430" t="s">
        <v>0</v>
      </c>
      <c r="B430" s="13" t="s">
        <v>0</v>
      </c>
      <c r="D430" t="s">
        <v>0</v>
      </c>
      <c r="F430" t="s">
        <v>0</v>
      </c>
      <c r="G430" t="s">
        <v>0</v>
      </c>
      <c r="H430" t="s">
        <v>0</v>
      </c>
    </row>
    <row r="431" spans="1:8" x14ac:dyDescent="0.25">
      <c r="A431" t="s">
        <v>0</v>
      </c>
      <c r="B431" s="13" t="s">
        <v>0</v>
      </c>
      <c r="D431" t="s">
        <v>0</v>
      </c>
      <c r="F431" t="s">
        <v>0</v>
      </c>
      <c r="G431" t="s">
        <v>0</v>
      </c>
      <c r="H431" t="s">
        <v>0</v>
      </c>
    </row>
    <row r="432" spans="1:8" x14ac:dyDescent="0.25">
      <c r="A432" t="s">
        <v>0</v>
      </c>
      <c r="B432" s="13" t="s">
        <v>0</v>
      </c>
      <c r="D432" t="s">
        <v>0</v>
      </c>
      <c r="F432" t="s">
        <v>0</v>
      </c>
      <c r="G432" t="s">
        <v>0</v>
      </c>
      <c r="H432" t="s">
        <v>0</v>
      </c>
    </row>
    <row r="433" spans="1:8" x14ac:dyDescent="0.25">
      <c r="A433" t="s">
        <v>0</v>
      </c>
      <c r="B433" s="13" t="s">
        <v>0</v>
      </c>
      <c r="D433" t="s">
        <v>0</v>
      </c>
      <c r="F433" t="s">
        <v>0</v>
      </c>
      <c r="G433" t="s">
        <v>0</v>
      </c>
      <c r="H433" t="s">
        <v>0</v>
      </c>
    </row>
    <row r="434" spans="1:8" x14ac:dyDescent="0.25">
      <c r="A434" t="s">
        <v>0</v>
      </c>
      <c r="B434" s="13" t="s">
        <v>0</v>
      </c>
      <c r="D434" t="s">
        <v>0</v>
      </c>
      <c r="F434" t="s">
        <v>0</v>
      </c>
      <c r="G434" t="s">
        <v>0</v>
      </c>
      <c r="H434" t="s">
        <v>0</v>
      </c>
    </row>
    <row r="435" spans="1:8" x14ac:dyDescent="0.25">
      <c r="A435" t="s">
        <v>0</v>
      </c>
      <c r="B435" s="13" t="s">
        <v>0</v>
      </c>
      <c r="D435" t="s">
        <v>0</v>
      </c>
      <c r="F435" t="s">
        <v>0</v>
      </c>
      <c r="G435" t="s">
        <v>0</v>
      </c>
      <c r="H435" t="s">
        <v>0</v>
      </c>
    </row>
    <row r="436" spans="1:8" x14ac:dyDescent="0.25">
      <c r="A436" t="s">
        <v>0</v>
      </c>
      <c r="B436" s="13" t="s">
        <v>0</v>
      </c>
      <c r="D436" t="s">
        <v>0</v>
      </c>
      <c r="F436" t="s">
        <v>0</v>
      </c>
      <c r="G436" t="s">
        <v>0</v>
      </c>
      <c r="H436" t="s">
        <v>0</v>
      </c>
    </row>
    <row r="437" spans="1:8" x14ac:dyDescent="0.25">
      <c r="A437" t="s">
        <v>0</v>
      </c>
      <c r="B437" s="13" t="s">
        <v>0</v>
      </c>
      <c r="D437" t="s">
        <v>0</v>
      </c>
      <c r="F437" t="s">
        <v>0</v>
      </c>
      <c r="G437" t="s">
        <v>0</v>
      </c>
      <c r="H437" t="s">
        <v>0</v>
      </c>
    </row>
    <row r="438" spans="1:8" x14ac:dyDescent="0.25">
      <c r="A438" t="s">
        <v>0</v>
      </c>
      <c r="B438" s="13" t="s">
        <v>0</v>
      </c>
      <c r="D438" t="s">
        <v>0</v>
      </c>
      <c r="F438" t="s">
        <v>0</v>
      </c>
      <c r="G438" t="s">
        <v>0</v>
      </c>
      <c r="H438" t="s">
        <v>0</v>
      </c>
    </row>
    <row r="439" spans="1:8" x14ac:dyDescent="0.25">
      <c r="A439" t="s">
        <v>0</v>
      </c>
      <c r="B439" s="13" t="s">
        <v>0</v>
      </c>
      <c r="D439" t="s">
        <v>0</v>
      </c>
      <c r="F439" t="s">
        <v>0</v>
      </c>
      <c r="G439" t="s">
        <v>0</v>
      </c>
      <c r="H439" t="s">
        <v>0</v>
      </c>
    </row>
    <row r="440" spans="1:8" x14ac:dyDescent="0.25">
      <c r="A440" t="s">
        <v>0</v>
      </c>
      <c r="B440" s="13" t="s">
        <v>0</v>
      </c>
      <c r="D440" t="s">
        <v>0</v>
      </c>
      <c r="F440" t="s">
        <v>0</v>
      </c>
      <c r="G440" t="s">
        <v>0</v>
      </c>
      <c r="H440" t="s">
        <v>0</v>
      </c>
    </row>
    <row r="441" spans="1:8" x14ac:dyDescent="0.25">
      <c r="A441" t="s">
        <v>0</v>
      </c>
      <c r="B441" s="13" t="s">
        <v>0</v>
      </c>
      <c r="D441" t="s">
        <v>0</v>
      </c>
      <c r="F441" t="s">
        <v>0</v>
      </c>
      <c r="G441" t="s">
        <v>0</v>
      </c>
      <c r="H441" t="s">
        <v>0</v>
      </c>
    </row>
    <row r="442" spans="1:8" x14ac:dyDescent="0.25">
      <c r="A442" t="s">
        <v>0</v>
      </c>
      <c r="B442" s="13" t="s">
        <v>0</v>
      </c>
      <c r="D442" t="s">
        <v>0</v>
      </c>
      <c r="F442" t="s">
        <v>0</v>
      </c>
      <c r="G442" t="s">
        <v>0</v>
      </c>
      <c r="H442" t="s">
        <v>0</v>
      </c>
    </row>
    <row r="443" spans="1:8" x14ac:dyDescent="0.25">
      <c r="A443" t="s">
        <v>0</v>
      </c>
      <c r="B443" s="13" t="s">
        <v>0</v>
      </c>
      <c r="D443" t="s">
        <v>0</v>
      </c>
      <c r="F443" t="s">
        <v>0</v>
      </c>
      <c r="G443" t="s">
        <v>0</v>
      </c>
      <c r="H443" t="s">
        <v>0</v>
      </c>
    </row>
    <row r="444" spans="1:8" x14ac:dyDescent="0.25">
      <c r="A444" t="s">
        <v>0</v>
      </c>
      <c r="B444" s="13" t="s">
        <v>0</v>
      </c>
      <c r="D444" t="s">
        <v>0</v>
      </c>
      <c r="F444" t="s">
        <v>0</v>
      </c>
      <c r="G444" t="s">
        <v>0</v>
      </c>
      <c r="H444" t="s">
        <v>0</v>
      </c>
    </row>
    <row r="445" spans="1:8" x14ac:dyDescent="0.25">
      <c r="A445" t="s">
        <v>0</v>
      </c>
      <c r="B445" s="13" t="s">
        <v>0</v>
      </c>
      <c r="D445" t="s">
        <v>0</v>
      </c>
      <c r="F445" t="s">
        <v>0</v>
      </c>
      <c r="G445" t="s">
        <v>0</v>
      </c>
      <c r="H445" t="s">
        <v>0</v>
      </c>
    </row>
    <row r="446" spans="1:8" x14ac:dyDescent="0.25">
      <c r="A446" t="s">
        <v>0</v>
      </c>
      <c r="B446" s="13" t="s">
        <v>0</v>
      </c>
      <c r="D446" t="s">
        <v>0</v>
      </c>
      <c r="F446" t="s">
        <v>0</v>
      </c>
      <c r="G446" t="s">
        <v>0</v>
      </c>
      <c r="H446" t="s">
        <v>0</v>
      </c>
    </row>
    <row r="447" spans="1:8" x14ac:dyDescent="0.25">
      <c r="A447" t="s">
        <v>0</v>
      </c>
      <c r="B447" s="13" t="s">
        <v>0</v>
      </c>
      <c r="D447" t="s">
        <v>0</v>
      </c>
      <c r="F447" t="s">
        <v>0</v>
      </c>
      <c r="G447" t="s">
        <v>0</v>
      </c>
      <c r="H447" t="s">
        <v>0</v>
      </c>
    </row>
    <row r="448" spans="1:8" x14ac:dyDescent="0.25">
      <c r="A448" t="s">
        <v>0</v>
      </c>
      <c r="B448" s="13" t="s">
        <v>0</v>
      </c>
      <c r="D448" t="s">
        <v>0</v>
      </c>
      <c r="F448" t="s">
        <v>0</v>
      </c>
      <c r="G448" t="s">
        <v>0</v>
      </c>
      <c r="H448" t="s">
        <v>0</v>
      </c>
    </row>
    <row r="449" spans="1:8" x14ac:dyDescent="0.25">
      <c r="A449" t="s">
        <v>0</v>
      </c>
      <c r="B449" s="13" t="s">
        <v>0</v>
      </c>
      <c r="D449" t="s">
        <v>0</v>
      </c>
      <c r="F449" t="s">
        <v>0</v>
      </c>
      <c r="G449" t="s">
        <v>0</v>
      </c>
      <c r="H449" t="s">
        <v>0</v>
      </c>
    </row>
    <row r="450" spans="1:8" x14ac:dyDescent="0.25">
      <c r="A450" t="s">
        <v>0</v>
      </c>
      <c r="B450" s="13" t="s">
        <v>0</v>
      </c>
      <c r="D450" t="s">
        <v>0</v>
      </c>
      <c r="F450" t="s">
        <v>0</v>
      </c>
      <c r="G450" t="s">
        <v>0</v>
      </c>
      <c r="H450" t="s">
        <v>0</v>
      </c>
    </row>
    <row r="451" spans="1:8" x14ac:dyDescent="0.25">
      <c r="A451" t="s">
        <v>0</v>
      </c>
      <c r="B451" s="13" t="s">
        <v>0</v>
      </c>
      <c r="D451" t="s">
        <v>0</v>
      </c>
      <c r="F451" t="s">
        <v>0</v>
      </c>
      <c r="G451" t="s">
        <v>0</v>
      </c>
      <c r="H451" t="s">
        <v>0</v>
      </c>
    </row>
    <row r="452" spans="1:8" x14ac:dyDescent="0.25">
      <c r="A452" t="s">
        <v>0</v>
      </c>
      <c r="B452" s="13" t="s">
        <v>0</v>
      </c>
      <c r="D452" t="s">
        <v>0</v>
      </c>
      <c r="F452" t="s">
        <v>0</v>
      </c>
      <c r="G452" t="s">
        <v>0</v>
      </c>
      <c r="H452" t="s">
        <v>0</v>
      </c>
    </row>
    <row r="453" spans="1:8" x14ac:dyDescent="0.25">
      <c r="A453" t="s">
        <v>0</v>
      </c>
      <c r="B453" s="13" t="s">
        <v>0</v>
      </c>
      <c r="D453" t="s">
        <v>0</v>
      </c>
      <c r="F453" t="s">
        <v>0</v>
      </c>
      <c r="G453" t="s">
        <v>0</v>
      </c>
      <c r="H453" t="s">
        <v>0</v>
      </c>
    </row>
    <row r="454" spans="1:8" x14ac:dyDescent="0.25">
      <c r="A454" t="s">
        <v>0</v>
      </c>
      <c r="B454" s="13" t="s">
        <v>0</v>
      </c>
      <c r="D454" t="s">
        <v>0</v>
      </c>
      <c r="F454" t="s">
        <v>0</v>
      </c>
      <c r="G454" t="s">
        <v>0</v>
      </c>
      <c r="H454" t="s">
        <v>0</v>
      </c>
    </row>
    <row r="455" spans="1:8" x14ac:dyDescent="0.25">
      <c r="A455" t="s">
        <v>0</v>
      </c>
      <c r="B455" s="13" t="s">
        <v>0</v>
      </c>
      <c r="D455" t="s">
        <v>0</v>
      </c>
      <c r="F455" t="s">
        <v>0</v>
      </c>
      <c r="G455" t="s">
        <v>0</v>
      </c>
      <c r="H455" t="s">
        <v>0</v>
      </c>
    </row>
    <row r="456" spans="1:8" x14ac:dyDescent="0.25">
      <c r="A456" t="s">
        <v>0</v>
      </c>
      <c r="B456" s="13" t="s">
        <v>0</v>
      </c>
      <c r="D456" t="s">
        <v>0</v>
      </c>
      <c r="F456" t="s">
        <v>0</v>
      </c>
      <c r="G456" t="s">
        <v>0</v>
      </c>
      <c r="H456" t="s">
        <v>0</v>
      </c>
    </row>
    <row r="457" spans="1:8" x14ac:dyDescent="0.25">
      <c r="A457" t="s">
        <v>0</v>
      </c>
      <c r="B457" s="13" t="s">
        <v>0</v>
      </c>
      <c r="D457" t="s">
        <v>0</v>
      </c>
      <c r="F457" t="s">
        <v>0</v>
      </c>
      <c r="G457" t="s">
        <v>0</v>
      </c>
      <c r="H457" t="s">
        <v>0</v>
      </c>
    </row>
    <row r="458" spans="1:8" x14ac:dyDescent="0.25">
      <c r="A458" t="s">
        <v>0</v>
      </c>
      <c r="B458" s="13" t="s">
        <v>0</v>
      </c>
      <c r="D458" t="s">
        <v>0</v>
      </c>
      <c r="F458" t="s">
        <v>0</v>
      </c>
      <c r="G458" t="s">
        <v>0</v>
      </c>
      <c r="H458" t="s">
        <v>0</v>
      </c>
    </row>
    <row r="459" spans="1:8" x14ac:dyDescent="0.25">
      <c r="A459" t="s">
        <v>0</v>
      </c>
      <c r="B459" s="13" t="s">
        <v>0</v>
      </c>
      <c r="D459" t="s">
        <v>0</v>
      </c>
      <c r="F459" t="s">
        <v>0</v>
      </c>
      <c r="G459" t="s">
        <v>0</v>
      </c>
      <c r="H459" t="s">
        <v>0</v>
      </c>
    </row>
    <row r="460" spans="1:8" x14ac:dyDescent="0.25">
      <c r="A460" t="s">
        <v>0</v>
      </c>
      <c r="B460" s="13" t="s">
        <v>0</v>
      </c>
      <c r="D460" t="s">
        <v>0</v>
      </c>
      <c r="F460" t="s">
        <v>0</v>
      </c>
      <c r="G460" t="s">
        <v>0</v>
      </c>
      <c r="H460" t="s">
        <v>0</v>
      </c>
    </row>
    <row r="461" spans="1:8" x14ac:dyDescent="0.25">
      <c r="A461" t="s">
        <v>0</v>
      </c>
      <c r="B461" s="13" t="s">
        <v>0</v>
      </c>
      <c r="D461" t="s">
        <v>0</v>
      </c>
      <c r="F461" t="s">
        <v>0</v>
      </c>
      <c r="G461" t="s">
        <v>0</v>
      </c>
      <c r="H461" t="s">
        <v>0</v>
      </c>
    </row>
    <row r="462" spans="1:8" x14ac:dyDescent="0.25">
      <c r="A462" t="s">
        <v>0</v>
      </c>
      <c r="B462" s="13" t="s">
        <v>0</v>
      </c>
      <c r="D462" t="s">
        <v>0</v>
      </c>
      <c r="F462" t="s">
        <v>0</v>
      </c>
      <c r="G462" t="s">
        <v>0</v>
      </c>
      <c r="H462" t="s">
        <v>0</v>
      </c>
    </row>
    <row r="463" spans="1:8" x14ac:dyDescent="0.25">
      <c r="A463" t="s">
        <v>0</v>
      </c>
      <c r="B463" s="13" t="s">
        <v>0</v>
      </c>
      <c r="D463" t="s">
        <v>0</v>
      </c>
      <c r="F463" t="s">
        <v>0</v>
      </c>
      <c r="G463" t="s">
        <v>0</v>
      </c>
      <c r="H463" t="s">
        <v>0</v>
      </c>
    </row>
    <row r="464" spans="1:8" x14ac:dyDescent="0.25">
      <c r="A464" t="s">
        <v>0</v>
      </c>
      <c r="B464" s="13" t="s">
        <v>0</v>
      </c>
      <c r="D464" t="s">
        <v>0</v>
      </c>
      <c r="F464" t="s">
        <v>0</v>
      </c>
      <c r="G464" t="s">
        <v>0</v>
      </c>
      <c r="H464" t="s">
        <v>0</v>
      </c>
    </row>
    <row r="465" spans="1:8" x14ac:dyDescent="0.25">
      <c r="A465" t="s">
        <v>0</v>
      </c>
      <c r="B465" s="13" t="s">
        <v>0</v>
      </c>
      <c r="D465" t="s">
        <v>0</v>
      </c>
      <c r="F465" t="s">
        <v>0</v>
      </c>
      <c r="G465" t="s">
        <v>0</v>
      </c>
      <c r="H465" t="s">
        <v>0</v>
      </c>
    </row>
    <row r="466" spans="1:8" x14ac:dyDescent="0.25">
      <c r="A466" t="s">
        <v>0</v>
      </c>
      <c r="B466" s="13" t="s">
        <v>0</v>
      </c>
      <c r="D466" t="s">
        <v>0</v>
      </c>
      <c r="F466" t="s">
        <v>0</v>
      </c>
      <c r="G466" t="s">
        <v>0</v>
      </c>
      <c r="H466" t="s">
        <v>0</v>
      </c>
    </row>
    <row r="467" spans="1:8" x14ac:dyDescent="0.25">
      <c r="A467" t="s">
        <v>0</v>
      </c>
      <c r="B467" s="13" t="s">
        <v>0</v>
      </c>
      <c r="D467" t="s">
        <v>0</v>
      </c>
      <c r="F467" t="s">
        <v>0</v>
      </c>
      <c r="G467" t="s">
        <v>0</v>
      </c>
      <c r="H467" t="s">
        <v>0</v>
      </c>
    </row>
    <row r="468" spans="1:8" x14ac:dyDescent="0.25">
      <c r="A468" t="s">
        <v>0</v>
      </c>
      <c r="B468" s="13" t="s">
        <v>0</v>
      </c>
      <c r="D468" t="s">
        <v>0</v>
      </c>
      <c r="F468" t="s">
        <v>0</v>
      </c>
      <c r="G468" t="s">
        <v>0</v>
      </c>
      <c r="H468" t="s">
        <v>0</v>
      </c>
    </row>
    <row r="469" spans="1:8" x14ac:dyDescent="0.25">
      <c r="A469" t="s">
        <v>0</v>
      </c>
      <c r="B469" s="13" t="s">
        <v>0</v>
      </c>
      <c r="D469" t="s">
        <v>0</v>
      </c>
      <c r="F469" t="s">
        <v>0</v>
      </c>
      <c r="G469" t="s">
        <v>0</v>
      </c>
      <c r="H469" t="s">
        <v>0</v>
      </c>
    </row>
    <row r="470" spans="1:8" x14ac:dyDescent="0.25">
      <c r="A470" t="s">
        <v>0</v>
      </c>
      <c r="B470" s="13" t="s">
        <v>0</v>
      </c>
      <c r="D470" t="s">
        <v>0</v>
      </c>
      <c r="F470" t="s">
        <v>0</v>
      </c>
      <c r="G470" t="s">
        <v>0</v>
      </c>
      <c r="H470" t="s">
        <v>0</v>
      </c>
    </row>
    <row r="471" spans="1:8" x14ac:dyDescent="0.25">
      <c r="A471" t="s">
        <v>0</v>
      </c>
      <c r="B471" s="13" t="s">
        <v>0</v>
      </c>
      <c r="D471" t="s">
        <v>0</v>
      </c>
      <c r="F471" t="s">
        <v>0</v>
      </c>
      <c r="G471" t="s">
        <v>0</v>
      </c>
      <c r="H471" t="s">
        <v>0</v>
      </c>
    </row>
    <row r="472" spans="1:8" x14ac:dyDescent="0.25">
      <c r="A472" t="s">
        <v>0</v>
      </c>
      <c r="B472" s="13" t="s">
        <v>0</v>
      </c>
      <c r="D472" t="s">
        <v>0</v>
      </c>
      <c r="F472" t="s">
        <v>0</v>
      </c>
      <c r="G472" t="s">
        <v>0</v>
      </c>
      <c r="H472" t="s">
        <v>0</v>
      </c>
    </row>
    <row r="473" spans="1:8" x14ac:dyDescent="0.25">
      <c r="A473" t="s">
        <v>0</v>
      </c>
      <c r="B473" s="13" t="s">
        <v>0</v>
      </c>
      <c r="D473" t="s">
        <v>0</v>
      </c>
      <c r="F473" t="s">
        <v>0</v>
      </c>
      <c r="G473" t="s">
        <v>0</v>
      </c>
      <c r="H473" t="s">
        <v>0</v>
      </c>
    </row>
    <row r="474" spans="1:8" x14ac:dyDescent="0.25">
      <c r="A474" t="s">
        <v>0</v>
      </c>
      <c r="B474" s="13" t="s">
        <v>0</v>
      </c>
      <c r="D474" t="s">
        <v>0</v>
      </c>
      <c r="F474" t="s">
        <v>0</v>
      </c>
      <c r="G474" t="s">
        <v>0</v>
      </c>
      <c r="H474" t="s">
        <v>0</v>
      </c>
    </row>
    <row r="475" spans="1:8" x14ac:dyDescent="0.25">
      <c r="A475" t="s">
        <v>0</v>
      </c>
      <c r="B475" s="13" t="s">
        <v>0</v>
      </c>
      <c r="D475" t="s">
        <v>0</v>
      </c>
      <c r="F475" t="s">
        <v>0</v>
      </c>
      <c r="G475" t="s">
        <v>0</v>
      </c>
      <c r="H475" t="s">
        <v>0</v>
      </c>
    </row>
    <row r="476" spans="1:8" x14ac:dyDescent="0.25">
      <c r="A476" t="s">
        <v>0</v>
      </c>
      <c r="B476" s="13" t="s">
        <v>0</v>
      </c>
      <c r="D476" t="s">
        <v>0</v>
      </c>
      <c r="F476" t="s">
        <v>0</v>
      </c>
      <c r="G476" t="s">
        <v>0</v>
      </c>
      <c r="H476" t="s">
        <v>0</v>
      </c>
    </row>
    <row r="477" spans="1:8" x14ac:dyDescent="0.25">
      <c r="A477" t="s">
        <v>0</v>
      </c>
      <c r="B477" s="13" t="s">
        <v>0</v>
      </c>
      <c r="D477" t="s">
        <v>0</v>
      </c>
      <c r="F477" t="s">
        <v>0</v>
      </c>
      <c r="G477" t="s">
        <v>0</v>
      </c>
      <c r="H477" t="s">
        <v>0</v>
      </c>
    </row>
    <row r="478" spans="1:8" x14ac:dyDescent="0.25">
      <c r="A478" t="s">
        <v>0</v>
      </c>
      <c r="B478" s="13" t="s">
        <v>0</v>
      </c>
      <c r="D478" t="s">
        <v>0</v>
      </c>
      <c r="F478" t="s">
        <v>0</v>
      </c>
      <c r="G478" t="s">
        <v>0</v>
      </c>
      <c r="H478" t="s">
        <v>0</v>
      </c>
    </row>
    <row r="479" spans="1:8" x14ac:dyDescent="0.25">
      <c r="A479" t="s">
        <v>0</v>
      </c>
      <c r="B479" s="13" t="s">
        <v>0</v>
      </c>
      <c r="D479" t="s">
        <v>0</v>
      </c>
      <c r="F479" t="s">
        <v>0</v>
      </c>
      <c r="G479" t="s">
        <v>0</v>
      </c>
      <c r="H479" t="s">
        <v>0</v>
      </c>
    </row>
    <row r="480" spans="1:8" x14ac:dyDescent="0.25">
      <c r="A480" t="s">
        <v>0</v>
      </c>
      <c r="B480" s="13" t="s">
        <v>0</v>
      </c>
      <c r="D480" t="s">
        <v>0</v>
      </c>
      <c r="F480" t="s">
        <v>0</v>
      </c>
      <c r="G480" t="s">
        <v>0</v>
      </c>
      <c r="H480" t="s">
        <v>0</v>
      </c>
    </row>
    <row r="481" spans="1:8" x14ac:dyDescent="0.25">
      <c r="A481" t="s">
        <v>0</v>
      </c>
      <c r="B481" s="13" t="s">
        <v>0</v>
      </c>
      <c r="D481" t="s">
        <v>0</v>
      </c>
      <c r="F481" t="s">
        <v>0</v>
      </c>
      <c r="G481" t="s">
        <v>0</v>
      </c>
      <c r="H481" t="s">
        <v>0</v>
      </c>
    </row>
    <row r="482" spans="1:8" x14ac:dyDescent="0.25">
      <c r="A482" t="s">
        <v>0</v>
      </c>
      <c r="B482" s="13" t="s">
        <v>0</v>
      </c>
      <c r="D482" t="s">
        <v>0</v>
      </c>
      <c r="F482" t="s">
        <v>0</v>
      </c>
      <c r="G482" t="s">
        <v>0</v>
      </c>
      <c r="H482" t="s">
        <v>0</v>
      </c>
    </row>
    <row r="483" spans="1:8" x14ac:dyDescent="0.25">
      <c r="A483" t="s">
        <v>0</v>
      </c>
      <c r="B483" s="13" t="s">
        <v>0</v>
      </c>
      <c r="D483" t="s">
        <v>0</v>
      </c>
      <c r="F483" t="s">
        <v>0</v>
      </c>
      <c r="G483" t="s">
        <v>0</v>
      </c>
      <c r="H483" t="s">
        <v>0</v>
      </c>
    </row>
    <row r="484" spans="1:8" x14ac:dyDescent="0.25">
      <c r="A484" t="s">
        <v>0</v>
      </c>
      <c r="B484" s="13" t="s">
        <v>0</v>
      </c>
      <c r="D484" t="s">
        <v>0</v>
      </c>
      <c r="F484" t="s">
        <v>0</v>
      </c>
      <c r="G484" t="s">
        <v>0</v>
      </c>
      <c r="H484" t="s">
        <v>0</v>
      </c>
    </row>
    <row r="485" spans="1:8" x14ac:dyDescent="0.25">
      <c r="A485" t="s">
        <v>0</v>
      </c>
      <c r="B485" s="13" t="s">
        <v>0</v>
      </c>
      <c r="D485" t="s">
        <v>0</v>
      </c>
      <c r="F485" t="s">
        <v>0</v>
      </c>
      <c r="G485" t="s">
        <v>0</v>
      </c>
      <c r="H485" t="s">
        <v>0</v>
      </c>
    </row>
    <row r="486" spans="1:8" x14ac:dyDescent="0.25">
      <c r="A486" t="s">
        <v>0</v>
      </c>
      <c r="B486" s="13" t="s">
        <v>0</v>
      </c>
      <c r="D486" t="s">
        <v>0</v>
      </c>
      <c r="F486" t="s">
        <v>0</v>
      </c>
      <c r="G486" t="s">
        <v>0</v>
      </c>
      <c r="H486" t="s">
        <v>0</v>
      </c>
    </row>
    <row r="487" spans="1:8" x14ac:dyDescent="0.25">
      <c r="A487" t="s">
        <v>0</v>
      </c>
      <c r="B487" s="13" t="s">
        <v>0</v>
      </c>
      <c r="D487" t="s">
        <v>0</v>
      </c>
      <c r="F487" t="s">
        <v>0</v>
      </c>
      <c r="G487" t="s">
        <v>0</v>
      </c>
      <c r="H487" t="s">
        <v>0</v>
      </c>
    </row>
    <row r="488" spans="1:8" x14ac:dyDescent="0.25">
      <c r="A488" t="s">
        <v>0</v>
      </c>
      <c r="B488" s="13" t="s">
        <v>0</v>
      </c>
      <c r="D488" t="s">
        <v>0</v>
      </c>
      <c r="F488" t="s">
        <v>0</v>
      </c>
      <c r="G488" t="s">
        <v>0</v>
      </c>
      <c r="H488" t="s">
        <v>0</v>
      </c>
    </row>
    <row r="489" spans="1:8" x14ac:dyDescent="0.25">
      <c r="A489" t="s">
        <v>0</v>
      </c>
      <c r="B489" s="13" t="s">
        <v>0</v>
      </c>
      <c r="D489" t="s">
        <v>0</v>
      </c>
      <c r="F489" t="s">
        <v>0</v>
      </c>
      <c r="G489" t="s">
        <v>0</v>
      </c>
      <c r="H489" t="s">
        <v>0</v>
      </c>
    </row>
    <row r="490" spans="1:8" x14ac:dyDescent="0.25">
      <c r="A490" t="s">
        <v>0</v>
      </c>
      <c r="B490" s="13" t="s">
        <v>0</v>
      </c>
      <c r="D490" t="s">
        <v>0</v>
      </c>
      <c r="F490" t="s">
        <v>0</v>
      </c>
      <c r="G490" t="s">
        <v>0</v>
      </c>
      <c r="H490" t="s">
        <v>0</v>
      </c>
    </row>
    <row r="491" spans="1:8" x14ac:dyDescent="0.25">
      <c r="A491" t="s">
        <v>0</v>
      </c>
      <c r="B491" s="13" t="s">
        <v>0</v>
      </c>
      <c r="D491" t="s">
        <v>0</v>
      </c>
      <c r="F491" t="s">
        <v>0</v>
      </c>
      <c r="G491" t="s">
        <v>0</v>
      </c>
      <c r="H491" t="s">
        <v>0</v>
      </c>
    </row>
    <row r="492" spans="1:8" x14ac:dyDescent="0.25">
      <c r="A492" t="s">
        <v>0</v>
      </c>
      <c r="B492" s="13" t="s">
        <v>0</v>
      </c>
      <c r="D492" t="s">
        <v>0</v>
      </c>
      <c r="F492" t="s">
        <v>0</v>
      </c>
      <c r="G492" t="s">
        <v>0</v>
      </c>
      <c r="H492" t="s">
        <v>0</v>
      </c>
    </row>
    <row r="493" spans="1:8" x14ac:dyDescent="0.25">
      <c r="A493" t="s">
        <v>0</v>
      </c>
      <c r="B493" s="13" t="s">
        <v>0</v>
      </c>
      <c r="D493" t="s">
        <v>0</v>
      </c>
      <c r="F493" t="s">
        <v>0</v>
      </c>
      <c r="G493" t="s">
        <v>0</v>
      </c>
      <c r="H493" t="s">
        <v>0</v>
      </c>
    </row>
    <row r="494" spans="1:8" x14ac:dyDescent="0.25">
      <c r="A494" t="s">
        <v>0</v>
      </c>
      <c r="B494" s="13" t="s">
        <v>0</v>
      </c>
      <c r="D494" t="s">
        <v>0</v>
      </c>
      <c r="F494" t="s">
        <v>0</v>
      </c>
      <c r="G494" t="s">
        <v>0</v>
      </c>
      <c r="H494" t="s">
        <v>0</v>
      </c>
    </row>
    <row r="495" spans="1:8" x14ac:dyDescent="0.25">
      <c r="A495" t="s">
        <v>0</v>
      </c>
      <c r="B495" s="13" t="s">
        <v>0</v>
      </c>
      <c r="D495" t="s">
        <v>0</v>
      </c>
      <c r="F495" t="s">
        <v>0</v>
      </c>
      <c r="G495" t="s">
        <v>0</v>
      </c>
      <c r="H495" t="s">
        <v>0</v>
      </c>
    </row>
    <row r="496" spans="1:8" x14ac:dyDescent="0.25">
      <c r="A496" t="s">
        <v>0</v>
      </c>
      <c r="B496" s="13" t="s">
        <v>0</v>
      </c>
      <c r="D496" t="s">
        <v>0</v>
      </c>
      <c r="F496" t="s">
        <v>0</v>
      </c>
      <c r="G496" t="s">
        <v>0</v>
      </c>
      <c r="H496" t="s">
        <v>0</v>
      </c>
    </row>
    <row r="497" spans="1:8" x14ac:dyDescent="0.25">
      <c r="A497" t="s">
        <v>0</v>
      </c>
      <c r="B497" s="13" t="s">
        <v>0</v>
      </c>
      <c r="D497" t="s">
        <v>0</v>
      </c>
      <c r="F497" t="s">
        <v>0</v>
      </c>
      <c r="G497" t="s">
        <v>0</v>
      </c>
      <c r="H497" t="s">
        <v>0</v>
      </c>
    </row>
    <row r="498" spans="1:8" x14ac:dyDescent="0.25">
      <c r="A498" t="s">
        <v>0</v>
      </c>
      <c r="B498" s="13" t="s">
        <v>0</v>
      </c>
      <c r="D498" t="s">
        <v>0</v>
      </c>
      <c r="F498" t="s">
        <v>0</v>
      </c>
      <c r="G498" t="s">
        <v>0</v>
      </c>
      <c r="H498" t="s">
        <v>0</v>
      </c>
    </row>
    <row r="499" spans="1:8" x14ac:dyDescent="0.25">
      <c r="A499" t="s">
        <v>0</v>
      </c>
      <c r="B499" s="13" t="s">
        <v>0</v>
      </c>
      <c r="D499" t="s">
        <v>0</v>
      </c>
      <c r="F499" t="s">
        <v>0</v>
      </c>
      <c r="G499" t="s">
        <v>0</v>
      </c>
      <c r="H499" t="s">
        <v>0</v>
      </c>
    </row>
    <row r="500" spans="1:8" x14ac:dyDescent="0.25">
      <c r="A500" t="s">
        <v>0</v>
      </c>
      <c r="B500" s="13" t="s">
        <v>0</v>
      </c>
      <c r="D500" t="s">
        <v>0</v>
      </c>
      <c r="F500" t="s">
        <v>0</v>
      </c>
      <c r="G500" t="s">
        <v>0</v>
      </c>
      <c r="H500" t="s">
        <v>0</v>
      </c>
    </row>
    <row r="501" spans="1:8" x14ac:dyDescent="0.25">
      <c r="A501" t="s">
        <v>0</v>
      </c>
      <c r="B501" s="13" t="s">
        <v>0</v>
      </c>
      <c r="D501" t="s">
        <v>0</v>
      </c>
      <c r="F501" t="s">
        <v>0</v>
      </c>
      <c r="G501" t="s">
        <v>0</v>
      </c>
      <c r="H501" t="s">
        <v>0</v>
      </c>
    </row>
    <row r="502" spans="1:8" x14ac:dyDescent="0.25">
      <c r="B502" s="13" t="s">
        <v>0</v>
      </c>
      <c r="D502" t="s">
        <v>0</v>
      </c>
      <c r="F502" t="s">
        <v>0</v>
      </c>
      <c r="G502" t="s">
        <v>0</v>
      </c>
      <c r="H502" t="s">
        <v>0</v>
      </c>
    </row>
  </sheetData>
  <sortState ref="F6:H103">
    <sortCondition ref="F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AR33"/>
  <sheetViews>
    <sheetView tabSelected="1" zoomScale="85" zoomScaleNormal="85" workbookViewId="0">
      <pane ySplit="3" topLeftCell="A4" activePane="bottomLeft" state="frozen"/>
      <selection pane="bottomLeft" activeCell="A6" sqref="A6"/>
    </sheetView>
  </sheetViews>
  <sheetFormatPr defaultRowHeight="15" x14ac:dyDescent="0.25"/>
  <cols>
    <col min="1" max="1" width="49.42578125" customWidth="1"/>
    <col min="2" max="2" width="14.140625" customWidth="1"/>
    <col min="3" max="3" width="13.28515625" customWidth="1"/>
    <col min="4" max="5" width="12.7109375" customWidth="1"/>
    <col min="6" max="8" width="12.7109375" style="21" customWidth="1"/>
    <col min="9" max="9" width="12.7109375" style="1" customWidth="1"/>
    <col min="10" max="10" width="13.28515625" customWidth="1"/>
    <col min="11" max="12" width="12.7109375" customWidth="1"/>
    <col min="13" max="15" width="12.7109375" style="21" customWidth="1"/>
    <col min="16" max="16" width="12.7109375" style="1" customWidth="1"/>
    <col min="17" max="17" width="13.28515625" customWidth="1"/>
    <col min="18" max="19" width="12.7109375" customWidth="1"/>
    <col min="20" max="22" width="12.7109375" style="21" customWidth="1"/>
    <col min="23" max="23" width="12.7109375" style="1" customWidth="1"/>
    <col min="24" max="24" width="13.28515625" customWidth="1"/>
    <col min="25" max="30" width="12.7109375" customWidth="1"/>
    <col min="31" max="31" width="13.28515625" customWidth="1"/>
    <col min="32" max="37" width="12.7109375" customWidth="1"/>
    <col min="40" max="44" width="12.7109375" customWidth="1"/>
  </cols>
  <sheetData>
    <row r="1" spans="1:44" x14ac:dyDescent="0.25">
      <c r="A1" s="37" t="s">
        <v>9</v>
      </c>
      <c r="B1" s="38" t="s">
        <v>13</v>
      </c>
      <c r="C1" s="39">
        <f>Profile!$D$2</f>
        <v>0</v>
      </c>
      <c r="D1" s="39"/>
      <c r="E1" s="39"/>
      <c r="F1" s="39"/>
      <c r="G1" s="39"/>
      <c r="H1" s="39"/>
      <c r="I1" s="39"/>
      <c r="J1" s="39">
        <f>Profile!$E$2</f>
        <v>0</v>
      </c>
      <c r="K1" s="39"/>
      <c r="L1" s="39"/>
      <c r="M1" s="39"/>
      <c r="N1" s="39"/>
      <c r="O1" s="39"/>
      <c r="P1" s="39"/>
      <c r="Q1" s="39">
        <f>Profile!$F$2</f>
        <v>0</v>
      </c>
      <c r="R1" s="39"/>
      <c r="S1" s="39"/>
      <c r="T1" s="39"/>
      <c r="U1" s="39"/>
      <c r="V1" s="39"/>
      <c r="W1" s="39"/>
      <c r="X1" s="39">
        <f>Profile!$G$2</f>
        <v>0</v>
      </c>
      <c r="Y1" s="39"/>
      <c r="Z1" s="39"/>
      <c r="AA1" s="39"/>
      <c r="AB1" s="39"/>
      <c r="AC1" s="39"/>
      <c r="AD1" s="39"/>
      <c r="AE1" s="39">
        <f>Profile!$H$2</f>
        <v>0</v>
      </c>
      <c r="AF1" s="39"/>
      <c r="AG1" s="39"/>
      <c r="AH1" s="39"/>
      <c r="AI1" s="39"/>
      <c r="AJ1" s="39"/>
      <c r="AK1" s="39"/>
    </row>
    <row r="2" spans="1:44" x14ac:dyDescent="0.25">
      <c r="A2" s="37"/>
      <c r="B2" s="40"/>
      <c r="C2" s="41" t="s">
        <v>14</v>
      </c>
      <c r="D2" s="42"/>
      <c r="E2" s="42"/>
      <c r="F2" s="42"/>
      <c r="G2" s="43"/>
      <c r="H2" s="41" t="s">
        <v>19</v>
      </c>
      <c r="I2" s="43"/>
      <c r="J2" s="41" t="s">
        <v>14</v>
      </c>
      <c r="K2" s="42"/>
      <c r="L2" s="42"/>
      <c r="M2" s="42"/>
      <c r="N2" s="43"/>
      <c r="O2" s="41" t="s">
        <v>19</v>
      </c>
      <c r="P2" s="43"/>
      <c r="Q2" s="41" t="s">
        <v>14</v>
      </c>
      <c r="R2" s="42"/>
      <c r="S2" s="42"/>
      <c r="T2" s="42"/>
      <c r="U2" s="43"/>
      <c r="V2" s="41" t="s">
        <v>19</v>
      </c>
      <c r="W2" s="43"/>
      <c r="X2" s="41" t="s">
        <v>14</v>
      </c>
      <c r="Y2" s="42"/>
      <c r="Z2" s="42"/>
      <c r="AA2" s="42"/>
      <c r="AB2" s="43"/>
      <c r="AC2" s="41" t="s">
        <v>19</v>
      </c>
      <c r="AD2" s="43"/>
      <c r="AE2" s="41" t="s">
        <v>14</v>
      </c>
      <c r="AF2" s="42"/>
      <c r="AG2" s="42"/>
      <c r="AH2" s="42"/>
      <c r="AI2" s="43"/>
      <c r="AJ2" s="41" t="s">
        <v>19</v>
      </c>
      <c r="AK2" s="43"/>
    </row>
    <row r="3" spans="1:44" x14ac:dyDescent="0.25">
      <c r="A3" s="37"/>
      <c r="B3" s="44"/>
      <c r="C3" s="45" t="s">
        <v>8</v>
      </c>
      <c r="D3" s="45" t="s">
        <v>15</v>
      </c>
      <c r="E3" s="45" t="s">
        <v>16</v>
      </c>
      <c r="F3" s="46" t="s">
        <v>17</v>
      </c>
      <c r="G3" s="46" t="s">
        <v>18</v>
      </c>
      <c r="H3" s="45" t="s">
        <v>15</v>
      </c>
      <c r="I3" s="45" t="s">
        <v>16</v>
      </c>
      <c r="J3" s="45" t="s">
        <v>8</v>
      </c>
      <c r="K3" s="45" t="s">
        <v>15</v>
      </c>
      <c r="L3" s="45" t="s">
        <v>16</v>
      </c>
      <c r="M3" s="46" t="s">
        <v>17</v>
      </c>
      <c r="N3" s="46" t="s">
        <v>18</v>
      </c>
      <c r="O3" s="45" t="s">
        <v>15</v>
      </c>
      <c r="P3" s="45" t="s">
        <v>16</v>
      </c>
      <c r="Q3" s="45" t="s">
        <v>8</v>
      </c>
      <c r="R3" s="45" t="s">
        <v>15</v>
      </c>
      <c r="S3" s="45" t="s">
        <v>16</v>
      </c>
      <c r="T3" s="46" t="s">
        <v>17</v>
      </c>
      <c r="U3" s="46" t="s">
        <v>18</v>
      </c>
      <c r="V3" s="45" t="s">
        <v>15</v>
      </c>
      <c r="W3" s="45" t="s">
        <v>16</v>
      </c>
      <c r="X3" s="45" t="s">
        <v>8</v>
      </c>
      <c r="Y3" s="45" t="s">
        <v>15</v>
      </c>
      <c r="Z3" s="45" t="s">
        <v>16</v>
      </c>
      <c r="AA3" s="46" t="s">
        <v>17</v>
      </c>
      <c r="AB3" s="46" t="s">
        <v>18</v>
      </c>
      <c r="AC3" s="45" t="s">
        <v>15</v>
      </c>
      <c r="AD3" s="45" t="s">
        <v>16</v>
      </c>
      <c r="AE3" s="45" t="s">
        <v>8</v>
      </c>
      <c r="AF3" s="45" t="s">
        <v>15</v>
      </c>
      <c r="AG3" s="45" t="s">
        <v>16</v>
      </c>
      <c r="AH3" s="46" t="s">
        <v>17</v>
      </c>
      <c r="AI3" s="46" t="s">
        <v>18</v>
      </c>
      <c r="AJ3" s="45" t="s">
        <v>15</v>
      </c>
      <c r="AK3" s="45" t="s">
        <v>16</v>
      </c>
      <c r="AN3" s="47" t="s">
        <v>31</v>
      </c>
      <c r="AO3" s="47"/>
      <c r="AP3" s="47"/>
      <c r="AQ3" s="47"/>
      <c r="AR3" s="47"/>
    </row>
    <row r="4" spans="1:44" s="3" customFormat="1" ht="15" customHeight="1" x14ac:dyDescent="0.25">
      <c r="A4" t="s">
        <v>2</v>
      </c>
      <c r="B4" s="4">
        <f ca="1">IF(A4="","",IFERROR(VLOOKUP(A4,INDIRECT(Profile!$B$1):INDIRECT(Profile!$B$2),3,FALSE),"Not found in profile"))</f>
        <v>100</v>
      </c>
      <c r="C4" s="4">
        <f ca="1">IF(A4="","",IFERROR(ROUNDUP(VLOOKUP(A4,INDIRECT(Profile!$B$1):INDIRECT(Profile!$B$2),2,FALSE) * F$9*F$10,0),"Not found in profile"))</f>
        <v>0</v>
      </c>
      <c r="D4" s="4">
        <f>IF($A4="","",IFERROR(VLOOKUP($A4,'raw1'!A1:E100,4,FALSE),0))</f>
        <v>0</v>
      </c>
      <c r="E4" s="4">
        <f>IF($A4="","",IFERROR(VLOOKUP($A4,'raw2'!A1:E100,4,FALSE),0))</f>
        <v>0</v>
      </c>
      <c r="F4" s="20" t="str">
        <f t="shared" ref="F4:F7" ca="1" si="0">IFERROR((E4+D4)/C4,"")</f>
        <v/>
      </c>
      <c r="G4" s="20" t="str">
        <f>IFERROR(D4/(D4+E4),"")</f>
        <v/>
      </c>
      <c r="H4" s="4">
        <f>IF($A4="","",IFERROR(VLOOKUP($A4,'raw1'!A1:E100,5,FALSE),0))</f>
        <v>0</v>
      </c>
      <c r="I4" s="4">
        <f>IF($A4="","",IFERROR(VLOOKUP($A4,'raw2'!A1:E100,5,FALSE),0))</f>
        <v>0</v>
      </c>
      <c r="J4" s="4">
        <f ca="1">IF(A4="","",IFERROR(ROUNDUP(VLOOKUP($A4,INDIRECT(Profile!$B$1):INDIRECT(Profile!$B$2),2,FALSE) * M$10 *M$9,0),"Not found in profile"))</f>
        <v>0</v>
      </c>
      <c r="K4" s="4">
        <f>IF($A4="","",IFERROR(VLOOKUP($A4,'raw1'!G1:K100,4,FALSE),0))</f>
        <v>0</v>
      </c>
      <c r="L4" s="4">
        <f>IF($A4="","",IFERROR(VLOOKUP($A4,'raw2'!G1:K100,4,FALSE),0))</f>
        <v>0</v>
      </c>
      <c r="M4" s="20" t="str">
        <f t="shared" ref="M4:M6" ca="1" si="1">IFERROR((K4+L4)/J4,"")</f>
        <v/>
      </c>
      <c r="N4" s="20" t="str">
        <f>IFERROR(K4/(K4+L4),"")</f>
        <v/>
      </c>
      <c r="O4" s="4">
        <f>IF($A4="","",IFERROR(VLOOKUP($A4,'raw1'!G1:K100,5,FALSE),0))</f>
        <v>0</v>
      </c>
      <c r="P4" s="4">
        <f>IF($A4="","",IFERROR(VLOOKUP($A4,'raw2'!G1:K100,5,FALSE),0))</f>
        <v>0</v>
      </c>
      <c r="Q4" s="4">
        <f ca="1">IF(H4="","",IFERROR(ROUNDUP(VLOOKUP($A4,INDIRECT(Profile!$B$1):INDIRECT(Profile!$B$2),2,FALSE) * T$10 *T$9,0),"Not found in profile"))</f>
        <v>0</v>
      </c>
      <c r="R4" s="4">
        <f>IF($A4="","",IFERROR(VLOOKUP($A4,'raw1'!M1:Q100,4,FALSE),0))</f>
        <v>0</v>
      </c>
      <c r="S4" s="4">
        <f>IF($A4="","",IFERROR(VLOOKUP($A4,'raw2'!M1:Q100,4,FALSE),0))</f>
        <v>0</v>
      </c>
      <c r="T4" s="20" t="str">
        <f t="shared" ref="T4:T6" ca="1" si="2">IFERROR((R4+S4)/Q4,"")</f>
        <v/>
      </c>
      <c r="U4" s="20" t="str">
        <f>IFERROR(R4/(R4+S4),"")</f>
        <v/>
      </c>
      <c r="V4" s="4">
        <f>IF($A4="","",IFERROR(VLOOKUP($A4,'raw1'!M1:Q100,5,FALSE),0))</f>
        <v>0</v>
      </c>
      <c r="W4" s="4">
        <f>IF($A4="","",IFERROR(VLOOKUP($A4,'raw2'!M1:Q100,5,FALSE),0))</f>
        <v>0</v>
      </c>
      <c r="X4" s="4">
        <f ca="1">IF(O4="","",IFERROR(ROUNDUP(VLOOKUP($A4,INDIRECT(Profile!$B$1):INDIRECT(Profile!$B$2),2,FALSE) * AA$10 *AA$9,0),"Not found in profile"))</f>
        <v>0</v>
      </c>
      <c r="Y4" s="4">
        <f>IF($A4="","",IFERROR(VLOOKUP($A4,'raw1'!S1:W100,4,FALSE),0))</f>
        <v>0</v>
      </c>
      <c r="Z4" s="4">
        <f>IF($A4="","",IFERROR(VLOOKUP($A4,'raw2'!S1:W100,4,FALSE),0))</f>
        <v>0</v>
      </c>
      <c r="AA4" s="20" t="str">
        <f t="shared" ref="AA4:AA6" ca="1" si="3">IFERROR((Y4+Z4)/X4,"")</f>
        <v/>
      </c>
      <c r="AB4" s="20" t="str">
        <f>IFERROR(Y4/(Y4+Z4),"")</f>
        <v/>
      </c>
      <c r="AC4" s="4">
        <f>IF($A4="","",IFERROR(VLOOKUP($A4,'raw1'!S1:W100,5,FALSE),0))</f>
        <v>0</v>
      </c>
      <c r="AD4" s="4">
        <f>IF($A4="","",IFERROR(VLOOKUP($A4,'raw2'!S1:W100,5,FALSE),0))</f>
        <v>0</v>
      </c>
      <c r="AE4" s="4">
        <f ca="1">IF(V4="","",IFERROR(ROUNDUP(VLOOKUP($A4,INDIRECT(Profile!$B$1):INDIRECT(Profile!$B$2),2,FALSE) * AH$10 *AH$9,0),"Not found in profile"))</f>
        <v>0</v>
      </c>
      <c r="AF4" s="4">
        <f>IF($A4="","",IFERROR(VLOOKUP($A4,'raw1'!Y1:AC100,4,FALSE),0))</f>
        <v>0</v>
      </c>
      <c r="AG4" s="4">
        <f>IF($A4="","",IFERROR(VLOOKUP($A4,'raw2'!Y1:AC100,4,FALSE),0))</f>
        <v>0</v>
      </c>
      <c r="AH4" s="20" t="str">
        <f t="shared" ref="AH4:AH6" ca="1" si="4">IFERROR((AF4+AG4)/AE4,"")</f>
        <v/>
      </c>
      <c r="AI4" s="20" t="str">
        <f>IFERROR(AF4/(AF4+AG4),"")</f>
        <v/>
      </c>
      <c r="AJ4" s="4">
        <f>IF($A4="","",IFERROR(VLOOKUP($A4,'raw1'!Y1:AC100,5,FALSE),0))</f>
        <v>0</v>
      </c>
      <c r="AK4" s="4">
        <f>IF($A4="","",IFERROR(VLOOKUP($A4,'raw2'!Y1:AC100,5,FALSE),0))</f>
        <v>0</v>
      </c>
      <c r="AN4" s="31">
        <f t="shared" ref="AN4:AN6" ca="1" si="5">IF(H4&gt;$B4,1,0)</f>
        <v>0</v>
      </c>
      <c r="AO4" s="31">
        <f t="shared" ref="AO4:AO6" ca="1" si="6">IF(O4&gt;$B4,1,0)</f>
        <v>0</v>
      </c>
      <c r="AP4" s="31">
        <f t="shared" ref="AP4:AP6" ca="1" si="7">IF(V4&gt;$B4,1,0)</f>
        <v>0</v>
      </c>
      <c r="AQ4" s="31">
        <f t="shared" ref="AQ4:AQ6" ca="1" si="8">IF(AC4&gt;$B4,1,0)</f>
        <v>0</v>
      </c>
      <c r="AR4" s="31">
        <f t="shared" ref="AR4:AR6" ca="1" si="9">IF(AJ4&gt;$B4,1,0)</f>
        <v>0</v>
      </c>
    </row>
    <row r="5" spans="1:44" s="3" customFormat="1" ht="15" customHeight="1" x14ac:dyDescent="0.25">
      <c r="A5" t="s">
        <v>3</v>
      </c>
      <c r="B5" s="4">
        <f ca="1">IF(A5="","",IFERROR(VLOOKUP(A5,INDIRECT(Profile!$B$1):INDIRECT(Profile!$B$2),3,FALSE),"Нет в профиле"))</f>
        <v>500</v>
      </c>
      <c r="C5" s="4">
        <f ca="1">IF(A5="","",IFERROR(ROUNDUP(VLOOKUP(A5,INDIRECT(Profile!$B$1):INDIRECT(Profile!$B$2),2,FALSE) * F$9*F$10,0),"Not found in profile"))</f>
        <v>0</v>
      </c>
      <c r="D5" s="4">
        <f>IF($A5="","",IFERROR(VLOOKUP($A5,'raw1'!A2:E101,4,FALSE),0))</f>
        <v>0</v>
      </c>
      <c r="E5" s="4">
        <f>IF($A5="","",IFERROR(VLOOKUP($A5,'raw2'!A2:E101,4,FALSE),0))</f>
        <v>0</v>
      </c>
      <c r="F5" s="20" t="str">
        <f t="shared" ca="1" si="0"/>
        <v/>
      </c>
      <c r="G5" s="20" t="str">
        <f t="shared" ref="G5:G7" si="10">IFERROR(D5/(D5+E5),"")</f>
        <v/>
      </c>
      <c r="H5" s="4">
        <f>IF($A5="","",IFERROR(VLOOKUP($A5,'raw1'!A2:E101,5,FALSE),0))</f>
        <v>0</v>
      </c>
      <c r="I5" s="4">
        <f>IF($A5="","",IFERROR(VLOOKUP($A5,'raw2'!A2:E101,5,FALSE),0))</f>
        <v>0</v>
      </c>
      <c r="J5" s="4">
        <f ca="1">IF(A5="","",IFERROR(ROUNDUP(VLOOKUP($A5,INDIRECT(Profile!$B$1):INDIRECT(Profile!$B$2),2,FALSE) * M$10 *M$9,0),"Not found in profile"))</f>
        <v>0</v>
      </c>
      <c r="K5" s="4">
        <f>IF($A5="","",IFERROR(VLOOKUP($A5,'raw1'!G2:K101,4,FALSE),0))</f>
        <v>0</v>
      </c>
      <c r="L5" s="4">
        <f>IF($A5="","",IFERROR(VLOOKUP($A5,'raw2'!G2:K101,4,FALSE),0))</f>
        <v>0</v>
      </c>
      <c r="M5" s="20" t="str">
        <f t="shared" ca="1" si="1"/>
        <v/>
      </c>
      <c r="N5" s="20" t="str">
        <f t="shared" ref="N5:N7" si="11">IFERROR(K5/(K5+L5),"")</f>
        <v/>
      </c>
      <c r="O5" s="4">
        <f>IF($A5="","",IFERROR(VLOOKUP($A5,'raw1'!G2:K101,5,FALSE),0))</f>
        <v>0</v>
      </c>
      <c r="P5" s="4">
        <f>IF($A5="","",IFERROR(VLOOKUP($A5,'raw2'!G2:K101,5,FALSE),0))</f>
        <v>0</v>
      </c>
      <c r="Q5" s="4">
        <f ca="1">IF(H5="","",IFERROR(ROUNDUP(VLOOKUP($A5,INDIRECT(Profile!$B$1):INDIRECT(Profile!$B$2),2,FALSE) * T$10 *T$9,0),"Not found in profile"))</f>
        <v>0</v>
      </c>
      <c r="R5" s="4">
        <f>IF($A5="","",IFERROR(VLOOKUP($A5,'raw1'!M2:Q101,4,FALSE),0))</f>
        <v>0</v>
      </c>
      <c r="S5" s="4">
        <f>IF($A5="","",IFERROR(VLOOKUP($A5,'raw2'!M2:Q101,4,FALSE),0))</f>
        <v>0</v>
      </c>
      <c r="T5" s="20" t="str">
        <f t="shared" ca="1" si="2"/>
        <v/>
      </c>
      <c r="U5" s="20" t="str">
        <f t="shared" ref="U5:U7" si="12">IFERROR(R5/(R5+S5),"")</f>
        <v/>
      </c>
      <c r="V5" s="4">
        <f>IF($A5="","",IFERROR(VLOOKUP($A5,'raw1'!M2:Q101,5,FALSE),0))</f>
        <v>0</v>
      </c>
      <c r="W5" s="4">
        <f>IF($A5="","",IFERROR(VLOOKUP($A5,'raw2'!M2:Q101,5,FALSE),0))</f>
        <v>0</v>
      </c>
      <c r="X5" s="4">
        <f ca="1">IF(O5="","",IFERROR(ROUNDUP(VLOOKUP($A5,INDIRECT(Profile!$B$1):INDIRECT(Profile!$B$2),2,FALSE) * AA$10 *AA$9,0),"Not found in profile"))</f>
        <v>0</v>
      </c>
      <c r="Y5" s="4">
        <f>IF($A5="","",IFERROR(VLOOKUP($A5,'raw1'!S2:W101,4,FALSE),0))</f>
        <v>0</v>
      </c>
      <c r="Z5" s="4">
        <f>IF($A5="","",IFERROR(VLOOKUP($A5,'raw2'!S2:W101,4,FALSE),0))</f>
        <v>0</v>
      </c>
      <c r="AA5" s="20" t="str">
        <f t="shared" ca="1" si="3"/>
        <v/>
      </c>
      <c r="AB5" s="20" t="str">
        <f t="shared" ref="AB5:AB7" si="13">IFERROR(Y5/(Y5+Z5),"")</f>
        <v/>
      </c>
      <c r="AC5" s="4">
        <f>IF($A5="","",IFERROR(VLOOKUP($A5,'raw1'!S2:W101,5,FALSE),0))</f>
        <v>0</v>
      </c>
      <c r="AD5" s="4">
        <f>IF($A5="","",IFERROR(VLOOKUP($A5,'raw2'!S2:W101,5,FALSE),0))</f>
        <v>0</v>
      </c>
      <c r="AE5" s="4">
        <f ca="1">IF(V5="","",IFERROR(ROUNDUP(VLOOKUP($A5,INDIRECT(Profile!$B$1):INDIRECT(Profile!$B$2),2,FALSE) * AH$10 *AH$9,0),"Not found in profile"))</f>
        <v>0</v>
      </c>
      <c r="AF5" s="4">
        <f>IF($A5="","",IFERROR(VLOOKUP($A5,'raw1'!Y2:AC101,4,FALSE),0))</f>
        <v>0</v>
      </c>
      <c r="AG5" s="4">
        <f>IF($A5="","",IFERROR(VLOOKUP($A5,'raw2'!Y2:AC101,4,FALSE),0))</f>
        <v>0</v>
      </c>
      <c r="AH5" s="20" t="str">
        <f t="shared" ca="1" si="4"/>
        <v/>
      </c>
      <c r="AI5" s="20" t="str">
        <f t="shared" ref="AI5:AI7" si="14">IFERROR(AF5/(AF5+AG5),"")</f>
        <v/>
      </c>
      <c r="AJ5" s="4">
        <f>IF($A5="","",IFERROR(VLOOKUP($A5,'raw1'!Y2:AC101,5,FALSE),0))</f>
        <v>0</v>
      </c>
      <c r="AK5" s="4">
        <f>IF($A5="","",IFERROR(VLOOKUP($A5,'raw2'!Y2:AC101,5,FALSE),0))</f>
        <v>0</v>
      </c>
      <c r="AN5" s="31">
        <f t="shared" ca="1" si="5"/>
        <v>0</v>
      </c>
      <c r="AO5" s="31">
        <f t="shared" ca="1" si="6"/>
        <v>0</v>
      </c>
      <c r="AP5" s="31">
        <f t="shared" ca="1" si="7"/>
        <v>0</v>
      </c>
      <c r="AQ5" s="31">
        <f t="shared" ca="1" si="8"/>
        <v>0</v>
      </c>
      <c r="AR5" s="31">
        <f t="shared" ca="1" si="9"/>
        <v>0</v>
      </c>
    </row>
    <row r="6" spans="1:44" s="3" customFormat="1" ht="15" customHeight="1" x14ac:dyDescent="0.25">
      <c r="A6" t="s">
        <v>4</v>
      </c>
      <c r="B6" s="4">
        <f ca="1">IF(A6="","",IFERROR(VLOOKUP(A6,INDIRECT(Profile!$B$1):INDIRECT(Profile!$B$2),3,FALSE),"Нет в профиле"))</f>
        <v>1000</v>
      </c>
      <c r="C6" s="4">
        <f ca="1">IF(A6="","",IFERROR(ROUNDUP(VLOOKUP(A6,INDIRECT(Profile!$B$1):INDIRECT(Profile!$B$2),2,FALSE) * F$9*F$10,0),"Not found in profile"))</f>
        <v>0</v>
      </c>
      <c r="D6" s="4">
        <f>IF($A6="","",IFERROR(VLOOKUP($A6,'raw1'!A3:E102,4,FALSE),0))</f>
        <v>0</v>
      </c>
      <c r="E6" s="4">
        <f>IF($A6="","",IFERROR(VLOOKUP($A6,'raw2'!A3:E102,4,FALSE),0))</f>
        <v>0</v>
      </c>
      <c r="F6" s="20" t="str">
        <f t="shared" ca="1" si="0"/>
        <v/>
      </c>
      <c r="G6" s="20" t="str">
        <f t="shared" si="10"/>
        <v/>
      </c>
      <c r="H6" s="4">
        <f>IF($A6="","",IFERROR(VLOOKUP($A6,'raw1'!A3:E102,5,FALSE),0))</f>
        <v>0</v>
      </c>
      <c r="I6" s="4">
        <f>IF($A6="","",IFERROR(VLOOKUP($A6,'raw2'!A3:E102,5,FALSE),0))</f>
        <v>0</v>
      </c>
      <c r="J6" s="4">
        <f ca="1">IF(A6="","",IFERROR(ROUNDUP(VLOOKUP($A6,INDIRECT(Profile!$B$1):INDIRECT(Profile!$B$2),2,FALSE) * M$10 *M$9,0),"Not found in profile"))</f>
        <v>0</v>
      </c>
      <c r="K6" s="4">
        <f>IF($A6="","",IFERROR(VLOOKUP($A6,'raw1'!G3:K102,4,FALSE),0))</f>
        <v>0</v>
      </c>
      <c r="L6" s="4">
        <f>IF($A6="","",IFERROR(VLOOKUP($A6,'raw2'!G3:K102,4,FALSE),0))</f>
        <v>0</v>
      </c>
      <c r="M6" s="20" t="str">
        <f t="shared" ca="1" si="1"/>
        <v/>
      </c>
      <c r="N6" s="20" t="str">
        <f t="shared" si="11"/>
        <v/>
      </c>
      <c r="O6" s="4">
        <f>IF($A6="","",IFERROR(VLOOKUP($A6,'raw1'!G3:K102,5,FALSE),0))</f>
        <v>0</v>
      </c>
      <c r="P6" s="4">
        <f>IF($A6="","",IFERROR(VLOOKUP($A6,'raw2'!G3:K102,5,FALSE),0))</f>
        <v>0</v>
      </c>
      <c r="Q6" s="4">
        <f ca="1">IF(H6="","",IFERROR(ROUNDUP(VLOOKUP($A6,INDIRECT(Profile!$B$1):INDIRECT(Profile!$B$2),2,FALSE) * T$10 *T$9,0),"Not found in profile"))</f>
        <v>0</v>
      </c>
      <c r="R6" s="4">
        <f>IF($A6="","",IFERROR(VLOOKUP($A6,'raw1'!M3:Q102,4,FALSE),0))</f>
        <v>0</v>
      </c>
      <c r="S6" s="4">
        <f>IF($A6="","",IFERROR(VLOOKUP($A6,'raw2'!M3:Q102,4,FALSE),0))</f>
        <v>0</v>
      </c>
      <c r="T6" s="20" t="str">
        <f t="shared" ca="1" si="2"/>
        <v/>
      </c>
      <c r="U6" s="20" t="str">
        <f t="shared" si="12"/>
        <v/>
      </c>
      <c r="V6" s="4">
        <f>IF($A6="","",IFERROR(VLOOKUP($A6,'raw1'!M3:Q102,5,FALSE),0))</f>
        <v>0</v>
      </c>
      <c r="W6" s="4">
        <f>IF($A6="","",IFERROR(VLOOKUP($A6,'raw2'!M3:Q102,5,FALSE),0))</f>
        <v>0</v>
      </c>
      <c r="X6" s="4">
        <f ca="1">IF(O6="","",IFERROR(ROUNDUP(VLOOKUP($A6,INDIRECT(Profile!$B$1):INDIRECT(Profile!$B$2),2,FALSE) * AA$10 *AA$9,0),"Not found in profile"))</f>
        <v>0</v>
      </c>
      <c r="Y6" s="4">
        <f>IF($A6="","",IFERROR(VLOOKUP($A6,'raw1'!S3:W102,4,FALSE),0))</f>
        <v>0</v>
      </c>
      <c r="Z6" s="4">
        <f>IF($A6="","",IFERROR(VLOOKUP($A6,'raw2'!S3:W102,4,FALSE),0))</f>
        <v>0</v>
      </c>
      <c r="AA6" s="20" t="str">
        <f t="shared" ca="1" si="3"/>
        <v/>
      </c>
      <c r="AB6" s="20" t="str">
        <f t="shared" si="13"/>
        <v/>
      </c>
      <c r="AC6" s="4">
        <f>IF($A6="","",IFERROR(VLOOKUP($A6,'raw1'!S3:W102,5,FALSE),0))</f>
        <v>0</v>
      </c>
      <c r="AD6" s="4">
        <f>IF($A6="","",IFERROR(VLOOKUP($A6,'raw2'!S3:W102,5,FALSE),0))</f>
        <v>0</v>
      </c>
      <c r="AE6" s="4">
        <f ca="1">IF(V6="","",IFERROR(ROUNDUP(VLOOKUP($A6,INDIRECT(Profile!$B$1):INDIRECT(Profile!$B$2),2,FALSE) * AH$10 *AH$9,0),"Not found in profile"))</f>
        <v>0</v>
      </c>
      <c r="AF6" s="4">
        <f>IF($A6="","",IFERROR(VLOOKUP($A6,'raw1'!Y3:AC102,4,FALSE),0))</f>
        <v>0</v>
      </c>
      <c r="AG6" s="4">
        <f>IF($A6="","",IFERROR(VLOOKUP($A6,'raw2'!Y3:AC102,4,FALSE),0))</f>
        <v>0</v>
      </c>
      <c r="AH6" s="20" t="str">
        <f t="shared" ca="1" si="4"/>
        <v/>
      </c>
      <c r="AI6" s="20" t="str">
        <f t="shared" si="14"/>
        <v/>
      </c>
      <c r="AJ6" s="4">
        <f>IF($A6="","",IFERROR(VLOOKUP($A6,'raw1'!Y3:AC102,5,FALSE),0))</f>
        <v>0</v>
      </c>
      <c r="AK6" s="4">
        <f>IF($A6="","",IFERROR(VLOOKUP($A6,'raw2'!Y3:AC102,5,FALSE),0))</f>
        <v>0</v>
      </c>
      <c r="AN6" s="31">
        <f t="shared" ca="1" si="5"/>
        <v>0</v>
      </c>
      <c r="AO6" s="31">
        <f t="shared" ca="1" si="6"/>
        <v>0</v>
      </c>
      <c r="AP6" s="31">
        <f t="shared" ca="1" si="7"/>
        <v>0</v>
      </c>
      <c r="AQ6" s="31">
        <f t="shared" ca="1" si="8"/>
        <v>0</v>
      </c>
      <c r="AR6" s="31">
        <f t="shared" ca="1" si="9"/>
        <v>0</v>
      </c>
    </row>
    <row r="7" spans="1:44" s="3" customFormat="1" ht="15" customHeight="1" x14ac:dyDescent="0.25">
      <c r="A7" t="s">
        <v>1</v>
      </c>
      <c r="B7" s="4">
        <f ca="1">AVERAGE(B4:B6)</f>
        <v>533.33333333333337</v>
      </c>
      <c r="C7" s="4">
        <f ca="1">SUM(C4:C6)</f>
        <v>0</v>
      </c>
      <c r="D7" s="2">
        <f>SUM(D4:D6)</f>
        <v>0</v>
      </c>
      <c r="E7" s="2">
        <f>SUM(E4:E6)</f>
        <v>0</v>
      </c>
      <c r="F7" s="20" t="str">
        <f t="shared" ca="1" si="0"/>
        <v/>
      </c>
      <c r="G7" s="20" t="str">
        <f t="shared" si="10"/>
        <v/>
      </c>
      <c r="H7" s="35">
        <f>IFERROR((SUMPRODUCT(D4:D6,H4:H6)+SUMPRODUCT(E4:E6,I4:I6))/(D7+E7),0)</f>
        <v>0</v>
      </c>
      <c r="I7" s="36"/>
      <c r="J7" s="4">
        <f ca="1">SUM(J4:J6)</f>
        <v>0</v>
      </c>
      <c r="K7" s="2">
        <f>SUM(K4:K6)</f>
        <v>0</v>
      </c>
      <c r="L7" s="4">
        <f>IF($A7="","",IFERROR(VLOOKUP($A7,'raw2'!G4:K103,4,FALSE),0))</f>
        <v>0</v>
      </c>
      <c r="M7" s="20" t="str">
        <f t="shared" ref="M7" ca="1" si="15">IFERROR((L7+K7)/J7,"")</f>
        <v/>
      </c>
      <c r="N7" s="20" t="str">
        <f t="shared" si="11"/>
        <v/>
      </c>
      <c r="O7" s="35">
        <f>IFERROR((SUMPRODUCT(K4:K6,O4:O6)+SUMPRODUCT(L4:L6,P4:P6))/(K7+L7),0)</f>
        <v>0</v>
      </c>
      <c r="P7" s="36"/>
      <c r="Q7" s="4">
        <f ca="1">SUM(Q4:Q6)</f>
        <v>0</v>
      </c>
      <c r="R7" s="2">
        <f>SUM(R4:R6)</f>
        <v>0</v>
      </c>
      <c r="S7" s="4">
        <f>IF($A7="","",IFERROR(VLOOKUP($A7,'raw2'!M4:Q103,4,FALSE),0))</f>
        <v>0</v>
      </c>
      <c r="T7" s="20" t="str">
        <f t="shared" ref="T7" ca="1" si="16">IFERROR((S7+R7)/Q7,"")</f>
        <v/>
      </c>
      <c r="U7" s="20" t="str">
        <f t="shared" si="12"/>
        <v/>
      </c>
      <c r="V7" s="35">
        <f>IFERROR((SUMPRODUCT(R4:R6,V4:V6)+SUMPRODUCT(S4:S6,W4:W6))/(R7+S7),0)</f>
        <v>0</v>
      </c>
      <c r="W7" s="36"/>
      <c r="X7" s="4">
        <f ca="1">SUM(X4:X6)</f>
        <v>0</v>
      </c>
      <c r="Y7" s="2">
        <f>SUM(Y4:Y6)</f>
        <v>0</v>
      </c>
      <c r="Z7" s="4">
        <f>IF($A7="","",IFERROR(VLOOKUP($A7,'raw2'!S4:W103,4,FALSE),0))</f>
        <v>0</v>
      </c>
      <c r="AA7" s="20" t="str">
        <f t="shared" ref="AA7" ca="1" si="17">IFERROR((Z7+Y7)/X7,"")</f>
        <v/>
      </c>
      <c r="AB7" s="20" t="str">
        <f t="shared" si="13"/>
        <v/>
      </c>
      <c r="AC7" s="35">
        <f>IFERROR((SUMPRODUCT(Y4:Y6,AC4:AC6)+SUMPRODUCT(Z4:Z6,AD4:AD6))/(Y7+Z7),0)</f>
        <v>0</v>
      </c>
      <c r="AD7" s="36"/>
      <c r="AE7" s="4">
        <f ca="1">SUM(AE4:AE6)</f>
        <v>0</v>
      </c>
      <c r="AF7" s="2">
        <f>SUM(AF4:AF6)</f>
        <v>0</v>
      </c>
      <c r="AG7" s="4">
        <f>IF($A7="","",IFERROR(VLOOKUP($A7,'raw2'!Y4:AC103,4,FALSE),0))</f>
        <v>0</v>
      </c>
      <c r="AH7" s="20" t="str">
        <f t="shared" ref="AH7" ca="1" si="18">IFERROR((AG7+AF7)/AE7,"")</f>
        <v/>
      </c>
      <c r="AI7" s="20" t="str">
        <f t="shared" si="14"/>
        <v/>
      </c>
      <c r="AJ7" s="35">
        <f>IFERROR((SUMPRODUCT(AF4:AF6,AJ4:AJ6)+SUMPRODUCT(AG4:AG6,AK4:AK6))/(AF7+AG7),0)</f>
        <v>0</v>
      </c>
      <c r="AK7" s="36"/>
      <c r="AN7" s="5"/>
      <c r="AO7" s="5"/>
      <c r="AP7" s="5"/>
      <c r="AQ7" s="5"/>
      <c r="AR7" s="5"/>
    </row>
    <row r="8" spans="1:44" x14ac:dyDescent="0.25">
      <c r="I8"/>
      <c r="P8"/>
      <c r="W8"/>
      <c r="AA8" s="21"/>
      <c r="AB8" s="21"/>
      <c r="AC8" s="21"/>
      <c r="AH8" s="21"/>
      <c r="AI8" s="21"/>
      <c r="AJ8" s="21"/>
    </row>
    <row r="9" spans="1:44" x14ac:dyDescent="0.25">
      <c r="A9" s="17" t="s">
        <v>20</v>
      </c>
      <c r="B9" s="5"/>
      <c r="C9" s="33" t="s">
        <v>22</v>
      </c>
      <c r="D9" s="32">
        <f>'raw1'!A2+TIME(3,0,0)</f>
        <v>0.125</v>
      </c>
      <c r="E9" s="32"/>
      <c r="F9" s="17">
        <f>Profile!$D$1*24</f>
        <v>0</v>
      </c>
      <c r="I9" s="6"/>
      <c r="J9" s="33" t="s">
        <v>23</v>
      </c>
      <c r="K9" s="32">
        <f>'raw1'!G2+TIME(3,0,0)</f>
        <v>0.125</v>
      </c>
      <c r="L9" s="32"/>
      <c r="M9" s="17">
        <f>Profile!$E$1*24</f>
        <v>0</v>
      </c>
      <c r="N9" s="22"/>
      <c r="O9" s="22"/>
      <c r="P9" s="6"/>
      <c r="Q9" s="33" t="s">
        <v>24</v>
      </c>
      <c r="R9" s="32">
        <f>'raw1'!M2+TIME(3,0,0)</f>
        <v>0.125</v>
      </c>
      <c r="S9" s="32"/>
      <c r="T9" s="17">
        <f>Profile!$F$1*24</f>
        <v>0</v>
      </c>
      <c r="X9" s="33" t="s">
        <v>25</v>
      </c>
      <c r="Y9" s="32">
        <f>'raw1'!S2+TIME(3,0,0)</f>
        <v>0.125</v>
      </c>
      <c r="Z9" s="32"/>
      <c r="AA9" s="17">
        <f>Profile!$F$1*24</f>
        <v>0</v>
      </c>
      <c r="AB9" s="21"/>
      <c r="AC9" s="21"/>
      <c r="AD9" s="1"/>
      <c r="AE9" s="33" t="s">
        <v>26</v>
      </c>
      <c r="AF9" s="32">
        <f>'raw1'!Y2+TIME(3,0,0)</f>
        <v>0.125</v>
      </c>
      <c r="AG9" s="32"/>
      <c r="AH9" s="17">
        <f>Profile!$F$1*24</f>
        <v>0</v>
      </c>
      <c r="AI9" s="21"/>
      <c r="AJ9" s="21"/>
      <c r="AK9" s="1"/>
    </row>
    <row r="10" spans="1:44" x14ac:dyDescent="0.25">
      <c r="A10" s="17" t="s">
        <v>21</v>
      </c>
      <c r="B10" s="5"/>
      <c r="C10" s="34"/>
      <c r="D10" s="32">
        <f>'raw1'!B2+TIME(3,0,0)</f>
        <v>0.125</v>
      </c>
      <c r="E10" s="32"/>
      <c r="F10" s="18">
        <f>Profile!D2</f>
        <v>0</v>
      </c>
      <c r="I10" s="6"/>
      <c r="J10" s="34"/>
      <c r="K10" s="32">
        <f>'raw1'!H2+TIME(3,0,0)</f>
        <v>0.125</v>
      </c>
      <c r="L10" s="32"/>
      <c r="M10" s="18">
        <f>Profile!$E$2</f>
        <v>0</v>
      </c>
      <c r="N10" s="22"/>
      <c r="O10" s="22"/>
      <c r="P10" s="6"/>
      <c r="Q10" s="34"/>
      <c r="R10" s="32">
        <f>'raw1'!N2+TIME(3,0,0)</f>
        <v>0.125</v>
      </c>
      <c r="S10" s="32"/>
      <c r="T10" s="18">
        <f>Profile!$F$2</f>
        <v>0</v>
      </c>
      <c r="X10" s="34"/>
      <c r="Y10" s="32">
        <f>'raw1'!T2+TIME(3,0,0)</f>
        <v>0.125</v>
      </c>
      <c r="Z10" s="32"/>
      <c r="AA10" s="18">
        <f>Profile!$G$2</f>
        <v>0</v>
      </c>
      <c r="AB10" s="21"/>
      <c r="AC10" s="21"/>
      <c r="AD10" s="1"/>
      <c r="AE10" s="34"/>
      <c r="AF10" s="32">
        <f>'raw1'!Z2+TIME(3,0,0)</f>
        <v>0.125</v>
      </c>
      <c r="AG10" s="32"/>
      <c r="AH10" s="18">
        <f>Profile!$H$2</f>
        <v>0</v>
      </c>
      <c r="AI10" s="21"/>
      <c r="AJ10" s="21"/>
      <c r="AK10" s="1"/>
    </row>
    <row r="11" spans="1:44" x14ac:dyDescent="0.25">
      <c r="A11" s="5"/>
      <c r="B11" s="5"/>
      <c r="C11" s="5"/>
      <c r="D11" s="5"/>
      <c r="E11" s="5"/>
      <c r="F11" s="22"/>
      <c r="G11" s="22"/>
      <c r="H11" s="22"/>
      <c r="I11" s="6"/>
      <c r="J11" s="5"/>
      <c r="K11" s="5"/>
      <c r="L11" s="5"/>
      <c r="M11" s="22"/>
      <c r="N11" s="22"/>
      <c r="O11" s="22"/>
      <c r="P11" s="6"/>
      <c r="Q11" s="5"/>
      <c r="R11" s="5"/>
      <c r="S11" s="5"/>
      <c r="X11" s="5"/>
      <c r="Y11" s="5"/>
      <c r="Z11" s="5"/>
      <c r="AA11" s="21"/>
      <c r="AB11" s="21"/>
      <c r="AC11" s="21"/>
      <c r="AD11" s="1"/>
      <c r="AE11" s="5"/>
      <c r="AF11" s="5"/>
      <c r="AG11" s="5"/>
      <c r="AH11" s="21"/>
      <c r="AI11" s="21"/>
      <c r="AJ11" s="21"/>
      <c r="AK11" s="1"/>
    </row>
    <row r="12" spans="1:44" ht="15.75" thickBot="1" x14ac:dyDescent="0.3">
      <c r="B12" s="16"/>
      <c r="C12" s="45" t="s">
        <v>27</v>
      </c>
      <c r="D12" s="45" t="s">
        <v>28</v>
      </c>
      <c r="E12" s="45" t="s">
        <v>29</v>
      </c>
      <c r="F12" s="46" t="s">
        <v>30</v>
      </c>
      <c r="G12" s="46" t="s">
        <v>18</v>
      </c>
      <c r="H12" s="16"/>
      <c r="I12" s="16"/>
      <c r="J12" s="45" t="s">
        <v>27</v>
      </c>
      <c r="K12" s="45" t="s">
        <v>28</v>
      </c>
      <c r="L12" s="45" t="s">
        <v>29</v>
      </c>
      <c r="M12" s="46" t="s">
        <v>30</v>
      </c>
      <c r="N12" s="46" t="s">
        <v>18</v>
      </c>
      <c r="O12" s="16"/>
      <c r="P12" s="30"/>
      <c r="Q12" s="45" t="s">
        <v>27</v>
      </c>
      <c r="R12" s="45" t="s">
        <v>28</v>
      </c>
      <c r="S12" s="45" t="s">
        <v>29</v>
      </c>
      <c r="T12" s="46" t="s">
        <v>30</v>
      </c>
      <c r="U12" s="46" t="s">
        <v>18</v>
      </c>
      <c r="V12" s="16"/>
      <c r="X12" s="45" t="s">
        <v>27</v>
      </c>
      <c r="Y12" s="45" t="s">
        <v>28</v>
      </c>
      <c r="Z12" s="45" t="s">
        <v>29</v>
      </c>
      <c r="AA12" s="46" t="s">
        <v>30</v>
      </c>
      <c r="AB12" s="46" t="s">
        <v>18</v>
      </c>
      <c r="AC12" s="16"/>
      <c r="AD12" s="1"/>
      <c r="AE12" s="45" t="s">
        <v>27</v>
      </c>
      <c r="AF12" s="45" t="s">
        <v>28</v>
      </c>
      <c r="AG12" s="45" t="s">
        <v>29</v>
      </c>
      <c r="AH12" s="46" t="s">
        <v>30</v>
      </c>
      <c r="AI12" s="46" t="s">
        <v>18</v>
      </c>
      <c r="AJ12" s="16"/>
      <c r="AK12" s="1"/>
    </row>
    <row r="13" spans="1:44" s="9" customFormat="1" ht="15.75" thickTop="1" x14ac:dyDescent="0.25">
      <c r="C13" s="2">
        <f ca="1">SUM(C4:C6)</f>
        <v>0</v>
      </c>
      <c r="D13" s="2">
        <f>SUM(D4:D6)</f>
        <v>0</v>
      </c>
      <c r="E13" s="2">
        <f>SUM(E4:E6)</f>
        <v>0</v>
      </c>
      <c r="F13" s="23" t="str">
        <f ca="1">IFERROR((E13+D13)/C13,"")</f>
        <v/>
      </c>
      <c r="G13" s="23">
        <f>IFERROR(D13/(D13+E13),0)</f>
        <v>0</v>
      </c>
      <c r="H13" s="10"/>
      <c r="I13" s="10"/>
      <c r="J13" s="2">
        <f ca="1">SUM(J4:J6)</f>
        <v>0</v>
      </c>
      <c r="K13" s="2">
        <f>SUM(K4:K6)</f>
        <v>0</v>
      </c>
      <c r="L13" s="2">
        <f>SUM(L4:L6)</f>
        <v>0</v>
      </c>
      <c r="M13" s="23" t="str">
        <f ca="1">IFERROR((K13+L13)/J13,"")</f>
        <v/>
      </c>
      <c r="N13" s="23">
        <f>IFERROR(K13/(K13+L13),0)</f>
        <v>0</v>
      </c>
      <c r="O13" s="10"/>
      <c r="P13" s="10"/>
      <c r="Q13" s="2">
        <f ca="1">SUM(Q4:Q6)</f>
        <v>0</v>
      </c>
      <c r="R13" s="2">
        <f>SUM(R4:R6)</f>
        <v>0</v>
      </c>
      <c r="S13" s="2">
        <f>SUM(S4:S6)</f>
        <v>0</v>
      </c>
      <c r="T13" s="23" t="str">
        <f ca="1">IFERROR((R13+S13)/Q13,"")</f>
        <v/>
      </c>
      <c r="U13" s="23">
        <f>IFERROR(R13/(R13+S13),0)</f>
        <v>0</v>
      </c>
      <c r="V13" s="10"/>
      <c r="W13" s="10"/>
      <c r="X13" s="2">
        <f ca="1">SUM(X4:X6)</f>
        <v>0</v>
      </c>
      <c r="Y13" s="2">
        <f>SUM(Y4:Y6)</f>
        <v>0</v>
      </c>
      <c r="Z13" s="2">
        <f>SUM(Z4:Z6)</f>
        <v>0</v>
      </c>
      <c r="AA13" s="23" t="str">
        <f ca="1">IFERROR((Y13+Z13)/X13,"")</f>
        <v/>
      </c>
      <c r="AB13" s="23">
        <f>IFERROR(Y13/(Y13+Z13),0)</f>
        <v>0</v>
      </c>
      <c r="AC13" s="10"/>
      <c r="AD13" s="10"/>
      <c r="AE13" s="2">
        <f ca="1">SUM(AE4:AE6)</f>
        <v>0</v>
      </c>
      <c r="AF13" s="2">
        <f>SUM(AF4:AF6)</f>
        <v>0</v>
      </c>
      <c r="AG13" s="2">
        <f>SUM(AG4:AG6)</f>
        <v>0</v>
      </c>
      <c r="AH13" s="23" t="str">
        <f ca="1">IFERROR((AF13+AG13)/AE13,"")</f>
        <v/>
      </c>
      <c r="AI13" s="23">
        <f>IFERROR(AF13/(AF13+AG13),0)</f>
        <v>0</v>
      </c>
      <c r="AJ13" s="10"/>
      <c r="AK13" s="10"/>
    </row>
    <row r="14" spans="1:44" x14ac:dyDescent="0.25">
      <c r="M14" s="24"/>
      <c r="N14" s="24"/>
      <c r="O14" s="24"/>
    </row>
    <row r="15" spans="1:44" x14ac:dyDescent="0.25">
      <c r="M15" s="24"/>
      <c r="N15" s="24"/>
      <c r="O15" s="24"/>
    </row>
    <row r="16" spans="1:44" x14ac:dyDescent="0.25">
      <c r="M16" s="24"/>
      <c r="N16" s="24"/>
      <c r="O16" s="24"/>
    </row>
    <row r="17" spans="13:15" x14ac:dyDescent="0.25">
      <c r="M17" s="24"/>
      <c r="N17" s="24"/>
      <c r="O17" s="24"/>
    </row>
    <row r="18" spans="13:15" x14ac:dyDescent="0.25">
      <c r="M18" s="24"/>
      <c r="N18" s="24"/>
      <c r="O18" s="24"/>
    </row>
    <row r="19" spans="13:15" x14ac:dyDescent="0.25">
      <c r="M19" s="24"/>
      <c r="N19" s="24"/>
      <c r="O19" s="24"/>
    </row>
    <row r="20" spans="13:15" x14ac:dyDescent="0.25">
      <c r="M20" s="24"/>
      <c r="N20" s="24"/>
      <c r="O20" s="24"/>
    </row>
    <row r="21" spans="13:15" x14ac:dyDescent="0.25">
      <c r="M21" s="24"/>
      <c r="N21" s="24"/>
      <c r="O21" s="24"/>
    </row>
    <row r="22" spans="13:15" x14ac:dyDescent="0.25">
      <c r="M22" s="24"/>
      <c r="N22" s="24"/>
      <c r="O22" s="24"/>
    </row>
    <row r="23" spans="13:15" x14ac:dyDescent="0.25">
      <c r="M23" s="24"/>
      <c r="N23" s="24"/>
      <c r="O23" s="24"/>
    </row>
    <row r="24" spans="13:15" x14ac:dyDescent="0.25">
      <c r="M24" s="24"/>
      <c r="N24" s="24"/>
      <c r="O24" s="24"/>
    </row>
    <row r="25" spans="13:15" x14ac:dyDescent="0.25">
      <c r="M25" s="24"/>
      <c r="N25" s="24"/>
      <c r="O25" s="24"/>
    </row>
    <row r="26" spans="13:15" x14ac:dyDescent="0.25">
      <c r="M26" s="24"/>
      <c r="N26" s="24"/>
      <c r="O26" s="24"/>
    </row>
    <row r="27" spans="13:15" x14ac:dyDescent="0.25">
      <c r="M27" s="24"/>
      <c r="N27" s="24"/>
      <c r="O27" s="24"/>
    </row>
    <row r="28" spans="13:15" x14ac:dyDescent="0.25">
      <c r="M28" s="24"/>
      <c r="N28" s="24"/>
      <c r="O28" s="24"/>
    </row>
    <row r="29" spans="13:15" x14ac:dyDescent="0.25">
      <c r="M29" s="24"/>
      <c r="N29" s="24"/>
      <c r="O29" s="24"/>
    </row>
    <row r="30" spans="13:15" x14ac:dyDescent="0.25">
      <c r="M30" s="24"/>
      <c r="N30" s="24"/>
      <c r="O30" s="24"/>
    </row>
    <row r="31" spans="13:15" x14ac:dyDescent="0.25">
      <c r="M31" s="24"/>
      <c r="N31" s="24"/>
      <c r="O31" s="24"/>
    </row>
    <row r="32" spans="13:15" x14ac:dyDescent="0.25">
      <c r="M32" s="24"/>
      <c r="N32" s="24"/>
      <c r="O32" s="24"/>
    </row>
    <row r="33" spans="13:15" x14ac:dyDescent="0.25">
      <c r="M33" s="24"/>
      <c r="N33" s="24"/>
      <c r="O33" s="24"/>
    </row>
  </sheetData>
  <mergeCells count="38">
    <mergeCell ref="AN3:AR3"/>
    <mergeCell ref="Y9:Z9"/>
    <mergeCell ref="Y10:Z10"/>
    <mergeCell ref="AF9:AG9"/>
    <mergeCell ref="AF10:AG10"/>
    <mergeCell ref="AC7:AD7"/>
    <mergeCell ref="AJ7:AK7"/>
    <mergeCell ref="A1:A3"/>
    <mergeCell ref="V2:W2"/>
    <mergeCell ref="X1:AD1"/>
    <mergeCell ref="AC2:AD2"/>
    <mergeCell ref="AE1:AK1"/>
    <mergeCell ref="AJ2:AK2"/>
    <mergeCell ref="H2:I2"/>
    <mergeCell ref="O2:P2"/>
    <mergeCell ref="C9:C10"/>
    <mergeCell ref="J9:J10"/>
    <mergeCell ref="Q9:Q10"/>
    <mergeCell ref="X9:X10"/>
    <mergeCell ref="AE9:AE10"/>
    <mergeCell ref="H7:I7"/>
    <mergeCell ref="O7:P7"/>
    <mergeCell ref="V7:W7"/>
    <mergeCell ref="C1:I1"/>
    <mergeCell ref="J1:P1"/>
    <mergeCell ref="Q1:W1"/>
    <mergeCell ref="B1:B3"/>
    <mergeCell ref="C2:G2"/>
    <mergeCell ref="J2:N2"/>
    <mergeCell ref="Q2:U2"/>
    <mergeCell ref="X2:AB2"/>
    <mergeCell ref="AE2:AI2"/>
    <mergeCell ref="D9:E9"/>
    <mergeCell ref="D10:E10"/>
    <mergeCell ref="K9:L9"/>
    <mergeCell ref="K10:L10"/>
    <mergeCell ref="R9:S9"/>
    <mergeCell ref="R10:S10"/>
  </mergeCells>
  <conditionalFormatting sqref="F4:F7 M4:M7 T4:T7 AA4:AA7 AH4:AH7">
    <cfRule type="cellIs" dxfId="41" priority="32" operator="greaterThan">
      <formula>0.97</formula>
    </cfRule>
    <cfRule type="cellIs" dxfId="40" priority="33" operator="between">
      <formula>0.9</formula>
      <formula>0.97</formula>
    </cfRule>
    <cfRule type="cellIs" dxfId="39" priority="34" operator="lessThan">
      <formula>0.9</formula>
    </cfRule>
  </conditionalFormatting>
  <conditionalFormatting sqref="G4:G7 N4:N7 U4:U7 AB4:AB7 AI4:AI7">
    <cfRule type="cellIs" dxfId="38" priority="29" operator="lessThan">
      <formula>0.9</formula>
    </cfRule>
    <cfRule type="cellIs" dxfId="37" priority="30" operator="between">
      <formula>0.9</formula>
      <formula>0.97</formula>
    </cfRule>
    <cfRule type="cellIs" dxfId="36" priority="31" operator="greaterThan">
      <formula>0.97</formula>
    </cfRule>
  </conditionalFormatting>
  <conditionalFormatting sqref="H7:I7 O7:P7 V7:W7 AC7:AD7 AJ7:AK7">
    <cfRule type="cellIs" dxfId="35" priority="27" operator="greaterThan">
      <formula>$B$7</formula>
    </cfRule>
    <cfRule type="cellIs" dxfId="34" priority="28" operator="lessThan">
      <formula>$B$7</formula>
    </cfRule>
  </conditionalFormatting>
  <conditionalFormatting sqref="H4:I4 O4:P4 V4:W4 AC4:AD4 AJ4:AK4">
    <cfRule type="cellIs" dxfId="33" priority="25" operator="greaterThan">
      <formula>$B$4</formula>
    </cfRule>
    <cfRule type="cellIs" dxfId="32" priority="26" operator="lessThan">
      <formula>$B$4</formula>
    </cfRule>
  </conditionalFormatting>
  <conditionalFormatting sqref="H5:I5 O5:P5 V5:W5 AC5:AD5 AJ5:AK5">
    <cfRule type="cellIs" dxfId="31" priority="23" operator="lessThan">
      <formula>$B$5</formula>
    </cfRule>
    <cfRule type="cellIs" dxfId="30" priority="24" operator="greaterThan">
      <formula>$B$5</formula>
    </cfRule>
  </conditionalFormatting>
  <conditionalFormatting sqref="H6:I6 O6:P6 V6:W6 AC6:AD6 AJ6:AK6">
    <cfRule type="cellIs" dxfId="29" priority="21" operator="greaterThan">
      <formula>$B$6</formula>
    </cfRule>
    <cfRule type="cellIs" dxfId="28" priority="22" operator="lessThan">
      <formula>$B$6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7" operator="greaterThan" id="{E3FE80AF-2C1E-4068-9C44-AD2D9D408478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lessThanOrEqual" id="{BAE137F4-6EBA-4D5E-90AB-251F55733DDE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145" operator="greaterThan" id="{684BC5F4-BA42-4FAB-9A71-B765C7E9C757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" operator="lessThanOrEqual" id="{9FA7B277-68F2-43C1-8F2D-43FBB7D3BD32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143" operator="greaterThan" id="{16EF1B9E-9B23-4BD0-ACA6-A78400ADA07C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" operator="lessThanOrEqual" id="{DEA0B32F-3E0E-420F-8D55-AD04030D7237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98" operator="greaterThan" id="{8936F5F3-C0D2-496C-8E85-5DE14C69E8A0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lessThanOrEqual" id="{66B25026-F912-4824-B172-1549A4749A1E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AA13</xm:sqref>
        </x14:conditionalFormatting>
        <x14:conditionalFormatting xmlns:xm="http://schemas.microsoft.com/office/excel/2006/main">
          <x14:cfRule type="cellIs" priority="90" operator="greaterThan" id="{5AACDFCC-9604-40D2-8831-771D4FC9B23A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" operator="lessThanOrEqual" id="{A0749657-C044-47C1-8C1E-6EF0AFD84ED9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AH13</xm:sqref>
        </x14:conditionalFormatting>
        <x14:conditionalFormatting xmlns:xm="http://schemas.microsoft.com/office/excel/2006/main">
          <x14:cfRule type="cellIs" priority="17" operator="greaterThan" id="{908B3D0C-A2C5-451D-B2B0-816A392DAE87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OrEqual" id="{E4970DC3-AF1D-493F-908D-DF6D60CE67D7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ellIs" priority="7" operator="greaterThan" id="{F761959C-C89A-422D-A5DD-21FA829A0031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lessThanOrEqual" id="{B4AA0526-3976-4523-BDBB-079E4B9A868C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ellIs" priority="5" operator="greaterThan" id="{6A9BFAF6-242A-4B10-9639-A75BB68438B6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lessThanOrEqual" id="{D0C2C3E6-33C3-4664-A5CB-8011417EB5F9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cellIs" priority="3" operator="greaterThan" id="{2F7D72FD-320C-453A-A7DF-788F0F50D9DC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" operator="lessThanOrEqual" id="{D490BEC0-6DFE-49C8-8E38-ED091F220421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AB13</xm:sqref>
        </x14:conditionalFormatting>
        <x14:conditionalFormatting xmlns:xm="http://schemas.microsoft.com/office/excel/2006/main">
          <x14:cfRule type="cellIs" priority="1" operator="greaterThan" id="{10C8D9F3-24AE-46BC-927D-9BC545A592E0}">
            <xm:f>Profile!$M$3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OrEqual" id="{5B2F14A6-B67D-4962-8F80-6FDE7F2F91C5}">
            <xm:f>Profile!$M$3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AI13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workbookViewId="0">
      <selection activeCell="W19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Profile</vt:lpstr>
      <vt:lpstr>results</vt:lpstr>
      <vt:lpstr>raw1</vt:lpstr>
      <vt:lpstr>raw2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2017-11-14T07:52:05Z</dcterms:created>
  <dcterms:modified xsi:type="dcterms:W3CDTF">2021-05-07T13:11:14Z</dcterms:modified>
</cp:coreProperties>
</file>