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O:\Evolution Rigging\Customer Details\Robert Clark 40 Dyke Cereste\"/>
    </mc:Choice>
  </mc:AlternateContent>
  <xr:revisionPtr revIDLastSave="0" documentId="13_ncr:1_{61934605-DF9D-4AD3-A86C-BFC4FE58215C}" xr6:coauthVersionLast="38" xr6:coauthVersionMax="38" xr10:uidLastSave="{00000000-0000-0000-0000-000000000000}"/>
  <bookViews>
    <workbookView xWindow="0" yWindow="0" windowWidth="19020" windowHeight="7590" xr2:uid="{00000000-000D-0000-FFFF-FFFF00000000}"/>
  </bookViews>
  <sheets>
    <sheet name="Sheet1" sheetId="1" r:id="rId1"/>
  </sheets>
  <definedNames>
    <definedName name="_xlnm.Print_Area" localSheetId="0">Sheet1!$A$3:$M$36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1" i="1" l="1"/>
  <c r="M30" i="1"/>
  <c r="M12" i="1"/>
  <c r="M11" i="1"/>
  <c r="M10" i="1"/>
  <c r="M9" i="1"/>
  <c r="M8" i="1"/>
  <c r="M7" i="1"/>
  <c r="M6" i="1"/>
  <c r="M21" i="1"/>
  <c r="M20" i="1"/>
  <c r="M19" i="1"/>
  <c r="M18" i="1"/>
  <c r="M17" i="1"/>
  <c r="M16" i="1"/>
  <c r="M15" i="1"/>
  <c r="M14" i="1"/>
  <c r="M27" i="1"/>
  <c r="M26" i="1"/>
  <c r="M25" i="1"/>
  <c r="M24" i="1"/>
  <c r="M23" i="1"/>
  <c r="M29" i="1"/>
  <c r="M36" i="1" l="1"/>
</calcChain>
</file>

<file path=xl/sharedStrings.xml><?xml version="1.0" encoding="utf-8"?>
<sst xmlns="http://schemas.openxmlformats.org/spreadsheetml/2006/main" count="174" uniqueCount="74">
  <si>
    <t xml:space="preserve">Cereste </t>
  </si>
  <si>
    <t xml:space="preserve">SYH Special  Jonathan Dyke </t>
  </si>
  <si>
    <t>Main halyard</t>
  </si>
  <si>
    <t>Boom topping lift</t>
  </si>
  <si>
    <t>Spin 1</t>
  </si>
  <si>
    <t>Spin 2</t>
  </si>
  <si>
    <t>Pole downhaul</t>
  </si>
  <si>
    <t xml:space="preserve">Cunningham </t>
  </si>
  <si>
    <t>Outhaul</t>
  </si>
  <si>
    <t xml:space="preserve">Vang </t>
  </si>
  <si>
    <t>Genoa 1</t>
  </si>
  <si>
    <t>Pole uphaul</t>
  </si>
  <si>
    <t>Mainsheet</t>
  </si>
  <si>
    <t>Traveller lines</t>
  </si>
  <si>
    <t>Runner tails</t>
  </si>
  <si>
    <t>Pole bridles</t>
  </si>
  <si>
    <t>Inboard end</t>
  </si>
  <si>
    <t>Boom topping lift part 2</t>
  </si>
  <si>
    <t>8mm</t>
  </si>
  <si>
    <t>Braid</t>
  </si>
  <si>
    <t>10mm</t>
  </si>
  <si>
    <t>snap</t>
  </si>
  <si>
    <t>whipping</t>
  </si>
  <si>
    <t>6mm</t>
  </si>
  <si>
    <t>soft eye</t>
  </si>
  <si>
    <t>4mm stripped</t>
  </si>
  <si>
    <t>Splice around low friction eye</t>
  </si>
  <si>
    <t>stripped eye</t>
  </si>
  <si>
    <t>Rope</t>
  </si>
  <si>
    <t>Size</t>
  </si>
  <si>
    <t>Length, check !!</t>
  </si>
  <si>
    <t xml:space="preserve">Outboard end </t>
  </si>
  <si>
    <t xml:space="preserve">Genoa sheets </t>
  </si>
  <si>
    <t xml:space="preserve">Spin sheets </t>
  </si>
  <si>
    <t xml:space="preserve">Spin guys </t>
  </si>
  <si>
    <t xml:space="preserve">Dyn </t>
  </si>
  <si>
    <t>Reef 1 1.2m</t>
  </si>
  <si>
    <t>Reef 2 2.85m</t>
  </si>
  <si>
    <t>Reef 3 5.4m</t>
  </si>
  <si>
    <t>Flatner .35m</t>
  </si>
  <si>
    <t>Mouse out and in running rigging and re-use the hardware if ok to use.</t>
  </si>
  <si>
    <t xml:space="preserve">Port spinnaker snap not Wichard, Strength un known but appears to open and shut at present.  </t>
  </si>
  <si>
    <t>Soft eye</t>
  </si>
  <si>
    <t>Core style and colour</t>
  </si>
  <si>
    <t xml:space="preserve">beige </t>
  </si>
  <si>
    <t xml:space="preserve">Beige </t>
  </si>
  <si>
    <t>Line price per m</t>
  </si>
  <si>
    <t>red</t>
  </si>
  <si>
    <t>beige with red fleck</t>
  </si>
  <si>
    <t>green</t>
  </si>
  <si>
    <t>beige with green fleck</t>
  </si>
  <si>
    <t>beige</t>
  </si>
  <si>
    <t>beige with black fleck</t>
  </si>
  <si>
    <t>blue</t>
  </si>
  <si>
    <t>beige with blue fleck</t>
  </si>
  <si>
    <t>beige  with white fleck</t>
  </si>
  <si>
    <t>grey</t>
  </si>
  <si>
    <t>beige with grey fleck</t>
  </si>
  <si>
    <t>beige eith a black fleck</t>
  </si>
  <si>
    <t>white</t>
  </si>
  <si>
    <t>beige with white fleck</t>
  </si>
  <si>
    <t>Technora + polyester cover  and colour</t>
  </si>
  <si>
    <t xml:space="preserve">stripped / covered splice </t>
  </si>
  <si>
    <t>beige with orange fleck</t>
  </si>
  <si>
    <t>beige with black</t>
  </si>
  <si>
    <t>dyn</t>
  </si>
  <si>
    <t xml:space="preserve">beige with blue fleck </t>
  </si>
  <si>
    <t>friction ring</t>
  </si>
  <si>
    <t>Re-use hardware</t>
  </si>
  <si>
    <t>quantity</t>
  </si>
  <si>
    <t>black</t>
  </si>
  <si>
    <t>tba</t>
  </si>
  <si>
    <t>ex vat</t>
  </si>
  <si>
    <t>beige with bungee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</si>
</sst>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4" fontId="2" fillId="0" borderId="0" xfId="0" applyNumberFormat="1" applyFont="1"/>
    <xf numFmtId="44" fontId="2" fillId="0" borderId="4" xfId="1" applyFont="1" applyBorder="1" applyAlignment="1">
      <alignment horizontal="center"/>
    </xf>
    <xf numFmtId="44" fontId="2" fillId="0" borderId="6" xfId="1" applyFont="1" applyBorder="1" applyAlignment="1">
      <alignment horizontal="center"/>
    </xf>
    <xf numFmtId="44" fontId="2" fillId="0" borderId="1" xfId="1" applyFont="1" applyBorder="1" applyAlignment="1">
      <alignment horizontal="center" wrapText="1"/>
    </xf>
    <xf numFmtId="44" fontId="2" fillId="0" borderId="1" xfId="1" applyFont="1" applyBorder="1" applyAlignment="1">
      <alignment horizontal="center"/>
    </xf>
    <xf numFmtId="44" fontId="2" fillId="0" borderId="0" xfId="1" applyFont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36"/>
  <sheetViews>
    <sheetView tabSelected="1" topLeftCell="A27" workbookViewId="0">
      <selection activeCell="D43" sqref="D43"/>
    </sheetView>
  </sheetViews>
  <sheetFormatPr defaultRowHeight="17.25" customHeight="1" x14ac:dyDescent="0.2"/>
  <cols>
    <col min="1" max="1" width="14.5703125" style="4" customWidth="1"/>
    <col min="2" max="2" width="6.28515625" style="13" customWidth="1"/>
    <col min="3" max="3" width="10" style="13" customWidth="1"/>
    <col min="4" max="4" width="11.85546875" style="13" customWidth="1"/>
    <col min="5" max="5" width="11.85546875" style="12" customWidth="1"/>
    <col min="6" max="6" width="6.140625" style="13" customWidth="1"/>
    <col min="7" max="7" width="10.85546875" style="13" customWidth="1"/>
    <col min="8" max="12" width="10.7109375" style="13" customWidth="1"/>
    <col min="13" max="13" width="10.7109375" style="19" customWidth="1"/>
    <col min="14" max="14" width="10" style="4" bestFit="1" customWidth="1"/>
    <col min="15" max="16384" width="9.140625" style="4"/>
  </cols>
  <sheetData>
    <row r="3" spans="1:13" ht="17.25" customHeight="1" x14ac:dyDescent="0.2">
      <c r="A3" s="1" t="s">
        <v>0</v>
      </c>
      <c r="B3" s="2"/>
      <c r="C3" s="2" t="s">
        <v>1</v>
      </c>
      <c r="D3" s="2"/>
      <c r="E3" s="20"/>
      <c r="F3" s="2"/>
      <c r="G3" s="2"/>
      <c r="H3" s="3"/>
      <c r="I3" s="3"/>
      <c r="J3" s="3"/>
      <c r="K3" s="3"/>
      <c r="L3" s="3"/>
      <c r="M3" s="15"/>
    </row>
    <row r="4" spans="1:13" ht="12.75" x14ac:dyDescent="0.2">
      <c r="A4" s="5"/>
      <c r="B4" s="6"/>
      <c r="C4" s="6"/>
      <c r="D4" s="6"/>
      <c r="E4" s="21"/>
      <c r="F4" s="6"/>
      <c r="G4" s="6"/>
      <c r="H4" s="7"/>
      <c r="I4" s="7"/>
      <c r="J4" s="7"/>
      <c r="K4" s="7"/>
      <c r="L4" s="7"/>
      <c r="M4" s="16"/>
    </row>
    <row r="5" spans="1:13" ht="51" x14ac:dyDescent="0.2">
      <c r="A5" s="8"/>
      <c r="B5" s="9" t="s">
        <v>28</v>
      </c>
      <c r="C5" s="9" t="s">
        <v>29</v>
      </c>
      <c r="D5" s="10" t="s">
        <v>43</v>
      </c>
      <c r="E5" s="10" t="s">
        <v>61</v>
      </c>
      <c r="F5" s="10" t="s">
        <v>30</v>
      </c>
      <c r="G5" s="10" t="s">
        <v>31</v>
      </c>
      <c r="H5" s="10" t="s">
        <v>16</v>
      </c>
      <c r="I5" s="10" t="s">
        <v>46</v>
      </c>
      <c r="J5" s="10" t="s">
        <v>62</v>
      </c>
      <c r="K5" s="10" t="s">
        <v>68</v>
      </c>
      <c r="L5" s="10" t="s">
        <v>69</v>
      </c>
      <c r="M5" s="17"/>
    </row>
    <row r="6" spans="1:13" ht="21" customHeight="1" x14ac:dyDescent="0.2">
      <c r="A6" s="8" t="s">
        <v>2</v>
      </c>
      <c r="B6" s="9" t="s">
        <v>35</v>
      </c>
      <c r="C6" s="9" t="s">
        <v>18</v>
      </c>
      <c r="D6" s="9" t="s">
        <v>44</v>
      </c>
      <c r="E6" s="10" t="s">
        <v>45</v>
      </c>
      <c r="F6" s="9">
        <v>35</v>
      </c>
      <c r="G6" s="9" t="s">
        <v>27</v>
      </c>
      <c r="H6" s="9" t="s">
        <v>22</v>
      </c>
      <c r="I6" s="9">
        <v>5.64</v>
      </c>
      <c r="J6" s="9">
        <v>67</v>
      </c>
      <c r="K6" s="9"/>
      <c r="L6" s="9">
        <v>1</v>
      </c>
      <c r="M6" s="18">
        <f t="shared" ref="M6:M12" si="0">L6*(F6*I6+J6)</f>
        <v>264.39999999999998</v>
      </c>
    </row>
    <row r="7" spans="1:13" ht="27" customHeight="1" x14ac:dyDescent="0.2">
      <c r="A7" s="8" t="s">
        <v>3</v>
      </c>
      <c r="B7" s="9" t="s">
        <v>35</v>
      </c>
      <c r="C7" s="9" t="s">
        <v>23</v>
      </c>
      <c r="D7" s="9" t="s">
        <v>44</v>
      </c>
      <c r="E7" s="10" t="s">
        <v>45</v>
      </c>
      <c r="F7" s="9">
        <v>28</v>
      </c>
      <c r="G7" s="10" t="s">
        <v>26</v>
      </c>
      <c r="H7" s="9" t="s">
        <v>22</v>
      </c>
      <c r="I7" s="9">
        <v>2.16</v>
      </c>
      <c r="J7" s="9">
        <v>40</v>
      </c>
      <c r="K7" s="9" t="s">
        <v>67</v>
      </c>
      <c r="L7" s="9">
        <v>1</v>
      </c>
      <c r="M7" s="18">
        <f t="shared" si="0"/>
        <v>100.48</v>
      </c>
    </row>
    <row r="8" spans="1:13" ht="25.5" x14ac:dyDescent="0.2">
      <c r="A8" s="11" t="s">
        <v>17</v>
      </c>
      <c r="B8" s="9" t="s">
        <v>35</v>
      </c>
      <c r="C8" s="9" t="s">
        <v>23</v>
      </c>
      <c r="D8" s="9"/>
      <c r="E8" s="10"/>
      <c r="F8" s="9">
        <v>6</v>
      </c>
      <c r="G8" s="9" t="s">
        <v>22</v>
      </c>
      <c r="H8" s="9" t="s">
        <v>22</v>
      </c>
      <c r="I8" s="9">
        <v>2.16</v>
      </c>
      <c r="J8" s="9">
        <v>25</v>
      </c>
      <c r="K8" s="9"/>
      <c r="L8" s="9">
        <v>1</v>
      </c>
      <c r="M8" s="18">
        <f t="shared" si="0"/>
        <v>37.96</v>
      </c>
    </row>
    <row r="9" spans="1:13" ht="29.25" customHeight="1" x14ac:dyDescent="0.2">
      <c r="A9" s="8" t="s">
        <v>5</v>
      </c>
      <c r="B9" s="9" t="s">
        <v>35</v>
      </c>
      <c r="C9" s="9" t="s">
        <v>18</v>
      </c>
      <c r="D9" s="9" t="s">
        <v>47</v>
      </c>
      <c r="E9" s="10" t="s">
        <v>48</v>
      </c>
      <c r="F9" s="9">
        <v>35</v>
      </c>
      <c r="G9" s="9" t="s">
        <v>27</v>
      </c>
      <c r="H9" s="9" t="s">
        <v>22</v>
      </c>
      <c r="I9" s="9">
        <v>5.64</v>
      </c>
      <c r="J9" s="9">
        <v>67</v>
      </c>
      <c r="K9" s="9" t="s">
        <v>21</v>
      </c>
      <c r="L9" s="9">
        <v>1</v>
      </c>
      <c r="M9" s="18">
        <f t="shared" si="0"/>
        <v>264.39999999999998</v>
      </c>
    </row>
    <row r="10" spans="1:13" ht="25.5" x14ac:dyDescent="0.2">
      <c r="A10" s="8" t="s">
        <v>4</v>
      </c>
      <c r="B10" s="9" t="s">
        <v>35</v>
      </c>
      <c r="C10" s="9" t="s">
        <v>18</v>
      </c>
      <c r="D10" s="9" t="s">
        <v>49</v>
      </c>
      <c r="E10" s="10" t="s">
        <v>50</v>
      </c>
      <c r="F10" s="9">
        <v>34</v>
      </c>
      <c r="G10" s="9" t="s">
        <v>27</v>
      </c>
      <c r="H10" s="9" t="s">
        <v>22</v>
      </c>
      <c r="I10" s="9">
        <v>5.64</v>
      </c>
      <c r="J10" s="9">
        <v>67</v>
      </c>
      <c r="K10" s="9" t="s">
        <v>21</v>
      </c>
      <c r="L10" s="9">
        <v>1</v>
      </c>
      <c r="M10" s="18">
        <f t="shared" si="0"/>
        <v>258.76</v>
      </c>
    </row>
    <row r="11" spans="1:13" ht="17.25" customHeight="1" x14ac:dyDescent="0.2">
      <c r="A11" s="8" t="s">
        <v>6</v>
      </c>
      <c r="B11" s="9" t="s">
        <v>35</v>
      </c>
      <c r="C11" s="9" t="s">
        <v>18</v>
      </c>
      <c r="D11" s="9" t="s">
        <v>44</v>
      </c>
      <c r="E11" s="10" t="s">
        <v>44</v>
      </c>
      <c r="F11" s="9">
        <v>13</v>
      </c>
      <c r="G11" s="9" t="s">
        <v>24</v>
      </c>
      <c r="H11" s="9" t="s">
        <v>22</v>
      </c>
      <c r="I11" s="9">
        <v>5.64</v>
      </c>
      <c r="J11" s="9">
        <v>40</v>
      </c>
      <c r="K11" s="9"/>
      <c r="L11" s="9">
        <v>1</v>
      </c>
      <c r="M11" s="18">
        <f t="shared" si="0"/>
        <v>113.32</v>
      </c>
    </row>
    <row r="12" spans="1:13" ht="25.5" x14ac:dyDescent="0.2">
      <c r="A12" s="8" t="s">
        <v>7</v>
      </c>
      <c r="B12" s="9" t="s">
        <v>35</v>
      </c>
      <c r="C12" s="9" t="s">
        <v>23</v>
      </c>
      <c r="D12" s="9" t="s">
        <v>44</v>
      </c>
      <c r="E12" s="10" t="s">
        <v>58</v>
      </c>
      <c r="F12" s="9">
        <v>5</v>
      </c>
      <c r="G12" s="9" t="s">
        <v>24</v>
      </c>
      <c r="H12" s="9" t="s">
        <v>22</v>
      </c>
      <c r="I12" s="9">
        <v>2.16</v>
      </c>
      <c r="J12" s="9">
        <v>40</v>
      </c>
      <c r="K12" s="9"/>
      <c r="L12" s="9">
        <v>1</v>
      </c>
      <c r="M12" s="18">
        <f t="shared" si="0"/>
        <v>50.8</v>
      </c>
    </row>
    <row r="13" spans="1:13" ht="17.25" customHeight="1" x14ac:dyDescent="0.2">
      <c r="A13" s="8"/>
      <c r="B13" s="9"/>
      <c r="C13" s="9"/>
      <c r="D13" s="9"/>
      <c r="E13" s="10"/>
      <c r="F13" s="9"/>
      <c r="G13" s="9"/>
      <c r="H13" s="9"/>
      <c r="I13" s="9"/>
      <c r="J13" s="9"/>
      <c r="K13" s="9"/>
      <c r="L13" s="9"/>
      <c r="M13" s="18"/>
    </row>
    <row r="14" spans="1:13" ht="25.5" x14ac:dyDescent="0.2">
      <c r="A14" s="8" t="s">
        <v>9</v>
      </c>
      <c r="B14" s="9" t="s">
        <v>35</v>
      </c>
      <c r="C14" s="9" t="s">
        <v>18</v>
      </c>
      <c r="D14" s="9" t="s">
        <v>51</v>
      </c>
      <c r="E14" s="10" t="s">
        <v>52</v>
      </c>
      <c r="F14" s="9">
        <v>12</v>
      </c>
      <c r="G14" s="9" t="s">
        <v>24</v>
      </c>
      <c r="H14" s="9" t="s">
        <v>22</v>
      </c>
      <c r="I14" s="9">
        <v>5.64</v>
      </c>
      <c r="J14" s="9">
        <v>40</v>
      </c>
      <c r="K14" s="9"/>
      <c r="L14" s="9">
        <v>1</v>
      </c>
      <c r="M14" s="18">
        <f t="shared" ref="M14:M21" si="1">L14*(F14*I14+J14)</f>
        <v>107.67999999999999</v>
      </c>
    </row>
    <row r="15" spans="1:13" ht="25.5" x14ac:dyDescent="0.2">
      <c r="A15" s="8" t="s">
        <v>8</v>
      </c>
      <c r="B15" s="9" t="s">
        <v>35</v>
      </c>
      <c r="C15" s="9" t="s">
        <v>20</v>
      </c>
      <c r="D15" s="9" t="s">
        <v>44</v>
      </c>
      <c r="E15" s="10" t="s">
        <v>55</v>
      </c>
      <c r="F15" s="9">
        <v>10</v>
      </c>
      <c r="G15" s="9" t="s">
        <v>42</v>
      </c>
      <c r="H15" s="9" t="s">
        <v>22</v>
      </c>
      <c r="I15" s="9">
        <v>6.74</v>
      </c>
      <c r="J15" s="9">
        <v>40</v>
      </c>
      <c r="K15" s="9"/>
      <c r="L15" s="9">
        <v>1</v>
      </c>
      <c r="M15" s="18">
        <f t="shared" si="1"/>
        <v>107.4</v>
      </c>
    </row>
    <row r="16" spans="1:13" ht="25.5" x14ac:dyDescent="0.2">
      <c r="A16" s="8" t="s">
        <v>10</v>
      </c>
      <c r="B16" s="9" t="s">
        <v>35</v>
      </c>
      <c r="C16" s="9" t="s">
        <v>18</v>
      </c>
      <c r="D16" s="9" t="s">
        <v>53</v>
      </c>
      <c r="E16" s="10" t="s">
        <v>54</v>
      </c>
      <c r="F16" s="9">
        <v>33</v>
      </c>
      <c r="G16" s="9" t="s">
        <v>27</v>
      </c>
      <c r="H16" s="9" t="s">
        <v>22</v>
      </c>
      <c r="I16" s="9">
        <v>5.64</v>
      </c>
      <c r="J16" s="9">
        <v>67</v>
      </c>
      <c r="K16" s="9" t="s">
        <v>21</v>
      </c>
      <c r="L16" s="9">
        <v>1</v>
      </c>
      <c r="M16" s="18">
        <f t="shared" si="1"/>
        <v>253.11999999999998</v>
      </c>
    </row>
    <row r="17" spans="1:13" ht="25.5" x14ac:dyDescent="0.2">
      <c r="A17" s="8" t="s">
        <v>11</v>
      </c>
      <c r="B17" s="9" t="s">
        <v>35</v>
      </c>
      <c r="C17" s="9" t="s">
        <v>18</v>
      </c>
      <c r="D17" s="9" t="s">
        <v>56</v>
      </c>
      <c r="E17" s="10" t="s">
        <v>57</v>
      </c>
      <c r="F17" s="9">
        <v>20</v>
      </c>
      <c r="G17" s="9" t="s">
        <v>27</v>
      </c>
      <c r="H17" s="9" t="s">
        <v>22</v>
      </c>
      <c r="I17" s="9">
        <v>5.64</v>
      </c>
      <c r="J17" s="9">
        <v>67</v>
      </c>
      <c r="K17" s="9" t="s">
        <v>21</v>
      </c>
      <c r="L17" s="9">
        <v>1</v>
      </c>
      <c r="M17" s="18">
        <f t="shared" si="1"/>
        <v>179.8</v>
      </c>
    </row>
    <row r="18" spans="1:13" ht="17.25" customHeight="1" x14ac:dyDescent="0.2">
      <c r="A18" s="8"/>
      <c r="B18" s="9"/>
      <c r="C18" s="9"/>
      <c r="D18" s="9"/>
      <c r="E18" s="10"/>
      <c r="F18" s="9"/>
      <c r="G18" s="9"/>
      <c r="H18" s="9"/>
      <c r="I18" s="9"/>
      <c r="J18" s="9"/>
      <c r="K18" s="9"/>
      <c r="L18" s="9"/>
      <c r="M18" s="18">
        <f t="shared" si="1"/>
        <v>0</v>
      </c>
    </row>
    <row r="19" spans="1:13" ht="17.25" customHeight="1" x14ac:dyDescent="0.2">
      <c r="A19" s="8" t="s">
        <v>12</v>
      </c>
      <c r="B19" s="9" t="s">
        <v>35</v>
      </c>
      <c r="C19" s="9" t="s">
        <v>20</v>
      </c>
      <c r="D19" s="9" t="s">
        <v>51</v>
      </c>
      <c r="E19" s="10" t="s">
        <v>51</v>
      </c>
      <c r="F19" s="9">
        <v>25</v>
      </c>
      <c r="G19" s="9" t="s">
        <v>24</v>
      </c>
      <c r="H19" s="9" t="s">
        <v>22</v>
      </c>
      <c r="I19" s="9">
        <v>6.74</v>
      </c>
      <c r="J19" s="9">
        <v>40</v>
      </c>
      <c r="K19" s="9"/>
      <c r="L19" s="9">
        <v>1</v>
      </c>
      <c r="M19" s="18">
        <f t="shared" si="1"/>
        <v>208.5</v>
      </c>
    </row>
    <row r="20" spans="1:13" ht="17.25" customHeight="1" x14ac:dyDescent="0.2">
      <c r="A20" s="8" t="s">
        <v>13</v>
      </c>
      <c r="B20" s="9" t="s">
        <v>19</v>
      </c>
      <c r="C20" s="9" t="s">
        <v>18</v>
      </c>
      <c r="D20" s="9" t="s">
        <v>59</v>
      </c>
      <c r="E20" s="10" t="s">
        <v>59</v>
      </c>
      <c r="F20" s="9">
        <v>4</v>
      </c>
      <c r="G20" s="9" t="s">
        <v>24</v>
      </c>
      <c r="H20" s="9" t="s">
        <v>22</v>
      </c>
      <c r="I20" s="9">
        <v>1.2</v>
      </c>
      <c r="J20" s="9">
        <v>20</v>
      </c>
      <c r="K20" s="9"/>
      <c r="L20" s="9">
        <v>2</v>
      </c>
      <c r="M20" s="18">
        <f t="shared" si="1"/>
        <v>49.6</v>
      </c>
    </row>
    <row r="21" spans="1:13" ht="25.5" x14ac:dyDescent="0.2">
      <c r="A21" s="8" t="s">
        <v>14</v>
      </c>
      <c r="B21" s="9" t="s">
        <v>35</v>
      </c>
      <c r="C21" s="9" t="s">
        <v>20</v>
      </c>
      <c r="D21" s="9" t="s">
        <v>51</v>
      </c>
      <c r="E21" s="10" t="s">
        <v>60</v>
      </c>
      <c r="F21" s="9">
        <v>12</v>
      </c>
      <c r="G21" s="9" t="s">
        <v>24</v>
      </c>
      <c r="H21" s="9" t="s">
        <v>22</v>
      </c>
      <c r="I21" s="9">
        <v>6.74</v>
      </c>
      <c r="J21" s="9">
        <v>40</v>
      </c>
      <c r="K21" s="9"/>
      <c r="L21" s="9">
        <v>2</v>
      </c>
      <c r="M21" s="18">
        <f t="shared" si="1"/>
        <v>241.76</v>
      </c>
    </row>
    <row r="22" spans="1:13" ht="17.25" customHeight="1" x14ac:dyDescent="0.2">
      <c r="A22" s="8"/>
      <c r="B22" s="9"/>
      <c r="C22" s="9"/>
      <c r="D22" s="9"/>
      <c r="E22" s="10"/>
      <c r="F22" s="9"/>
      <c r="G22" s="9"/>
      <c r="H22" s="9"/>
      <c r="I22" s="9"/>
      <c r="J22" s="9"/>
      <c r="K22" s="9"/>
      <c r="L22" s="9"/>
      <c r="M22" s="18"/>
    </row>
    <row r="23" spans="1:13" ht="25.5" x14ac:dyDescent="0.2">
      <c r="A23" s="8" t="s">
        <v>36</v>
      </c>
      <c r="B23" s="9" t="s">
        <v>35</v>
      </c>
      <c r="C23" s="9" t="s">
        <v>18</v>
      </c>
      <c r="D23" s="9" t="s">
        <v>51</v>
      </c>
      <c r="E23" s="10" t="s">
        <v>50</v>
      </c>
      <c r="F23" s="9">
        <v>13</v>
      </c>
      <c r="G23" s="9" t="s">
        <v>22</v>
      </c>
      <c r="H23" s="9" t="s">
        <v>22</v>
      </c>
      <c r="I23" s="9">
        <v>5.64</v>
      </c>
      <c r="J23" s="9">
        <v>25</v>
      </c>
      <c r="K23" s="9"/>
      <c r="L23" s="9">
        <v>1</v>
      </c>
      <c r="M23" s="18">
        <f t="shared" ref="M23:M27" si="2">L23*(F23*I23+J23)</f>
        <v>98.32</v>
      </c>
    </row>
    <row r="24" spans="1:13" ht="25.5" x14ac:dyDescent="0.2">
      <c r="A24" s="8" t="s">
        <v>37</v>
      </c>
      <c r="B24" s="9" t="s">
        <v>35</v>
      </c>
      <c r="C24" s="9" t="s">
        <v>18</v>
      </c>
      <c r="D24" s="9" t="s">
        <v>51</v>
      </c>
      <c r="E24" s="10" t="s">
        <v>63</v>
      </c>
      <c r="F24" s="9">
        <v>17</v>
      </c>
      <c r="G24" s="9" t="s">
        <v>22</v>
      </c>
      <c r="H24" s="9" t="s">
        <v>22</v>
      </c>
      <c r="I24" s="9">
        <v>5.64</v>
      </c>
      <c r="J24" s="9">
        <v>25</v>
      </c>
      <c r="K24" s="9"/>
      <c r="L24" s="9">
        <v>1</v>
      </c>
      <c r="M24" s="18">
        <f t="shared" si="2"/>
        <v>120.88</v>
      </c>
    </row>
    <row r="25" spans="1:13" ht="25.5" x14ac:dyDescent="0.2">
      <c r="A25" s="8" t="s">
        <v>38</v>
      </c>
      <c r="B25" s="9" t="s">
        <v>35</v>
      </c>
      <c r="C25" s="9" t="s">
        <v>18</v>
      </c>
      <c r="D25" s="9" t="s">
        <v>51</v>
      </c>
      <c r="E25" s="10" t="s">
        <v>48</v>
      </c>
      <c r="F25" s="9">
        <v>21</v>
      </c>
      <c r="G25" s="9" t="s">
        <v>22</v>
      </c>
      <c r="H25" s="9" t="s">
        <v>22</v>
      </c>
      <c r="I25" s="9">
        <v>5.64</v>
      </c>
      <c r="J25" s="9">
        <v>25</v>
      </c>
      <c r="K25" s="9"/>
      <c r="L25" s="9">
        <v>1</v>
      </c>
      <c r="M25" s="18">
        <f t="shared" si="2"/>
        <v>143.44</v>
      </c>
    </row>
    <row r="26" spans="1:13" ht="25.5" x14ac:dyDescent="0.2">
      <c r="A26" s="8" t="s">
        <v>39</v>
      </c>
      <c r="B26" s="9" t="s">
        <v>35</v>
      </c>
      <c r="C26" s="9" t="s">
        <v>18</v>
      </c>
      <c r="D26" s="9" t="s">
        <v>51</v>
      </c>
      <c r="E26" s="10" t="s">
        <v>52</v>
      </c>
      <c r="F26" s="9">
        <v>11</v>
      </c>
      <c r="G26" s="9" t="s">
        <v>22</v>
      </c>
      <c r="H26" s="9" t="s">
        <v>22</v>
      </c>
      <c r="I26" s="9">
        <v>5.64</v>
      </c>
      <c r="J26" s="9">
        <v>25</v>
      </c>
      <c r="K26" s="9"/>
      <c r="L26" s="9">
        <v>1</v>
      </c>
      <c r="M26" s="18">
        <f t="shared" si="2"/>
        <v>87.039999999999992</v>
      </c>
    </row>
    <row r="27" spans="1:13" ht="25.5" x14ac:dyDescent="0.2">
      <c r="A27" s="8" t="s">
        <v>15</v>
      </c>
      <c r="B27" s="9" t="s">
        <v>35</v>
      </c>
      <c r="C27" s="9" t="s">
        <v>25</v>
      </c>
      <c r="D27" s="9" t="s">
        <v>44</v>
      </c>
      <c r="E27" s="10" t="s">
        <v>73</v>
      </c>
      <c r="F27" s="9">
        <v>5</v>
      </c>
      <c r="G27" s="9" t="s">
        <v>27</v>
      </c>
      <c r="H27" s="9" t="s">
        <v>27</v>
      </c>
      <c r="I27" s="9">
        <v>1.9</v>
      </c>
      <c r="J27" s="9">
        <v>75</v>
      </c>
      <c r="K27" s="9"/>
      <c r="L27" s="9">
        <v>2</v>
      </c>
      <c r="M27" s="18">
        <f t="shared" si="2"/>
        <v>169</v>
      </c>
    </row>
    <row r="28" spans="1:13" ht="17.25" customHeight="1" x14ac:dyDescent="0.2">
      <c r="A28" s="8"/>
      <c r="B28" s="9"/>
      <c r="C28" s="9"/>
      <c r="D28" s="9"/>
      <c r="E28" s="10"/>
      <c r="F28" s="22"/>
      <c r="G28" s="9"/>
      <c r="H28" s="9"/>
      <c r="I28" s="9"/>
      <c r="J28" s="9"/>
      <c r="K28" s="9"/>
      <c r="L28" s="9"/>
      <c r="M28" s="18"/>
    </row>
    <row r="29" spans="1:13" ht="25.5" x14ac:dyDescent="0.2">
      <c r="A29" s="8" t="s">
        <v>32</v>
      </c>
      <c r="B29" s="9" t="s">
        <v>65</v>
      </c>
      <c r="C29" s="9" t="s">
        <v>20</v>
      </c>
      <c r="D29" s="9" t="s">
        <v>44</v>
      </c>
      <c r="E29" s="10" t="s">
        <v>66</v>
      </c>
      <c r="F29" s="9">
        <v>16</v>
      </c>
      <c r="G29" s="9" t="s">
        <v>22</v>
      </c>
      <c r="H29" s="9" t="s">
        <v>22</v>
      </c>
      <c r="I29" s="9">
        <v>6.74</v>
      </c>
      <c r="J29" s="9">
        <v>25</v>
      </c>
      <c r="K29" s="9"/>
      <c r="L29" s="9">
        <v>2</v>
      </c>
      <c r="M29" s="18">
        <f>L29*(F29*I29+J29)</f>
        <v>265.68</v>
      </c>
    </row>
    <row r="30" spans="1:13" ht="25.5" x14ac:dyDescent="0.2">
      <c r="A30" s="8" t="s">
        <v>33</v>
      </c>
      <c r="B30" s="9" t="s">
        <v>65</v>
      </c>
      <c r="C30" s="9" t="s">
        <v>18</v>
      </c>
      <c r="D30" s="9" t="s">
        <v>56</v>
      </c>
      <c r="E30" s="10" t="s">
        <v>57</v>
      </c>
      <c r="F30" s="9">
        <v>30</v>
      </c>
      <c r="G30" s="9" t="s">
        <v>27</v>
      </c>
      <c r="H30" s="9" t="s">
        <v>22</v>
      </c>
      <c r="I30" s="9">
        <v>5.64</v>
      </c>
      <c r="J30" s="9">
        <v>60</v>
      </c>
      <c r="K30" s="9"/>
      <c r="L30" s="9">
        <v>2</v>
      </c>
      <c r="M30" s="18">
        <f t="shared" ref="M30:M31" si="3">L30*(F30*I30+J30)</f>
        <v>458.4</v>
      </c>
    </row>
    <row r="31" spans="1:13" ht="25.5" x14ac:dyDescent="0.2">
      <c r="A31" s="8" t="s">
        <v>34</v>
      </c>
      <c r="B31" s="9" t="s">
        <v>65</v>
      </c>
      <c r="C31" s="9" t="s">
        <v>18</v>
      </c>
      <c r="D31" s="9" t="s">
        <v>70</v>
      </c>
      <c r="E31" s="10" t="s">
        <v>64</v>
      </c>
      <c r="F31" s="9">
        <v>20</v>
      </c>
      <c r="G31" s="9" t="s">
        <v>24</v>
      </c>
      <c r="H31" s="9" t="s">
        <v>22</v>
      </c>
      <c r="I31" s="9">
        <v>5.64</v>
      </c>
      <c r="J31" s="9">
        <v>40</v>
      </c>
      <c r="K31" s="9"/>
      <c r="L31" s="9">
        <v>2</v>
      </c>
      <c r="M31" s="18">
        <f t="shared" si="3"/>
        <v>305.60000000000002</v>
      </c>
    </row>
    <row r="33" spans="1:14" ht="32.25" customHeight="1" x14ac:dyDescent="0.2">
      <c r="A33" s="23" t="s">
        <v>40</v>
      </c>
      <c r="B33" s="23"/>
      <c r="C33" s="23"/>
      <c r="D33" s="12"/>
      <c r="M33" s="19">
        <v>230</v>
      </c>
      <c r="N33" s="14"/>
    </row>
    <row r="34" spans="1:14" ht="42.75" customHeight="1" x14ac:dyDescent="0.2">
      <c r="A34" s="23" t="s">
        <v>41</v>
      </c>
      <c r="B34" s="23"/>
      <c r="C34" s="23"/>
      <c r="D34" s="12"/>
      <c r="M34" s="19" t="s">
        <v>71</v>
      </c>
      <c r="N34" s="14"/>
    </row>
    <row r="36" spans="1:14" ht="17.25" customHeight="1" x14ac:dyDescent="0.2">
      <c r="L36" s="13" t="s">
        <v>72</v>
      </c>
      <c r="M36" s="19">
        <f>SUM(M6:M35)</f>
        <v>4116.34</v>
      </c>
    </row>
  </sheetData>
  <mergeCells count="2">
    <mergeCell ref="A33:C33"/>
    <mergeCell ref="A34:C34"/>
  </mergeCells>
  <pageMargins left="1" right="1" top="1" bottom="1" header="0.5" footer="0.5"/>
  <pageSetup paperSize="9"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O'Dell</dc:creator>
  <cp:lastModifiedBy>Richard ODell</cp:lastModifiedBy>
  <cp:lastPrinted>2018-11-22T14:21:45Z</cp:lastPrinted>
  <dcterms:created xsi:type="dcterms:W3CDTF">2017-02-01T12:26:09Z</dcterms:created>
  <dcterms:modified xsi:type="dcterms:W3CDTF">2018-11-22T14:23:25Z</dcterms:modified>
</cp:coreProperties>
</file>