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D:\라이브러리\Desktop\중요\이혜미\1.업무\4. 스마트엑셀\2022_달력\"/>
    </mc:Choice>
  </mc:AlternateContent>
  <xr:revisionPtr revIDLastSave="0" documentId="13_ncr:1_{BA3635CB-1149-4F54-8112-EA6A112D15D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1월" sheetId="1" r:id="rId1"/>
    <sheet name="2월" sheetId="2" r:id="rId2"/>
    <sheet name="3월" sheetId="5" r:id="rId3"/>
    <sheet name="4월" sheetId="4" r:id="rId4"/>
    <sheet name="5월" sheetId="3" r:id="rId5"/>
    <sheet name="6월" sheetId="6" r:id="rId6"/>
    <sheet name="7월" sheetId="7" r:id="rId7"/>
    <sheet name="8월" sheetId="8" r:id="rId8"/>
    <sheet name="9월" sheetId="9" r:id="rId9"/>
    <sheet name="10월" sheetId="10" r:id="rId10"/>
    <sheet name="11월" sheetId="11" r:id="rId11"/>
    <sheet name="12월" sheetId="12" r:id="rId12"/>
  </sheets>
  <definedNames>
    <definedName name="_xlnm.Print_Area" localSheetId="9">'10월'!$B$3:$AF$31</definedName>
    <definedName name="_xlnm.Print_Area" localSheetId="10">'11월'!$B$3:$AF$31</definedName>
    <definedName name="_xlnm.Print_Area" localSheetId="11">'12월'!$B$3:$AF$31</definedName>
    <definedName name="_xlnm.Print_Area" localSheetId="0">'1월'!$B$3:$AF$31</definedName>
    <definedName name="_xlnm.Print_Area" localSheetId="1">'2월'!$B$3:$AF$31</definedName>
    <definedName name="_xlnm.Print_Area" localSheetId="2">'3월'!$B$3:$AF$31</definedName>
    <definedName name="_xlnm.Print_Area" localSheetId="3">'4월'!$B$3:$AF$31</definedName>
    <definedName name="_xlnm.Print_Area" localSheetId="4">'5월'!$B$3:$AF$31</definedName>
    <definedName name="_xlnm.Print_Area" localSheetId="5">'6월'!$B$3:$AF$31</definedName>
    <definedName name="_xlnm.Print_Area" localSheetId="6">'7월'!$B$3:$AF$31</definedName>
    <definedName name="_xlnm.Print_Area" localSheetId="7">'8월'!$B$3:$AF$31</definedName>
    <definedName name="_xlnm.Print_Area" localSheetId="8">'9월'!$B$3:$AF$31</definedName>
  </definedNames>
  <calcPr calcId="191029"/>
</workbook>
</file>

<file path=xl/calcChain.xml><?xml version="1.0" encoding="utf-8"?>
<calcChain xmlns="http://schemas.openxmlformats.org/spreadsheetml/2006/main">
  <c r="M8" i="12" l="1"/>
  <c r="X3" i="12" s="1"/>
  <c r="X5" i="12" s="1"/>
  <c r="Y5" i="12" s="1"/>
  <c r="Z5" i="12" s="1"/>
  <c r="AA5" i="12" s="1"/>
  <c r="AB5" i="12" s="1"/>
  <c r="AC5" i="12" s="1"/>
  <c r="AD5" i="12" s="1"/>
  <c r="X6" i="12" s="1"/>
  <c r="Y6" i="12" s="1"/>
  <c r="Z6" i="12" s="1"/>
  <c r="AA6" i="12" s="1"/>
  <c r="AB6" i="12" s="1"/>
  <c r="AC6" i="12" s="1"/>
  <c r="AD6" i="12" s="1"/>
  <c r="X7" i="12" s="1"/>
  <c r="Y7" i="12" s="1"/>
  <c r="Z7" i="12" s="1"/>
  <c r="AA7" i="12" s="1"/>
  <c r="AB7" i="12" s="1"/>
  <c r="AC7" i="12" s="1"/>
  <c r="AD7" i="12" s="1"/>
  <c r="X8" i="12" s="1"/>
  <c r="Y8" i="12" s="1"/>
  <c r="Z8" i="12" s="1"/>
  <c r="AA8" i="12" s="1"/>
  <c r="AB8" i="12" s="1"/>
  <c r="AC8" i="12" s="1"/>
  <c r="AD8" i="12" s="1"/>
  <c r="X9" i="12" s="1"/>
  <c r="Y9" i="12" s="1"/>
  <c r="Z9" i="12" s="1"/>
  <c r="AA9" i="12" s="1"/>
  <c r="AB9" i="12" s="1"/>
  <c r="AC9" i="12" s="1"/>
  <c r="AD9" i="12" s="1"/>
  <c r="X10" i="12" s="1"/>
  <c r="Y10" i="12" s="1"/>
  <c r="Z10" i="12" s="1"/>
  <c r="AA10" i="12" s="1"/>
  <c r="AB10" i="12" s="1"/>
  <c r="AC10" i="12" s="1"/>
  <c r="AD10" i="12" s="1"/>
  <c r="M8" i="11"/>
  <c r="C3" i="11" s="1"/>
  <c r="C5" i="11" s="1"/>
  <c r="D5" i="11" s="1"/>
  <c r="E5" i="11" s="1"/>
  <c r="F5" i="11" s="1"/>
  <c r="G5" i="11" s="1"/>
  <c r="H5" i="11" s="1"/>
  <c r="I5" i="11" s="1"/>
  <c r="C6" i="11" s="1"/>
  <c r="D6" i="11" s="1"/>
  <c r="E6" i="11" s="1"/>
  <c r="F6" i="11" s="1"/>
  <c r="G6" i="11" s="1"/>
  <c r="H6" i="11" s="1"/>
  <c r="I6" i="11" s="1"/>
  <c r="C7" i="11" s="1"/>
  <c r="D7" i="11" s="1"/>
  <c r="E7" i="11" s="1"/>
  <c r="F7" i="11" s="1"/>
  <c r="G7" i="11" s="1"/>
  <c r="H7" i="11" s="1"/>
  <c r="I7" i="11" s="1"/>
  <c r="C8" i="11" s="1"/>
  <c r="D8" i="11" s="1"/>
  <c r="E8" i="11" s="1"/>
  <c r="F8" i="11" s="1"/>
  <c r="G8" i="11" s="1"/>
  <c r="H8" i="11" s="1"/>
  <c r="I8" i="11" s="1"/>
  <c r="C9" i="11" s="1"/>
  <c r="D9" i="11" s="1"/>
  <c r="E9" i="11" s="1"/>
  <c r="F9" i="11" s="1"/>
  <c r="G9" i="11" s="1"/>
  <c r="H9" i="11" s="1"/>
  <c r="I9" i="11" s="1"/>
  <c r="C10" i="11" s="1"/>
  <c r="D10" i="11" s="1"/>
  <c r="E10" i="11" s="1"/>
  <c r="F10" i="11" s="1"/>
  <c r="G10" i="11" s="1"/>
  <c r="H10" i="11" s="1"/>
  <c r="I10" i="11" s="1"/>
  <c r="M8" i="10"/>
  <c r="M8" i="9"/>
  <c r="X3" i="9" s="1"/>
  <c r="X5" i="9" s="1"/>
  <c r="Y5" i="9" s="1"/>
  <c r="Z5" i="9" s="1"/>
  <c r="AA5" i="9" s="1"/>
  <c r="AB5" i="9" s="1"/>
  <c r="AC5" i="9" s="1"/>
  <c r="AD5" i="9" s="1"/>
  <c r="X6" i="9" s="1"/>
  <c r="Y6" i="9" s="1"/>
  <c r="Z6" i="9" s="1"/>
  <c r="AA6" i="9" s="1"/>
  <c r="AB6" i="9" s="1"/>
  <c r="AC6" i="9" s="1"/>
  <c r="AD6" i="9" s="1"/>
  <c r="X7" i="9" s="1"/>
  <c r="Y7" i="9" s="1"/>
  <c r="Z7" i="9" s="1"/>
  <c r="AA7" i="9" s="1"/>
  <c r="AB7" i="9" s="1"/>
  <c r="AC7" i="9" s="1"/>
  <c r="AD7" i="9" s="1"/>
  <c r="X8" i="9" s="1"/>
  <c r="Y8" i="9" s="1"/>
  <c r="Z8" i="9" s="1"/>
  <c r="AA8" i="9" s="1"/>
  <c r="AB8" i="9" s="1"/>
  <c r="AC8" i="9" s="1"/>
  <c r="AD8" i="9" s="1"/>
  <c r="X9" i="9" s="1"/>
  <c r="Y9" i="9" s="1"/>
  <c r="Z9" i="9" s="1"/>
  <c r="AA9" i="9" s="1"/>
  <c r="AB9" i="9" s="1"/>
  <c r="AC9" i="9" s="1"/>
  <c r="AD9" i="9" s="1"/>
  <c r="X10" i="9" s="1"/>
  <c r="Y10" i="9" s="1"/>
  <c r="Z10" i="9" s="1"/>
  <c r="AA10" i="9" s="1"/>
  <c r="AB10" i="9" s="1"/>
  <c r="AC10" i="9" s="1"/>
  <c r="AD10" i="9" s="1"/>
  <c r="M8" i="8"/>
  <c r="M8" i="7"/>
  <c r="M8" i="6"/>
  <c r="X3" i="6" s="1"/>
  <c r="X5" i="6" s="1"/>
  <c r="Y5" i="6" s="1"/>
  <c r="Z5" i="6" s="1"/>
  <c r="AA5" i="6" s="1"/>
  <c r="AB5" i="6" s="1"/>
  <c r="AC5" i="6" s="1"/>
  <c r="AD5" i="6" s="1"/>
  <c r="X6" i="6" s="1"/>
  <c r="Y6" i="6" s="1"/>
  <c r="Z6" i="6" s="1"/>
  <c r="AA6" i="6" s="1"/>
  <c r="AB6" i="6" s="1"/>
  <c r="AC6" i="6" s="1"/>
  <c r="AD6" i="6" s="1"/>
  <c r="X7" i="6" s="1"/>
  <c r="Y7" i="6" s="1"/>
  <c r="Z7" i="6" s="1"/>
  <c r="AA7" i="6" s="1"/>
  <c r="AB7" i="6" s="1"/>
  <c r="AC7" i="6" s="1"/>
  <c r="AD7" i="6" s="1"/>
  <c r="X8" i="6" s="1"/>
  <c r="Y8" i="6" s="1"/>
  <c r="Z8" i="6" s="1"/>
  <c r="AA8" i="6" s="1"/>
  <c r="AB8" i="6" s="1"/>
  <c r="AC8" i="6" s="1"/>
  <c r="AD8" i="6" s="1"/>
  <c r="X9" i="6" s="1"/>
  <c r="Y9" i="6" s="1"/>
  <c r="Z9" i="6" s="1"/>
  <c r="AA9" i="6" s="1"/>
  <c r="AB9" i="6" s="1"/>
  <c r="AC9" i="6" s="1"/>
  <c r="AD9" i="6" s="1"/>
  <c r="X10" i="6" s="1"/>
  <c r="Y10" i="6" s="1"/>
  <c r="Z10" i="6" s="1"/>
  <c r="AA10" i="6" s="1"/>
  <c r="AB10" i="6" s="1"/>
  <c r="AC10" i="6" s="1"/>
  <c r="AD10" i="6" s="1"/>
  <c r="M8" i="3"/>
  <c r="X3" i="3" s="1"/>
  <c r="X5" i="3" s="1"/>
  <c r="Y5" i="3" s="1"/>
  <c r="Z5" i="3" s="1"/>
  <c r="AA5" i="3" s="1"/>
  <c r="AB5" i="3" s="1"/>
  <c r="AC5" i="3" s="1"/>
  <c r="AD5" i="3" s="1"/>
  <c r="X6" i="3" s="1"/>
  <c r="Y6" i="3" s="1"/>
  <c r="Z6" i="3" s="1"/>
  <c r="AA6" i="3" s="1"/>
  <c r="AB6" i="3" s="1"/>
  <c r="AC6" i="3" s="1"/>
  <c r="AD6" i="3" s="1"/>
  <c r="X7" i="3" s="1"/>
  <c r="Y7" i="3" s="1"/>
  <c r="Z7" i="3" s="1"/>
  <c r="AA7" i="3" s="1"/>
  <c r="AB7" i="3" s="1"/>
  <c r="AC7" i="3" s="1"/>
  <c r="AD7" i="3" s="1"/>
  <c r="X8" i="3" s="1"/>
  <c r="Y8" i="3" s="1"/>
  <c r="Z8" i="3" s="1"/>
  <c r="AA8" i="3" s="1"/>
  <c r="AB8" i="3" s="1"/>
  <c r="AC8" i="3" s="1"/>
  <c r="AD8" i="3" s="1"/>
  <c r="X9" i="3" s="1"/>
  <c r="Y9" i="3" s="1"/>
  <c r="Z9" i="3" s="1"/>
  <c r="AA9" i="3" s="1"/>
  <c r="AB9" i="3" s="1"/>
  <c r="AC9" i="3" s="1"/>
  <c r="AD9" i="3" s="1"/>
  <c r="X10" i="3" s="1"/>
  <c r="Y10" i="3" s="1"/>
  <c r="Z10" i="3" s="1"/>
  <c r="AA10" i="3" s="1"/>
  <c r="AB10" i="3" s="1"/>
  <c r="AC10" i="3" s="1"/>
  <c r="AD10" i="3" s="1"/>
  <c r="M8" i="4"/>
  <c r="X3" i="4" s="1"/>
  <c r="X5" i="4" s="1"/>
  <c r="Y5" i="4" s="1"/>
  <c r="Z5" i="4" s="1"/>
  <c r="AA5" i="4" s="1"/>
  <c r="AB5" i="4" s="1"/>
  <c r="AC5" i="4" s="1"/>
  <c r="AD5" i="4" s="1"/>
  <c r="X6" i="4" s="1"/>
  <c r="Y6" i="4" s="1"/>
  <c r="Z6" i="4" s="1"/>
  <c r="AA6" i="4" s="1"/>
  <c r="AB6" i="4" s="1"/>
  <c r="AC6" i="4" s="1"/>
  <c r="AD6" i="4" s="1"/>
  <c r="X7" i="4" s="1"/>
  <c r="Y7" i="4" s="1"/>
  <c r="Z7" i="4" s="1"/>
  <c r="AA7" i="4" s="1"/>
  <c r="AB7" i="4" s="1"/>
  <c r="AC7" i="4" s="1"/>
  <c r="AD7" i="4" s="1"/>
  <c r="X8" i="4" s="1"/>
  <c r="Y8" i="4" s="1"/>
  <c r="Z8" i="4" s="1"/>
  <c r="AA8" i="4" s="1"/>
  <c r="AB8" i="4" s="1"/>
  <c r="AC8" i="4" s="1"/>
  <c r="AD8" i="4" s="1"/>
  <c r="X9" i="4" s="1"/>
  <c r="Y9" i="4" s="1"/>
  <c r="Z9" i="4" s="1"/>
  <c r="AA9" i="4" s="1"/>
  <c r="AB9" i="4" s="1"/>
  <c r="AC9" i="4" s="1"/>
  <c r="AD9" i="4" s="1"/>
  <c r="X10" i="4" s="1"/>
  <c r="Y10" i="4" s="1"/>
  <c r="Z10" i="4" s="1"/>
  <c r="AA10" i="4" s="1"/>
  <c r="AB10" i="4" s="1"/>
  <c r="AC10" i="4" s="1"/>
  <c r="AD10" i="4" s="1"/>
  <c r="M8" i="5"/>
  <c r="C13" i="5" s="1"/>
  <c r="G13" i="5" s="1"/>
  <c r="K13" i="5" s="1"/>
  <c r="O13" i="5" s="1"/>
  <c r="S13" i="5" s="1"/>
  <c r="W13" i="5" s="1"/>
  <c r="AA13" i="5" s="1"/>
  <c r="C16" i="5" s="1"/>
  <c r="G16" i="5" s="1"/>
  <c r="K16" i="5" s="1"/>
  <c r="O16" i="5" s="1"/>
  <c r="S16" i="5" s="1"/>
  <c r="W16" i="5" s="1"/>
  <c r="AA16" i="5" s="1"/>
  <c r="C19" i="5" s="1"/>
  <c r="G19" i="5" s="1"/>
  <c r="K19" i="5" s="1"/>
  <c r="O19" i="5" s="1"/>
  <c r="S19" i="5" s="1"/>
  <c r="W19" i="5" s="1"/>
  <c r="AA19" i="5" s="1"/>
  <c r="C22" i="5" s="1"/>
  <c r="G22" i="5" s="1"/>
  <c r="K22" i="5" s="1"/>
  <c r="O22" i="5" s="1"/>
  <c r="S22" i="5" s="1"/>
  <c r="W22" i="5" s="1"/>
  <c r="AA22" i="5" s="1"/>
  <c r="C25" i="5" s="1"/>
  <c r="G25" i="5" s="1"/>
  <c r="K25" i="5" s="1"/>
  <c r="O25" i="5" s="1"/>
  <c r="S25" i="5" s="1"/>
  <c r="W25" i="5" s="1"/>
  <c r="AA25" i="5" s="1"/>
  <c r="C28" i="5" s="1"/>
  <c r="G28" i="5" s="1"/>
  <c r="K28" i="5" s="1"/>
  <c r="O28" i="5" s="1"/>
  <c r="S28" i="5" s="1"/>
  <c r="W28" i="5" s="1"/>
  <c r="AA28" i="5" s="1"/>
  <c r="M8" i="2"/>
  <c r="C13" i="11"/>
  <c r="G13" i="11" s="1"/>
  <c r="K13" i="11" s="1"/>
  <c r="O13" i="11" s="1"/>
  <c r="S13" i="11" s="1"/>
  <c r="W13" i="11" s="1"/>
  <c r="AA13" i="11" s="1"/>
  <c r="C16" i="11" s="1"/>
  <c r="G16" i="11" s="1"/>
  <c r="K16" i="11" s="1"/>
  <c r="O16" i="11" s="1"/>
  <c r="S16" i="11" s="1"/>
  <c r="W16" i="11" s="1"/>
  <c r="AA16" i="11" s="1"/>
  <c r="C19" i="11" s="1"/>
  <c r="G19" i="11" s="1"/>
  <c r="K19" i="11" s="1"/>
  <c r="O19" i="11" s="1"/>
  <c r="S19" i="11" s="1"/>
  <c r="W19" i="11" s="1"/>
  <c r="AA19" i="11" s="1"/>
  <c r="C22" i="11" s="1"/>
  <c r="G22" i="11" s="1"/>
  <c r="K22" i="11" s="1"/>
  <c r="O22" i="11" s="1"/>
  <c r="S22" i="11" s="1"/>
  <c r="W22" i="11" s="1"/>
  <c r="AA22" i="11" s="1"/>
  <c r="C25" i="11" s="1"/>
  <c r="G25" i="11" s="1"/>
  <c r="K25" i="11" s="1"/>
  <c r="O25" i="11" s="1"/>
  <c r="S25" i="11" s="1"/>
  <c r="W25" i="11" s="1"/>
  <c r="AA25" i="11" s="1"/>
  <c r="C28" i="11" s="1"/>
  <c r="G28" i="11" s="1"/>
  <c r="K28" i="11" s="1"/>
  <c r="O28" i="11" s="1"/>
  <c r="S28" i="11" s="1"/>
  <c r="W28" i="11" s="1"/>
  <c r="AA28" i="11" s="1"/>
  <c r="C13" i="8"/>
  <c r="G13" i="8" s="1"/>
  <c r="K13" i="8" s="1"/>
  <c r="O13" i="8" s="1"/>
  <c r="S13" i="8" s="1"/>
  <c r="W13" i="8" s="1"/>
  <c r="AA13" i="8" s="1"/>
  <c r="C16" i="8" s="1"/>
  <c r="G16" i="8" s="1"/>
  <c r="K16" i="8" s="1"/>
  <c r="O16" i="8" s="1"/>
  <c r="S16" i="8" s="1"/>
  <c r="W16" i="8" s="1"/>
  <c r="AA16" i="8" s="1"/>
  <c r="C19" i="8" s="1"/>
  <c r="G19" i="8" s="1"/>
  <c r="K19" i="8" s="1"/>
  <c r="O19" i="8" s="1"/>
  <c r="S19" i="8" s="1"/>
  <c r="W19" i="8" s="1"/>
  <c r="AA19" i="8" s="1"/>
  <c r="C22" i="8" s="1"/>
  <c r="G22" i="8" s="1"/>
  <c r="K22" i="8" s="1"/>
  <c r="O22" i="8" s="1"/>
  <c r="S22" i="8" s="1"/>
  <c r="W22" i="8" s="1"/>
  <c r="AA22" i="8" s="1"/>
  <c r="C25" i="8" s="1"/>
  <c r="G25" i="8" s="1"/>
  <c r="K25" i="8" s="1"/>
  <c r="O25" i="8" s="1"/>
  <c r="S25" i="8" s="1"/>
  <c r="W25" i="8" s="1"/>
  <c r="AA25" i="8" s="1"/>
  <c r="C28" i="8" s="1"/>
  <c r="G28" i="8" s="1"/>
  <c r="K28" i="8" s="1"/>
  <c r="O28" i="8" s="1"/>
  <c r="S28" i="8" s="1"/>
  <c r="W28" i="8" s="1"/>
  <c r="AA28" i="8" s="1"/>
  <c r="C13" i="7"/>
  <c r="G13" i="7" s="1"/>
  <c r="K13" i="7" s="1"/>
  <c r="O13" i="7" s="1"/>
  <c r="S13" i="7" s="1"/>
  <c r="W13" i="7" s="1"/>
  <c r="AA13" i="7" s="1"/>
  <c r="C16" i="7" s="1"/>
  <c r="G16" i="7" s="1"/>
  <c r="K16" i="7" s="1"/>
  <c r="O16" i="7" s="1"/>
  <c r="S16" i="7" s="1"/>
  <c r="W16" i="7" s="1"/>
  <c r="AA16" i="7" s="1"/>
  <c r="C19" i="7" s="1"/>
  <c r="G19" i="7" s="1"/>
  <c r="K19" i="7" s="1"/>
  <c r="O19" i="7" s="1"/>
  <c r="S19" i="7" s="1"/>
  <c r="W19" i="7" s="1"/>
  <c r="AA19" i="7" s="1"/>
  <c r="C22" i="7" s="1"/>
  <c r="G22" i="7" s="1"/>
  <c r="K22" i="7" s="1"/>
  <c r="O22" i="7" s="1"/>
  <c r="S22" i="7" s="1"/>
  <c r="W22" i="7" s="1"/>
  <c r="AA22" i="7" s="1"/>
  <c r="C25" i="7" s="1"/>
  <c r="G25" i="7" s="1"/>
  <c r="K25" i="7" s="1"/>
  <c r="O25" i="7" s="1"/>
  <c r="S25" i="7" s="1"/>
  <c r="W25" i="7" s="1"/>
  <c r="AA25" i="7" s="1"/>
  <c r="C28" i="7" s="1"/>
  <c r="G28" i="7" s="1"/>
  <c r="K28" i="7" s="1"/>
  <c r="O28" i="7" s="1"/>
  <c r="S28" i="7" s="1"/>
  <c r="W28" i="7" s="1"/>
  <c r="AA28" i="7" s="1"/>
  <c r="X3" i="7"/>
  <c r="X5" i="7" s="1"/>
  <c r="Y5" i="7" s="1"/>
  <c r="Z5" i="7" s="1"/>
  <c r="AA5" i="7" s="1"/>
  <c r="AB5" i="7" s="1"/>
  <c r="AC5" i="7" s="1"/>
  <c r="AD5" i="7" s="1"/>
  <c r="X6" i="7" s="1"/>
  <c r="Y6" i="7" s="1"/>
  <c r="Z6" i="7" s="1"/>
  <c r="AA6" i="7" s="1"/>
  <c r="AB6" i="7" s="1"/>
  <c r="AC6" i="7" s="1"/>
  <c r="AD6" i="7" s="1"/>
  <c r="X7" i="7" s="1"/>
  <c r="Y7" i="7" s="1"/>
  <c r="Z7" i="7" s="1"/>
  <c r="AA7" i="7" s="1"/>
  <c r="AB7" i="7" s="1"/>
  <c r="AC7" i="7" s="1"/>
  <c r="AD7" i="7" s="1"/>
  <c r="X8" i="7" s="1"/>
  <c r="Y8" i="7" s="1"/>
  <c r="Z8" i="7" s="1"/>
  <c r="AA8" i="7" s="1"/>
  <c r="AB8" i="7" s="1"/>
  <c r="AC8" i="7" s="1"/>
  <c r="AD8" i="7" s="1"/>
  <c r="X9" i="7" s="1"/>
  <c r="Y9" i="7" s="1"/>
  <c r="Z9" i="7" s="1"/>
  <c r="AA9" i="7" s="1"/>
  <c r="AB9" i="7" s="1"/>
  <c r="AC9" i="7" s="1"/>
  <c r="AD9" i="7" s="1"/>
  <c r="X10" i="7" s="1"/>
  <c r="Y10" i="7" s="1"/>
  <c r="Z10" i="7" s="1"/>
  <c r="AA10" i="7" s="1"/>
  <c r="AB10" i="7" s="1"/>
  <c r="AC10" i="7" s="1"/>
  <c r="AD10" i="7" s="1"/>
  <c r="C3" i="7"/>
  <c r="C5" i="7" s="1"/>
  <c r="D5" i="7" s="1"/>
  <c r="E5" i="7" s="1"/>
  <c r="F5" i="7" s="1"/>
  <c r="G5" i="7" s="1"/>
  <c r="H5" i="7" s="1"/>
  <c r="I5" i="7" s="1"/>
  <c r="C6" i="7" s="1"/>
  <c r="D6" i="7" s="1"/>
  <c r="E6" i="7" s="1"/>
  <c r="F6" i="7" s="1"/>
  <c r="G6" i="7" s="1"/>
  <c r="H6" i="7" s="1"/>
  <c r="I6" i="7" s="1"/>
  <c r="C7" i="7" s="1"/>
  <c r="D7" i="7" s="1"/>
  <c r="E7" i="7" s="1"/>
  <c r="F7" i="7" s="1"/>
  <c r="G7" i="7" s="1"/>
  <c r="H7" i="7" s="1"/>
  <c r="I7" i="7" s="1"/>
  <c r="C8" i="7" s="1"/>
  <c r="D8" i="7" s="1"/>
  <c r="E8" i="7" s="1"/>
  <c r="F8" i="7" s="1"/>
  <c r="G8" i="7" s="1"/>
  <c r="H8" i="7" s="1"/>
  <c r="I8" i="7" s="1"/>
  <c r="C9" i="7" s="1"/>
  <c r="D9" i="7" s="1"/>
  <c r="E9" i="7" s="1"/>
  <c r="F9" i="7" s="1"/>
  <c r="G9" i="7" s="1"/>
  <c r="H9" i="7" s="1"/>
  <c r="I9" i="7" s="1"/>
  <c r="C10" i="7" s="1"/>
  <c r="D10" i="7" s="1"/>
  <c r="E10" i="7" s="1"/>
  <c r="F10" i="7" s="1"/>
  <c r="G10" i="7" s="1"/>
  <c r="H10" i="7" s="1"/>
  <c r="I10" i="7" s="1"/>
  <c r="X3" i="11" l="1"/>
  <c r="X5" i="11" s="1"/>
  <c r="Y5" i="11" s="1"/>
  <c r="Z5" i="11" s="1"/>
  <c r="AA5" i="11" s="1"/>
  <c r="AB5" i="11" s="1"/>
  <c r="AC5" i="11" s="1"/>
  <c r="AD5" i="11" s="1"/>
  <c r="X6" i="11" s="1"/>
  <c r="Y6" i="11" s="1"/>
  <c r="Z6" i="11" s="1"/>
  <c r="AA6" i="11" s="1"/>
  <c r="AB6" i="11" s="1"/>
  <c r="AC6" i="11" s="1"/>
  <c r="AD6" i="11" s="1"/>
  <c r="X7" i="11" s="1"/>
  <c r="Y7" i="11" s="1"/>
  <c r="Z7" i="11" s="1"/>
  <c r="AA7" i="11" s="1"/>
  <c r="AB7" i="11" s="1"/>
  <c r="AC7" i="11" s="1"/>
  <c r="AD7" i="11" s="1"/>
  <c r="X8" i="11" s="1"/>
  <c r="Y8" i="11" s="1"/>
  <c r="Z8" i="11" s="1"/>
  <c r="AA8" i="11" s="1"/>
  <c r="AB8" i="11" s="1"/>
  <c r="AC8" i="11" s="1"/>
  <c r="AD8" i="11" s="1"/>
  <c r="X9" i="11" s="1"/>
  <c r="Y9" i="11" s="1"/>
  <c r="Z9" i="11" s="1"/>
  <c r="AA9" i="11" s="1"/>
  <c r="AB9" i="11" s="1"/>
  <c r="AC9" i="11" s="1"/>
  <c r="AD9" i="11" s="1"/>
  <c r="X10" i="11" s="1"/>
  <c r="Y10" i="11" s="1"/>
  <c r="Z10" i="11" s="1"/>
  <c r="AA10" i="11" s="1"/>
  <c r="AB10" i="11" s="1"/>
  <c r="AC10" i="11" s="1"/>
  <c r="AD10" i="11" s="1"/>
  <c r="C13" i="9"/>
  <c r="G13" i="9" s="1"/>
  <c r="K13" i="9" s="1"/>
  <c r="O13" i="9" s="1"/>
  <c r="S13" i="9" s="1"/>
  <c r="W13" i="9" s="1"/>
  <c r="AA13" i="9" s="1"/>
  <c r="C16" i="9" s="1"/>
  <c r="G16" i="9" s="1"/>
  <c r="K16" i="9" s="1"/>
  <c r="O16" i="9" s="1"/>
  <c r="S16" i="9" s="1"/>
  <c r="W16" i="9" s="1"/>
  <c r="AA16" i="9" s="1"/>
  <c r="C19" i="9" s="1"/>
  <c r="G19" i="9" s="1"/>
  <c r="K19" i="9" s="1"/>
  <c r="O19" i="9" s="1"/>
  <c r="S19" i="9" s="1"/>
  <c r="W19" i="9" s="1"/>
  <c r="AA19" i="9" s="1"/>
  <c r="C22" i="9" s="1"/>
  <c r="G22" i="9" s="1"/>
  <c r="K22" i="9" s="1"/>
  <c r="O22" i="9" s="1"/>
  <c r="S22" i="9" s="1"/>
  <c r="W22" i="9" s="1"/>
  <c r="AA22" i="9" s="1"/>
  <c r="C25" i="9" s="1"/>
  <c r="G25" i="9" s="1"/>
  <c r="K25" i="9" s="1"/>
  <c r="O25" i="9" s="1"/>
  <c r="S25" i="9" s="1"/>
  <c r="W25" i="9" s="1"/>
  <c r="AA25" i="9" s="1"/>
  <c r="C28" i="9" s="1"/>
  <c r="G28" i="9" s="1"/>
  <c r="K28" i="9" s="1"/>
  <c r="O28" i="9" s="1"/>
  <c r="S28" i="9" s="1"/>
  <c r="W28" i="9" s="1"/>
  <c r="AA28" i="9" s="1"/>
  <c r="C3" i="9"/>
  <c r="C5" i="9" s="1"/>
  <c r="D5" i="9" s="1"/>
  <c r="E5" i="9" s="1"/>
  <c r="F5" i="9" s="1"/>
  <c r="G5" i="9" s="1"/>
  <c r="H5" i="9" s="1"/>
  <c r="I5" i="9" s="1"/>
  <c r="C6" i="9" s="1"/>
  <c r="D6" i="9" s="1"/>
  <c r="E6" i="9" s="1"/>
  <c r="F6" i="9" s="1"/>
  <c r="G6" i="9" s="1"/>
  <c r="H6" i="9" s="1"/>
  <c r="I6" i="9" s="1"/>
  <c r="C7" i="9" s="1"/>
  <c r="D7" i="9" s="1"/>
  <c r="E7" i="9" s="1"/>
  <c r="F7" i="9" s="1"/>
  <c r="G7" i="9" s="1"/>
  <c r="H7" i="9" s="1"/>
  <c r="I7" i="9" s="1"/>
  <c r="C8" i="9" s="1"/>
  <c r="D8" i="9" s="1"/>
  <c r="E8" i="9" s="1"/>
  <c r="F8" i="9" s="1"/>
  <c r="G8" i="9" s="1"/>
  <c r="H8" i="9" s="1"/>
  <c r="I8" i="9" s="1"/>
  <c r="C9" i="9" s="1"/>
  <c r="D9" i="9" s="1"/>
  <c r="E9" i="9" s="1"/>
  <c r="F9" i="9" s="1"/>
  <c r="G9" i="9" s="1"/>
  <c r="H9" i="9" s="1"/>
  <c r="I9" i="9" s="1"/>
  <c r="C10" i="9" s="1"/>
  <c r="D10" i="9" s="1"/>
  <c r="E10" i="9" s="1"/>
  <c r="F10" i="9" s="1"/>
  <c r="G10" i="9" s="1"/>
  <c r="H10" i="9" s="1"/>
  <c r="I10" i="9" s="1"/>
  <c r="X3" i="10"/>
  <c r="X5" i="10" s="1"/>
  <c r="Y5" i="10" s="1"/>
  <c r="Z5" i="10" s="1"/>
  <c r="AA5" i="10" s="1"/>
  <c r="AB5" i="10" s="1"/>
  <c r="AC5" i="10" s="1"/>
  <c r="AD5" i="10" s="1"/>
  <c r="X6" i="10" s="1"/>
  <c r="Y6" i="10" s="1"/>
  <c r="Z6" i="10" s="1"/>
  <c r="AA6" i="10" s="1"/>
  <c r="AB6" i="10" s="1"/>
  <c r="AC6" i="10" s="1"/>
  <c r="AD6" i="10" s="1"/>
  <c r="X7" i="10" s="1"/>
  <c r="Y7" i="10" s="1"/>
  <c r="Z7" i="10" s="1"/>
  <c r="AA7" i="10" s="1"/>
  <c r="AB7" i="10" s="1"/>
  <c r="AC7" i="10" s="1"/>
  <c r="AD7" i="10" s="1"/>
  <c r="X8" i="10" s="1"/>
  <c r="Y8" i="10" s="1"/>
  <c r="Z8" i="10" s="1"/>
  <c r="AA8" i="10" s="1"/>
  <c r="AB8" i="10" s="1"/>
  <c r="AC8" i="10" s="1"/>
  <c r="AD8" i="10" s="1"/>
  <c r="X9" i="10" s="1"/>
  <c r="Y9" i="10" s="1"/>
  <c r="Z9" i="10" s="1"/>
  <c r="AA9" i="10" s="1"/>
  <c r="AB9" i="10" s="1"/>
  <c r="AC9" i="10" s="1"/>
  <c r="AD9" i="10" s="1"/>
  <c r="X10" i="10" s="1"/>
  <c r="Y10" i="10" s="1"/>
  <c r="Z10" i="10" s="1"/>
  <c r="AA10" i="10" s="1"/>
  <c r="AB10" i="10" s="1"/>
  <c r="AC10" i="10" s="1"/>
  <c r="AD10" i="10" s="1"/>
  <c r="C3" i="10"/>
  <c r="C5" i="10" s="1"/>
  <c r="D5" i="10" s="1"/>
  <c r="E5" i="10" s="1"/>
  <c r="F5" i="10" s="1"/>
  <c r="G5" i="10" s="1"/>
  <c r="H5" i="10" s="1"/>
  <c r="I5" i="10" s="1"/>
  <c r="C6" i="10" s="1"/>
  <c r="D6" i="10" s="1"/>
  <c r="E6" i="10" s="1"/>
  <c r="F6" i="10" s="1"/>
  <c r="G6" i="10" s="1"/>
  <c r="H6" i="10" s="1"/>
  <c r="I6" i="10" s="1"/>
  <c r="C7" i="10" s="1"/>
  <c r="D7" i="10" s="1"/>
  <c r="E7" i="10" s="1"/>
  <c r="F7" i="10" s="1"/>
  <c r="G7" i="10" s="1"/>
  <c r="H7" i="10" s="1"/>
  <c r="I7" i="10" s="1"/>
  <c r="C8" i="10" s="1"/>
  <c r="D8" i="10" s="1"/>
  <c r="E8" i="10" s="1"/>
  <c r="F8" i="10" s="1"/>
  <c r="G8" i="10" s="1"/>
  <c r="H8" i="10" s="1"/>
  <c r="I8" i="10" s="1"/>
  <c r="C9" i="10" s="1"/>
  <c r="D9" i="10" s="1"/>
  <c r="E9" i="10" s="1"/>
  <c r="F9" i="10" s="1"/>
  <c r="G9" i="10" s="1"/>
  <c r="H9" i="10" s="1"/>
  <c r="I9" i="10" s="1"/>
  <c r="C10" i="10" s="1"/>
  <c r="D10" i="10" s="1"/>
  <c r="E10" i="10" s="1"/>
  <c r="F10" i="10" s="1"/>
  <c r="G10" i="10" s="1"/>
  <c r="H10" i="10" s="1"/>
  <c r="I10" i="10" s="1"/>
  <c r="C13" i="10"/>
  <c r="G13" i="10" s="1"/>
  <c r="K13" i="10" s="1"/>
  <c r="O13" i="10" s="1"/>
  <c r="S13" i="10" s="1"/>
  <c r="W13" i="10" s="1"/>
  <c r="AA13" i="10" s="1"/>
  <c r="C16" i="10" s="1"/>
  <c r="G16" i="10" s="1"/>
  <c r="K16" i="10" s="1"/>
  <c r="O16" i="10" s="1"/>
  <c r="S16" i="10" s="1"/>
  <c r="W16" i="10" s="1"/>
  <c r="AA16" i="10" s="1"/>
  <c r="C19" i="10" s="1"/>
  <c r="G19" i="10" s="1"/>
  <c r="K19" i="10" s="1"/>
  <c r="O19" i="10" s="1"/>
  <c r="S19" i="10" s="1"/>
  <c r="W19" i="10" s="1"/>
  <c r="AA19" i="10" s="1"/>
  <c r="C22" i="10" s="1"/>
  <c r="G22" i="10" s="1"/>
  <c r="K22" i="10" s="1"/>
  <c r="O22" i="10" s="1"/>
  <c r="S22" i="10" s="1"/>
  <c r="W22" i="10" s="1"/>
  <c r="AA22" i="10" s="1"/>
  <c r="C25" i="10" s="1"/>
  <c r="G25" i="10" s="1"/>
  <c r="K25" i="10" s="1"/>
  <c r="O25" i="10" s="1"/>
  <c r="S25" i="10" s="1"/>
  <c r="W25" i="10" s="1"/>
  <c r="AA25" i="10" s="1"/>
  <c r="C28" i="10" s="1"/>
  <c r="G28" i="10" s="1"/>
  <c r="K28" i="10" s="1"/>
  <c r="O28" i="10" s="1"/>
  <c r="S28" i="10" s="1"/>
  <c r="W28" i="10" s="1"/>
  <c r="AA28" i="10" s="1"/>
  <c r="C3" i="8"/>
  <c r="C5" i="8" s="1"/>
  <c r="D5" i="8" s="1"/>
  <c r="E5" i="8" s="1"/>
  <c r="F5" i="8" s="1"/>
  <c r="G5" i="8" s="1"/>
  <c r="H5" i="8" s="1"/>
  <c r="I5" i="8" s="1"/>
  <c r="C6" i="8" s="1"/>
  <c r="D6" i="8" s="1"/>
  <c r="E6" i="8" s="1"/>
  <c r="F6" i="8" s="1"/>
  <c r="G6" i="8" s="1"/>
  <c r="H6" i="8" s="1"/>
  <c r="I6" i="8" s="1"/>
  <c r="C7" i="8" s="1"/>
  <c r="D7" i="8" s="1"/>
  <c r="E7" i="8" s="1"/>
  <c r="F7" i="8" s="1"/>
  <c r="G7" i="8" s="1"/>
  <c r="H7" i="8" s="1"/>
  <c r="I7" i="8" s="1"/>
  <c r="C8" i="8" s="1"/>
  <c r="D8" i="8" s="1"/>
  <c r="E8" i="8" s="1"/>
  <c r="F8" i="8" s="1"/>
  <c r="G8" i="8" s="1"/>
  <c r="H8" i="8" s="1"/>
  <c r="I8" i="8" s="1"/>
  <c r="C9" i="8" s="1"/>
  <c r="D9" i="8" s="1"/>
  <c r="E9" i="8" s="1"/>
  <c r="F9" i="8" s="1"/>
  <c r="G9" i="8" s="1"/>
  <c r="H9" i="8" s="1"/>
  <c r="I9" i="8" s="1"/>
  <c r="C10" i="8" s="1"/>
  <c r="D10" i="8" s="1"/>
  <c r="E10" i="8" s="1"/>
  <c r="F10" i="8" s="1"/>
  <c r="G10" i="8" s="1"/>
  <c r="H10" i="8" s="1"/>
  <c r="I10" i="8" s="1"/>
  <c r="X3" i="8"/>
  <c r="X5" i="8" s="1"/>
  <c r="Y5" i="8" s="1"/>
  <c r="Z5" i="8" s="1"/>
  <c r="AA5" i="8" s="1"/>
  <c r="AB5" i="8" s="1"/>
  <c r="AC5" i="8" s="1"/>
  <c r="AD5" i="8" s="1"/>
  <c r="X6" i="8" s="1"/>
  <c r="Y6" i="8" s="1"/>
  <c r="Z6" i="8" s="1"/>
  <c r="AA6" i="8" s="1"/>
  <c r="AB6" i="8" s="1"/>
  <c r="AC6" i="8" s="1"/>
  <c r="AD6" i="8" s="1"/>
  <c r="X7" i="8" s="1"/>
  <c r="Y7" i="8" s="1"/>
  <c r="Z7" i="8" s="1"/>
  <c r="AA7" i="8" s="1"/>
  <c r="AB7" i="8" s="1"/>
  <c r="AC7" i="8" s="1"/>
  <c r="AD7" i="8" s="1"/>
  <c r="X8" i="8" s="1"/>
  <c r="Y8" i="8" s="1"/>
  <c r="Z8" i="8" s="1"/>
  <c r="AA8" i="8" s="1"/>
  <c r="AB8" i="8" s="1"/>
  <c r="AC8" i="8" s="1"/>
  <c r="AD8" i="8" s="1"/>
  <c r="X9" i="8" s="1"/>
  <c r="Y9" i="8" s="1"/>
  <c r="Z9" i="8" s="1"/>
  <c r="AA9" i="8" s="1"/>
  <c r="AB9" i="8" s="1"/>
  <c r="AC9" i="8" s="1"/>
  <c r="AD9" i="8" s="1"/>
  <c r="X10" i="8" s="1"/>
  <c r="Y10" i="8" s="1"/>
  <c r="Z10" i="8" s="1"/>
  <c r="AA10" i="8" s="1"/>
  <c r="AB10" i="8" s="1"/>
  <c r="AC10" i="8" s="1"/>
  <c r="AD10" i="8" s="1"/>
  <c r="C13" i="12"/>
  <c r="G13" i="12" s="1"/>
  <c r="K13" i="12" s="1"/>
  <c r="O13" i="12" s="1"/>
  <c r="S13" i="12" s="1"/>
  <c r="W13" i="12" s="1"/>
  <c r="AA13" i="12" s="1"/>
  <c r="C16" i="12" s="1"/>
  <c r="G16" i="12" s="1"/>
  <c r="K16" i="12" s="1"/>
  <c r="O16" i="12" s="1"/>
  <c r="S16" i="12" s="1"/>
  <c r="W16" i="12" s="1"/>
  <c r="AA16" i="12" s="1"/>
  <c r="C19" i="12" s="1"/>
  <c r="G19" i="12" s="1"/>
  <c r="K19" i="12" s="1"/>
  <c r="O19" i="12" s="1"/>
  <c r="S19" i="12" s="1"/>
  <c r="W19" i="12" s="1"/>
  <c r="AA19" i="12" s="1"/>
  <c r="C22" i="12" s="1"/>
  <c r="G22" i="12" s="1"/>
  <c r="K22" i="12" s="1"/>
  <c r="O22" i="12" s="1"/>
  <c r="S22" i="12" s="1"/>
  <c r="W22" i="12" s="1"/>
  <c r="AA22" i="12" s="1"/>
  <c r="C25" i="12" s="1"/>
  <c r="G25" i="12" s="1"/>
  <c r="K25" i="12" s="1"/>
  <c r="O25" i="12" s="1"/>
  <c r="S25" i="12" s="1"/>
  <c r="W25" i="12" s="1"/>
  <c r="AA25" i="12" s="1"/>
  <c r="C28" i="12" s="1"/>
  <c r="G28" i="12" s="1"/>
  <c r="K28" i="12" s="1"/>
  <c r="O28" i="12" s="1"/>
  <c r="S28" i="12" s="1"/>
  <c r="W28" i="12" s="1"/>
  <c r="AA28" i="12" s="1"/>
  <c r="C3" i="12"/>
  <c r="C5" i="12" s="1"/>
  <c r="D5" i="12" s="1"/>
  <c r="E5" i="12" s="1"/>
  <c r="F5" i="12" s="1"/>
  <c r="G5" i="12" s="1"/>
  <c r="H5" i="12" s="1"/>
  <c r="I5" i="12" s="1"/>
  <c r="C6" i="12" s="1"/>
  <c r="D6" i="12" s="1"/>
  <c r="E6" i="12" s="1"/>
  <c r="F6" i="12" s="1"/>
  <c r="G6" i="12" s="1"/>
  <c r="H6" i="12" s="1"/>
  <c r="I6" i="12" s="1"/>
  <c r="C7" i="12" s="1"/>
  <c r="D7" i="12" s="1"/>
  <c r="E7" i="12" s="1"/>
  <c r="F7" i="12" s="1"/>
  <c r="G7" i="12" s="1"/>
  <c r="H7" i="12" s="1"/>
  <c r="I7" i="12" s="1"/>
  <c r="C8" i="12" s="1"/>
  <c r="D8" i="12" s="1"/>
  <c r="E8" i="12" s="1"/>
  <c r="F8" i="12" s="1"/>
  <c r="G8" i="12" s="1"/>
  <c r="H8" i="12" s="1"/>
  <c r="I8" i="12" s="1"/>
  <c r="C9" i="12" s="1"/>
  <c r="D9" i="12" s="1"/>
  <c r="E9" i="12" s="1"/>
  <c r="F9" i="12" s="1"/>
  <c r="G9" i="12" s="1"/>
  <c r="H9" i="12" s="1"/>
  <c r="I9" i="12" s="1"/>
  <c r="C10" i="12" s="1"/>
  <c r="D10" i="12" s="1"/>
  <c r="E10" i="12" s="1"/>
  <c r="F10" i="12" s="1"/>
  <c r="G10" i="12" s="1"/>
  <c r="H10" i="12" s="1"/>
  <c r="I10" i="12" s="1"/>
  <c r="C13" i="6"/>
  <c r="G13" i="6" s="1"/>
  <c r="K13" i="6" s="1"/>
  <c r="O13" i="6" s="1"/>
  <c r="S13" i="6" s="1"/>
  <c r="W13" i="6" s="1"/>
  <c r="AA13" i="6" s="1"/>
  <c r="C16" i="6" s="1"/>
  <c r="G16" i="6" s="1"/>
  <c r="K16" i="6" s="1"/>
  <c r="O16" i="6" s="1"/>
  <c r="S16" i="6" s="1"/>
  <c r="W16" i="6" s="1"/>
  <c r="AA16" i="6" s="1"/>
  <c r="C19" i="6" s="1"/>
  <c r="G19" i="6" s="1"/>
  <c r="K19" i="6" s="1"/>
  <c r="O19" i="6" s="1"/>
  <c r="S19" i="6" s="1"/>
  <c r="W19" i="6" s="1"/>
  <c r="AA19" i="6" s="1"/>
  <c r="C22" i="6" s="1"/>
  <c r="G22" i="6" s="1"/>
  <c r="K22" i="6" s="1"/>
  <c r="O22" i="6" s="1"/>
  <c r="S22" i="6" s="1"/>
  <c r="W22" i="6" s="1"/>
  <c r="AA22" i="6" s="1"/>
  <c r="C25" i="6" s="1"/>
  <c r="G25" i="6" s="1"/>
  <c r="K25" i="6" s="1"/>
  <c r="O25" i="6" s="1"/>
  <c r="S25" i="6" s="1"/>
  <c r="W25" i="6" s="1"/>
  <c r="AA25" i="6" s="1"/>
  <c r="C28" i="6" s="1"/>
  <c r="G28" i="6" s="1"/>
  <c r="K28" i="6" s="1"/>
  <c r="O28" i="6" s="1"/>
  <c r="S28" i="6" s="1"/>
  <c r="W28" i="6" s="1"/>
  <c r="AA28" i="6" s="1"/>
  <c r="C3" i="6"/>
  <c r="C5" i="6" s="1"/>
  <c r="D5" i="6" s="1"/>
  <c r="E5" i="6" s="1"/>
  <c r="F5" i="6" s="1"/>
  <c r="G5" i="6" s="1"/>
  <c r="H5" i="6" s="1"/>
  <c r="I5" i="6" s="1"/>
  <c r="C6" i="6" s="1"/>
  <c r="D6" i="6" s="1"/>
  <c r="E6" i="6" s="1"/>
  <c r="F6" i="6" s="1"/>
  <c r="G6" i="6" s="1"/>
  <c r="H6" i="6" s="1"/>
  <c r="I6" i="6" s="1"/>
  <c r="C7" i="6" s="1"/>
  <c r="D7" i="6" s="1"/>
  <c r="E7" i="6" s="1"/>
  <c r="F7" i="6" s="1"/>
  <c r="G7" i="6" s="1"/>
  <c r="H7" i="6" s="1"/>
  <c r="I7" i="6" s="1"/>
  <c r="C8" i="6" s="1"/>
  <c r="D8" i="6" s="1"/>
  <c r="E8" i="6" s="1"/>
  <c r="F8" i="6" s="1"/>
  <c r="G8" i="6" s="1"/>
  <c r="H8" i="6" s="1"/>
  <c r="I8" i="6" s="1"/>
  <c r="C9" i="6" s="1"/>
  <c r="D9" i="6" s="1"/>
  <c r="E9" i="6" s="1"/>
  <c r="F9" i="6" s="1"/>
  <c r="G9" i="6" s="1"/>
  <c r="H9" i="6" s="1"/>
  <c r="I9" i="6" s="1"/>
  <c r="C10" i="6" s="1"/>
  <c r="D10" i="6" s="1"/>
  <c r="E10" i="6" s="1"/>
  <c r="F10" i="6" s="1"/>
  <c r="G10" i="6" s="1"/>
  <c r="H10" i="6" s="1"/>
  <c r="I10" i="6" s="1"/>
  <c r="C3" i="5"/>
  <c r="C5" i="5" s="1"/>
  <c r="D5" i="5" s="1"/>
  <c r="E5" i="5" s="1"/>
  <c r="F5" i="5" s="1"/>
  <c r="G5" i="5" s="1"/>
  <c r="H5" i="5" s="1"/>
  <c r="I5" i="5" s="1"/>
  <c r="C6" i="5" s="1"/>
  <c r="D6" i="5" s="1"/>
  <c r="E6" i="5" s="1"/>
  <c r="F6" i="5" s="1"/>
  <c r="G6" i="5" s="1"/>
  <c r="H6" i="5" s="1"/>
  <c r="I6" i="5" s="1"/>
  <c r="C7" i="5" s="1"/>
  <c r="D7" i="5" s="1"/>
  <c r="E7" i="5" s="1"/>
  <c r="F7" i="5" s="1"/>
  <c r="G7" i="5" s="1"/>
  <c r="H7" i="5" s="1"/>
  <c r="I7" i="5" s="1"/>
  <c r="C8" i="5" s="1"/>
  <c r="D8" i="5" s="1"/>
  <c r="E8" i="5" s="1"/>
  <c r="F8" i="5" s="1"/>
  <c r="G8" i="5" s="1"/>
  <c r="H8" i="5" s="1"/>
  <c r="I8" i="5" s="1"/>
  <c r="C9" i="5" s="1"/>
  <c r="D9" i="5" s="1"/>
  <c r="E9" i="5" s="1"/>
  <c r="F9" i="5" s="1"/>
  <c r="G9" i="5" s="1"/>
  <c r="H9" i="5" s="1"/>
  <c r="I9" i="5" s="1"/>
  <c r="C10" i="5" s="1"/>
  <c r="D10" i="5" s="1"/>
  <c r="E10" i="5" s="1"/>
  <c r="F10" i="5" s="1"/>
  <c r="G10" i="5" s="1"/>
  <c r="H10" i="5" s="1"/>
  <c r="I10" i="5" s="1"/>
  <c r="X3" i="5"/>
  <c r="X5" i="5" s="1"/>
  <c r="Y5" i="5" s="1"/>
  <c r="Z5" i="5" s="1"/>
  <c r="AA5" i="5" s="1"/>
  <c r="AB5" i="5" s="1"/>
  <c r="AC5" i="5" s="1"/>
  <c r="AD5" i="5" s="1"/>
  <c r="X6" i="5" s="1"/>
  <c r="Y6" i="5" s="1"/>
  <c r="Z6" i="5" s="1"/>
  <c r="AA6" i="5" s="1"/>
  <c r="AB6" i="5" s="1"/>
  <c r="AC6" i="5" s="1"/>
  <c r="AD6" i="5" s="1"/>
  <c r="X7" i="5" s="1"/>
  <c r="Y7" i="5" s="1"/>
  <c r="Z7" i="5" s="1"/>
  <c r="AA7" i="5" s="1"/>
  <c r="AB7" i="5" s="1"/>
  <c r="AC7" i="5" s="1"/>
  <c r="AD7" i="5" s="1"/>
  <c r="X8" i="5" s="1"/>
  <c r="Y8" i="5" s="1"/>
  <c r="Z8" i="5" s="1"/>
  <c r="AA8" i="5" s="1"/>
  <c r="AB8" i="5" s="1"/>
  <c r="AC8" i="5" s="1"/>
  <c r="AD8" i="5" s="1"/>
  <c r="X9" i="5" s="1"/>
  <c r="Y9" i="5" s="1"/>
  <c r="Z9" i="5" s="1"/>
  <c r="AA9" i="5" s="1"/>
  <c r="AB9" i="5" s="1"/>
  <c r="AC9" i="5" s="1"/>
  <c r="AD9" i="5" s="1"/>
  <c r="X10" i="5" s="1"/>
  <c r="Y10" i="5" s="1"/>
  <c r="Z10" i="5" s="1"/>
  <c r="AA10" i="5" s="1"/>
  <c r="AB10" i="5" s="1"/>
  <c r="AC10" i="5" s="1"/>
  <c r="AD10" i="5" s="1"/>
  <c r="C3" i="4"/>
  <c r="C5" i="4" s="1"/>
  <c r="D5" i="4" s="1"/>
  <c r="E5" i="4" s="1"/>
  <c r="F5" i="4" s="1"/>
  <c r="G5" i="4" s="1"/>
  <c r="H5" i="4" s="1"/>
  <c r="I5" i="4" s="1"/>
  <c r="C6" i="4" s="1"/>
  <c r="D6" i="4" s="1"/>
  <c r="E6" i="4" s="1"/>
  <c r="F6" i="4" s="1"/>
  <c r="G6" i="4" s="1"/>
  <c r="H6" i="4" s="1"/>
  <c r="I6" i="4" s="1"/>
  <c r="C7" i="4" s="1"/>
  <c r="D7" i="4" s="1"/>
  <c r="E7" i="4" s="1"/>
  <c r="F7" i="4" s="1"/>
  <c r="G7" i="4" s="1"/>
  <c r="H7" i="4" s="1"/>
  <c r="I7" i="4" s="1"/>
  <c r="C8" i="4" s="1"/>
  <c r="D8" i="4" s="1"/>
  <c r="E8" i="4" s="1"/>
  <c r="F8" i="4" s="1"/>
  <c r="G8" i="4" s="1"/>
  <c r="H8" i="4" s="1"/>
  <c r="I8" i="4" s="1"/>
  <c r="C9" i="4" s="1"/>
  <c r="D9" i="4" s="1"/>
  <c r="E9" i="4" s="1"/>
  <c r="F9" i="4" s="1"/>
  <c r="G9" i="4" s="1"/>
  <c r="H9" i="4" s="1"/>
  <c r="I9" i="4" s="1"/>
  <c r="C10" i="4" s="1"/>
  <c r="D10" i="4" s="1"/>
  <c r="E10" i="4" s="1"/>
  <c r="F10" i="4" s="1"/>
  <c r="G10" i="4" s="1"/>
  <c r="H10" i="4" s="1"/>
  <c r="I10" i="4" s="1"/>
  <c r="C13" i="4"/>
  <c r="G13" i="4" s="1"/>
  <c r="K13" i="4" s="1"/>
  <c r="O13" i="4" s="1"/>
  <c r="S13" i="4" s="1"/>
  <c r="W13" i="4" s="1"/>
  <c r="AA13" i="4" s="1"/>
  <c r="C16" i="4" s="1"/>
  <c r="G16" i="4" s="1"/>
  <c r="K16" i="4" s="1"/>
  <c r="O16" i="4" s="1"/>
  <c r="S16" i="4" s="1"/>
  <c r="W16" i="4" s="1"/>
  <c r="AA16" i="4" s="1"/>
  <c r="C19" i="4" s="1"/>
  <c r="G19" i="4" s="1"/>
  <c r="K19" i="4" s="1"/>
  <c r="O19" i="4" s="1"/>
  <c r="S19" i="4" s="1"/>
  <c r="W19" i="4" s="1"/>
  <c r="AA19" i="4" s="1"/>
  <c r="C22" i="4" s="1"/>
  <c r="G22" i="4" s="1"/>
  <c r="K22" i="4" s="1"/>
  <c r="O22" i="4" s="1"/>
  <c r="S22" i="4" s="1"/>
  <c r="W22" i="4" s="1"/>
  <c r="AA22" i="4" s="1"/>
  <c r="C25" i="4" s="1"/>
  <c r="G25" i="4" s="1"/>
  <c r="K25" i="4" s="1"/>
  <c r="O25" i="4" s="1"/>
  <c r="S25" i="4" s="1"/>
  <c r="W25" i="4" s="1"/>
  <c r="AA25" i="4" s="1"/>
  <c r="C28" i="4" s="1"/>
  <c r="G28" i="4" s="1"/>
  <c r="K28" i="4" s="1"/>
  <c r="O28" i="4" s="1"/>
  <c r="S28" i="4" s="1"/>
  <c r="W28" i="4" s="1"/>
  <c r="AA28" i="4" s="1"/>
  <c r="C13" i="3"/>
  <c r="G13" i="3" s="1"/>
  <c r="K13" i="3" s="1"/>
  <c r="O13" i="3" s="1"/>
  <c r="S13" i="3" s="1"/>
  <c r="W13" i="3" s="1"/>
  <c r="AA13" i="3" s="1"/>
  <c r="C16" i="3" s="1"/>
  <c r="G16" i="3" s="1"/>
  <c r="K16" i="3" s="1"/>
  <c r="O16" i="3" s="1"/>
  <c r="S16" i="3" s="1"/>
  <c r="W16" i="3" s="1"/>
  <c r="AA16" i="3" s="1"/>
  <c r="C19" i="3" s="1"/>
  <c r="G19" i="3" s="1"/>
  <c r="K19" i="3" s="1"/>
  <c r="O19" i="3" s="1"/>
  <c r="S19" i="3" s="1"/>
  <c r="W19" i="3" s="1"/>
  <c r="AA19" i="3" s="1"/>
  <c r="C22" i="3" s="1"/>
  <c r="G22" i="3" s="1"/>
  <c r="K22" i="3" s="1"/>
  <c r="O22" i="3" s="1"/>
  <c r="S22" i="3" s="1"/>
  <c r="W22" i="3" s="1"/>
  <c r="AA22" i="3" s="1"/>
  <c r="C25" i="3" s="1"/>
  <c r="G25" i="3" s="1"/>
  <c r="K25" i="3" s="1"/>
  <c r="O25" i="3" s="1"/>
  <c r="S25" i="3" s="1"/>
  <c r="W25" i="3" s="1"/>
  <c r="AA25" i="3" s="1"/>
  <c r="C28" i="3" s="1"/>
  <c r="G28" i="3" s="1"/>
  <c r="K28" i="3" s="1"/>
  <c r="O28" i="3" s="1"/>
  <c r="S28" i="3" s="1"/>
  <c r="W28" i="3" s="1"/>
  <c r="AA28" i="3" s="1"/>
  <c r="C3" i="3"/>
  <c r="C5" i="3" s="1"/>
  <c r="D5" i="3" s="1"/>
  <c r="E5" i="3" s="1"/>
  <c r="F5" i="3" s="1"/>
  <c r="G5" i="3" s="1"/>
  <c r="H5" i="3" s="1"/>
  <c r="I5" i="3" s="1"/>
  <c r="C6" i="3" s="1"/>
  <c r="D6" i="3" s="1"/>
  <c r="E6" i="3" s="1"/>
  <c r="F6" i="3" s="1"/>
  <c r="G6" i="3" s="1"/>
  <c r="H6" i="3" s="1"/>
  <c r="I6" i="3" s="1"/>
  <c r="C7" i="3" s="1"/>
  <c r="D7" i="3" s="1"/>
  <c r="E7" i="3" s="1"/>
  <c r="F7" i="3" s="1"/>
  <c r="G7" i="3" s="1"/>
  <c r="H7" i="3" s="1"/>
  <c r="I7" i="3" s="1"/>
  <c r="C8" i="3" s="1"/>
  <c r="D8" i="3" s="1"/>
  <c r="E8" i="3" s="1"/>
  <c r="F8" i="3" s="1"/>
  <c r="G8" i="3" s="1"/>
  <c r="H8" i="3" s="1"/>
  <c r="I8" i="3" s="1"/>
  <c r="C9" i="3" s="1"/>
  <c r="D9" i="3" s="1"/>
  <c r="E9" i="3" s="1"/>
  <c r="F9" i="3" s="1"/>
  <c r="G9" i="3" s="1"/>
  <c r="H9" i="3" s="1"/>
  <c r="I9" i="3" s="1"/>
  <c r="C10" i="3" s="1"/>
  <c r="D10" i="3" s="1"/>
  <c r="E10" i="3" s="1"/>
  <c r="F10" i="3" s="1"/>
  <c r="G10" i="3" s="1"/>
  <c r="H10" i="3" s="1"/>
  <c r="I10" i="3" s="1"/>
  <c r="X3" i="2"/>
  <c r="X5" i="2" s="1"/>
  <c r="Y5" i="2" s="1"/>
  <c r="Z5" i="2" s="1"/>
  <c r="AA5" i="2" s="1"/>
  <c r="AB5" i="2" s="1"/>
  <c r="AC5" i="2" s="1"/>
  <c r="AD5" i="2" s="1"/>
  <c r="X6" i="2" s="1"/>
  <c r="Y6" i="2" s="1"/>
  <c r="Z6" i="2" s="1"/>
  <c r="AA6" i="2" s="1"/>
  <c r="AB6" i="2" s="1"/>
  <c r="AC6" i="2" s="1"/>
  <c r="AD6" i="2" s="1"/>
  <c r="X7" i="2" s="1"/>
  <c r="Y7" i="2" s="1"/>
  <c r="Z7" i="2" s="1"/>
  <c r="AA7" i="2" s="1"/>
  <c r="AB7" i="2" s="1"/>
  <c r="AC7" i="2" s="1"/>
  <c r="AD7" i="2" s="1"/>
  <c r="X8" i="2" s="1"/>
  <c r="Y8" i="2" s="1"/>
  <c r="Z8" i="2" s="1"/>
  <c r="AA8" i="2" s="1"/>
  <c r="AB8" i="2" s="1"/>
  <c r="AC8" i="2" s="1"/>
  <c r="AD8" i="2" s="1"/>
  <c r="X9" i="2" s="1"/>
  <c r="Y9" i="2" s="1"/>
  <c r="Z9" i="2" s="1"/>
  <c r="AA9" i="2" s="1"/>
  <c r="AB9" i="2" s="1"/>
  <c r="AC9" i="2" s="1"/>
  <c r="AD9" i="2" s="1"/>
  <c r="X10" i="2" s="1"/>
  <c r="Y10" i="2" s="1"/>
  <c r="Z10" i="2" s="1"/>
  <c r="AA10" i="2" s="1"/>
  <c r="AB10" i="2" s="1"/>
  <c r="AC10" i="2" s="1"/>
  <c r="AD10" i="2" s="1"/>
  <c r="M8" i="1"/>
  <c r="C13" i="1" s="1"/>
  <c r="G13" i="1" s="1"/>
  <c r="K13" i="1" s="1"/>
  <c r="O13" i="1" s="1"/>
  <c r="S13" i="1" s="1"/>
  <c r="W13" i="1" s="1"/>
  <c r="AA13" i="1" s="1"/>
  <c r="C3" i="2" l="1"/>
  <c r="C5" i="2" s="1"/>
  <c r="D5" i="2" s="1"/>
  <c r="E5" i="2" s="1"/>
  <c r="F5" i="2" s="1"/>
  <c r="G5" i="2" s="1"/>
  <c r="H5" i="2" s="1"/>
  <c r="I5" i="2" s="1"/>
  <c r="C6" i="2" s="1"/>
  <c r="D6" i="2" s="1"/>
  <c r="E6" i="2" s="1"/>
  <c r="F6" i="2" s="1"/>
  <c r="G6" i="2" s="1"/>
  <c r="H6" i="2" s="1"/>
  <c r="I6" i="2" s="1"/>
  <c r="C7" i="2" s="1"/>
  <c r="D7" i="2" s="1"/>
  <c r="E7" i="2" s="1"/>
  <c r="F7" i="2" s="1"/>
  <c r="G7" i="2" s="1"/>
  <c r="H7" i="2" s="1"/>
  <c r="I7" i="2" s="1"/>
  <c r="C8" i="2" s="1"/>
  <c r="D8" i="2" s="1"/>
  <c r="E8" i="2" s="1"/>
  <c r="F8" i="2" s="1"/>
  <c r="G8" i="2" s="1"/>
  <c r="H8" i="2" s="1"/>
  <c r="I8" i="2" s="1"/>
  <c r="C9" i="2" s="1"/>
  <c r="D9" i="2" s="1"/>
  <c r="E9" i="2" s="1"/>
  <c r="F9" i="2" s="1"/>
  <c r="G9" i="2" s="1"/>
  <c r="H9" i="2" s="1"/>
  <c r="I9" i="2" s="1"/>
  <c r="C10" i="2" s="1"/>
  <c r="D10" i="2" s="1"/>
  <c r="E10" i="2" s="1"/>
  <c r="F10" i="2" s="1"/>
  <c r="G10" i="2" s="1"/>
  <c r="H10" i="2" s="1"/>
  <c r="I10" i="2" s="1"/>
  <c r="C13" i="2"/>
  <c r="G13" i="2" s="1"/>
  <c r="K13" i="2" s="1"/>
  <c r="O13" i="2" s="1"/>
  <c r="S13" i="2" s="1"/>
  <c r="W13" i="2" s="1"/>
  <c r="AA13" i="2" s="1"/>
  <c r="C16" i="2" s="1"/>
  <c r="G16" i="2" s="1"/>
  <c r="K16" i="2" s="1"/>
  <c r="O16" i="2" s="1"/>
  <c r="S16" i="2" s="1"/>
  <c r="W16" i="2" s="1"/>
  <c r="AA16" i="2" s="1"/>
  <c r="C19" i="2" s="1"/>
  <c r="G19" i="2" s="1"/>
  <c r="K19" i="2" s="1"/>
  <c r="O19" i="2" s="1"/>
  <c r="S19" i="2" s="1"/>
  <c r="W19" i="2" s="1"/>
  <c r="AA19" i="2" s="1"/>
  <c r="C22" i="2" s="1"/>
  <c r="G22" i="2" s="1"/>
  <c r="K22" i="2" s="1"/>
  <c r="O22" i="2" s="1"/>
  <c r="S22" i="2" s="1"/>
  <c r="W22" i="2" s="1"/>
  <c r="AA22" i="2" s="1"/>
  <c r="C25" i="2" s="1"/>
  <c r="G25" i="2" s="1"/>
  <c r="K25" i="2" s="1"/>
  <c r="O25" i="2" s="1"/>
  <c r="S25" i="2" s="1"/>
  <c r="W25" i="2" s="1"/>
  <c r="AA25" i="2" s="1"/>
  <c r="C28" i="2" s="1"/>
  <c r="G28" i="2" s="1"/>
  <c r="K28" i="2" s="1"/>
  <c r="O28" i="2" s="1"/>
  <c r="S28" i="2" s="1"/>
  <c r="W28" i="2" s="1"/>
  <c r="AA28" i="2" s="1"/>
  <c r="C3" i="1"/>
  <c r="X3" i="1"/>
  <c r="C16" i="1" l="1"/>
  <c r="G16" i="1" s="1"/>
  <c r="K16" i="1" s="1"/>
  <c r="O16" i="1" s="1"/>
  <c r="S16" i="1" s="1"/>
  <c r="W16" i="1" s="1"/>
  <c r="AA16" i="1" s="1"/>
  <c r="C19" i="1" s="1"/>
  <c r="G19" i="1" s="1"/>
  <c r="K19" i="1" s="1"/>
  <c r="O19" i="1" s="1"/>
  <c r="S19" i="1" s="1"/>
  <c r="W19" i="1" s="1"/>
  <c r="AA19" i="1" s="1"/>
  <c r="C22" i="1" s="1"/>
  <c r="G22" i="1" s="1"/>
  <c r="K22" i="1" s="1"/>
  <c r="O22" i="1" s="1"/>
  <c r="S22" i="1" s="1"/>
  <c r="W22" i="1" l="1"/>
  <c r="AA22" i="1" s="1"/>
  <c r="C25" i="1" s="1"/>
  <c r="G25" i="1" s="1"/>
  <c r="K25" i="1" s="1"/>
  <c r="O25" i="1" s="1"/>
  <c r="S25" i="1" s="1"/>
  <c r="W25" i="1" s="1"/>
  <c r="AA25" i="1" s="1"/>
  <c r="C28" i="1" s="1"/>
  <c r="G28" i="1" s="1"/>
  <c r="K28" i="1" s="1"/>
  <c r="O28" i="1" s="1"/>
  <c r="S28" i="1" s="1"/>
  <c r="W28" i="1" s="1"/>
  <c r="AA28" i="1" s="1"/>
  <c r="C5" i="1"/>
  <c r="D5" i="1" s="1"/>
  <c r="E5" i="1" s="1"/>
  <c r="F5" i="1" s="1"/>
  <c r="G5" i="1" s="1"/>
  <c r="H5" i="1" s="1"/>
  <c r="I5" i="1" s="1"/>
  <c r="X5" i="1"/>
  <c r="Y5" i="1" s="1"/>
  <c r="Z5" i="1" s="1"/>
  <c r="AA5" i="1" s="1"/>
  <c r="AB5" i="1" s="1"/>
  <c r="AC5" i="1" s="1"/>
  <c r="AD5" i="1" s="1"/>
  <c r="C6" i="1" l="1"/>
  <c r="D6" i="1" s="1"/>
  <c r="E6" i="1" l="1"/>
  <c r="F6" i="1" s="1"/>
  <c r="G6" i="1" s="1"/>
  <c r="H6" i="1" s="1"/>
  <c r="I6" i="1" s="1"/>
  <c r="C7" i="1" s="1"/>
  <c r="D7" i="1" s="1"/>
  <c r="E7" i="1" l="1"/>
  <c r="F7" i="1" s="1"/>
  <c r="G7" i="1" s="1"/>
  <c r="H7" i="1" s="1"/>
  <c r="I7" i="1" s="1"/>
  <c r="C8" i="1" s="1"/>
  <c r="D8" i="1" s="1"/>
  <c r="X6" i="1"/>
  <c r="E8" i="1" l="1"/>
  <c r="F8" i="1" s="1"/>
  <c r="G8" i="1" s="1"/>
  <c r="H8" i="1" s="1"/>
  <c r="I8" i="1" s="1"/>
  <c r="C9" i="1" s="1"/>
  <c r="D9" i="1" s="1"/>
  <c r="E9" i="1" s="1"/>
  <c r="F9" i="1" s="1"/>
  <c r="G9" i="1" s="1"/>
  <c r="H9" i="1" s="1"/>
  <c r="I9" i="1" s="1"/>
  <c r="C10" i="1" s="1"/>
  <c r="D10" i="1" s="1"/>
  <c r="E10" i="1" s="1"/>
  <c r="F10" i="1" s="1"/>
  <c r="G10" i="1" s="1"/>
  <c r="H10" i="1" s="1"/>
  <c r="I10" i="1" s="1"/>
  <c r="Y6" i="1"/>
  <c r="Z6" i="1" l="1"/>
  <c r="AA6" i="1" s="1"/>
  <c r="AB6" i="1" s="1"/>
  <c r="AC6" i="1" s="1"/>
  <c r="AD6" i="1" s="1"/>
  <c r="X7" i="1" s="1"/>
  <c r="Y7" i="1" s="1"/>
  <c r="Z7" i="1" s="1"/>
  <c r="AA7" i="1" s="1"/>
  <c r="AB7" i="1" s="1"/>
  <c r="AC7" i="1" s="1"/>
  <c r="AD7" i="1" s="1"/>
  <c r="X8" i="1" s="1"/>
  <c r="Y8" i="1" s="1"/>
  <c r="Z8" i="1" s="1"/>
  <c r="AA8" i="1" s="1"/>
  <c r="AB8" i="1" s="1"/>
  <c r="AC8" i="1" s="1"/>
  <c r="AD8" i="1" s="1"/>
  <c r="X9" i="1" s="1"/>
  <c r="Y9" i="1" s="1"/>
  <c r="Z9" i="1" s="1"/>
  <c r="AA9" i="1" s="1"/>
  <c r="AB9" i="1" s="1"/>
  <c r="AC9" i="1" s="1"/>
  <c r="AD9" i="1" s="1"/>
  <c r="X10" i="1" s="1"/>
  <c r="Y10" i="1" s="1"/>
  <c r="Z10" i="1" s="1"/>
  <c r="AA10" i="1" s="1"/>
  <c r="AB10" i="1" s="1"/>
  <c r="AC10" i="1" s="1"/>
  <c r="AD10" i="1" s="1"/>
</calcChain>
</file>

<file path=xl/sharedStrings.xml><?xml version="1.0" encoding="utf-8"?>
<sst xmlns="http://schemas.openxmlformats.org/spreadsheetml/2006/main" count="361" uniqueCount="96">
  <si>
    <t>Monday</t>
  </si>
  <si>
    <t>Tuesday</t>
  </si>
  <si>
    <t>Wednesday</t>
  </si>
  <si>
    <t>Thursday</t>
  </si>
  <si>
    <t>Friday</t>
  </si>
  <si>
    <t>Saturday</t>
  </si>
  <si>
    <t>Sunday</t>
    <phoneticPr fontId="1" type="noConversion"/>
  </si>
  <si>
    <t>L O G O</t>
    <phoneticPr fontId="1" type="noConversion"/>
  </si>
  <si>
    <t>월간일정</t>
    <phoneticPr fontId="1" type="noConversion"/>
  </si>
  <si>
    <t>일정관리 달력</t>
    <phoneticPr fontId="1" type="noConversion"/>
  </si>
  <si>
    <t>Tu</t>
  </si>
  <si>
    <t>Tu</t>
    <phoneticPr fontId="1" type="noConversion"/>
  </si>
  <si>
    <t>Sa</t>
  </si>
  <si>
    <t>Sa</t>
    <phoneticPr fontId="1" type="noConversion"/>
  </si>
  <si>
    <t>Su</t>
  </si>
  <si>
    <t>Su</t>
    <phoneticPr fontId="1" type="noConversion"/>
  </si>
  <si>
    <t>Th</t>
  </si>
  <si>
    <t>Th</t>
    <phoneticPr fontId="1" type="noConversion"/>
  </si>
  <si>
    <t>Mo</t>
  </si>
  <si>
    <t>Mo</t>
    <phoneticPr fontId="1" type="noConversion"/>
  </si>
  <si>
    <t>We</t>
  </si>
  <si>
    <t>We</t>
    <phoneticPr fontId="1" type="noConversion"/>
  </si>
  <si>
    <t>Fr</t>
  </si>
  <si>
    <t>Fr</t>
    <phoneticPr fontId="1" type="noConversion"/>
  </si>
  <si>
    <t>새해</t>
    <phoneticPr fontId="1" type="noConversion"/>
  </si>
  <si>
    <r>
      <rPr>
        <sz val="9"/>
        <color theme="0" tint="-0.499984740745262"/>
        <rFont val="돋움"/>
        <family val="2"/>
        <charset val="129"/>
      </rPr>
      <t>근로자의</t>
    </r>
    <r>
      <rPr>
        <sz val="9"/>
        <color theme="0" tint="-0.499984740745262"/>
        <rFont val="Verdana"/>
        <family val="2"/>
      </rPr>
      <t xml:space="preserve"> </t>
    </r>
    <r>
      <rPr>
        <sz val="9"/>
        <color theme="0" tint="-0.499984740745262"/>
        <rFont val="돋움"/>
        <family val="2"/>
        <charset val="129"/>
      </rPr>
      <t>날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</si>
  <si>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부처님</t>
    </r>
    <r>
      <rPr>
        <sz val="9"/>
        <color theme="0" tint="-0.499984740745262"/>
        <rFont val="Verdana"/>
        <family val="2"/>
      </rPr>
      <t xml:space="preserve"> </t>
    </r>
    <r>
      <rPr>
        <sz val="9"/>
        <color theme="0" tint="-0.499984740745262"/>
        <rFont val="돋움"/>
        <family val="2"/>
        <charset val="129"/>
      </rPr>
      <t>오신</t>
    </r>
    <r>
      <rPr>
        <sz val="9"/>
        <color theme="0" tint="-0.499984740745262"/>
        <rFont val="Verdana"/>
        <family val="2"/>
      </rPr>
      <t xml:space="preserve"> </t>
    </r>
    <r>
      <rPr>
        <sz val="9"/>
        <color theme="0" tint="-0.499984740745262"/>
        <rFont val="돋움"/>
        <family val="2"/>
        <charset val="129"/>
      </rPr>
      <t>날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</si>
  <si>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스승의</t>
    </r>
    <r>
      <rPr>
        <sz val="9"/>
        <color theme="0" tint="-0.499984740745262"/>
        <rFont val="Verdana"/>
        <family val="2"/>
      </rPr>
      <t xml:space="preserve"> </t>
    </r>
    <r>
      <rPr>
        <sz val="9"/>
        <color theme="0" tint="-0.499984740745262"/>
        <rFont val="돋움"/>
        <family val="2"/>
        <charset val="129"/>
      </rPr>
      <t>날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</si>
  <si>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성년의</t>
    </r>
    <r>
      <rPr>
        <sz val="9"/>
        <color theme="0" tint="-0.499984740745262"/>
        <rFont val="Verdana"/>
        <family val="2"/>
      </rPr>
      <t xml:space="preserve"> </t>
    </r>
    <r>
      <rPr>
        <sz val="9"/>
        <color theme="0" tint="-0.499984740745262"/>
        <rFont val="돋움"/>
        <family val="2"/>
        <charset val="129"/>
      </rPr>
      <t>날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</si>
  <si>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어린이날</t>
    </r>
    <r>
      <rPr>
        <sz val="9"/>
        <color theme="0" tint="-0.499984740745262"/>
        <rFont val="Verdana"/>
        <family val="2"/>
      </rPr>
      <t>·</t>
    </r>
    <r>
      <rPr>
        <sz val="9"/>
        <color theme="0" tint="-0.499984740745262"/>
        <rFont val="돋움"/>
        <family val="2"/>
        <charset val="129"/>
      </rPr>
      <t>입하</t>
    </r>
    <phoneticPr fontId="1" type="noConversion"/>
  </si>
  <si>
    <r>
      <t xml:space="preserve">2022 </t>
    </r>
    <r>
      <rPr>
        <sz val="9"/>
        <color theme="0" tint="-0.499984740745262"/>
        <rFont val="돋움"/>
        <family val="2"/>
        <charset val="129"/>
      </rPr>
      <t>지방선거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</si>
  <si>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현충일</t>
    </r>
    <r>
      <rPr>
        <sz val="9"/>
        <color theme="0" tint="-0.499984740745262"/>
        <rFont val="Verdana"/>
        <family val="2"/>
      </rPr>
      <t>·</t>
    </r>
    <r>
      <rPr>
        <sz val="9"/>
        <color theme="0" tint="-0.499984740745262"/>
        <rFont val="돋움"/>
        <family val="2"/>
        <charset val="129"/>
      </rPr>
      <t>망종</t>
    </r>
    <phoneticPr fontId="1" type="noConversion"/>
  </si>
  <si>
    <t>소서</t>
    <phoneticPr fontId="1" type="noConversion"/>
  </si>
  <si>
    <t>대서</t>
    <phoneticPr fontId="1" type="noConversion"/>
  </si>
  <si>
    <r>
      <rPr>
        <sz val="9"/>
        <color theme="0" tint="-0.499984740745262"/>
        <rFont val="돋움"/>
        <family val="2"/>
        <charset val="129"/>
      </rPr>
      <t>광복절</t>
    </r>
    <r>
      <rPr>
        <sz val="9"/>
        <color theme="0" tint="-0.499984740745262"/>
        <rFont val="Verdana"/>
        <family val="2"/>
      </rPr>
      <t>·</t>
    </r>
    <r>
      <rPr>
        <sz val="9"/>
        <color theme="0" tint="-0.499984740745262"/>
        <rFont val="돋움"/>
        <family val="2"/>
        <charset val="129"/>
      </rPr>
      <t>말복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</si>
  <si>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대체</t>
    </r>
    <r>
      <rPr>
        <sz val="9"/>
        <color theme="0" tint="-0.499984740745262"/>
        <rFont val="Verdana"/>
        <family val="2"/>
      </rPr>
      <t xml:space="preserve"> </t>
    </r>
    <r>
      <rPr>
        <sz val="9"/>
        <color theme="0" tint="-0.499984740745262"/>
        <rFont val="돋움"/>
        <family val="2"/>
        <charset val="129"/>
      </rPr>
      <t>휴일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</si>
  <si>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12.1</t>
    </r>
    <phoneticPr fontId="1" type="noConversion"/>
  </si>
  <si>
    <r>
      <rPr>
        <sz val="9"/>
        <color theme="0" tint="-0.499984740745262"/>
        <rFont val="맑은 고딕"/>
        <family val="2"/>
        <charset val="129"/>
      </rPr>
      <t>소한</t>
    </r>
    <phoneticPr fontId="1" type="noConversion"/>
  </si>
  <si>
    <r>
      <rPr>
        <sz val="9"/>
        <color theme="0" tint="-0.499984740745262"/>
        <rFont val="맑은 고딕"/>
        <family val="2"/>
        <charset val="129"/>
      </rPr>
      <t>대한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</si>
  <si>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12.15</t>
    </r>
    <phoneticPr fontId="1" type="noConversion"/>
  </si>
  <si>
    <r>
      <rPr>
        <sz val="9"/>
        <color theme="0" tint="-0.499984740745262"/>
        <rFont val="맑은 고딕"/>
        <family val="2"/>
        <charset val="129"/>
      </rPr>
      <t>설날</t>
    </r>
    <r>
      <rPr>
        <sz val="9"/>
        <color theme="0" tint="-0.499984740745262"/>
        <rFont val="Verdana"/>
        <family val="2"/>
      </rPr>
      <t xml:space="preserve">       </t>
    </r>
    <r>
      <rPr>
        <sz val="9"/>
        <color theme="0" tint="-0.499984740745262"/>
        <rFont val="맑은 고딕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1.1</t>
    </r>
    <phoneticPr fontId="1" type="noConversion"/>
  </si>
  <si>
    <r>
      <rPr>
        <sz val="9"/>
        <color theme="0" tint="-0.499984740745262"/>
        <rFont val="맑은 고딕"/>
        <family val="2"/>
        <charset val="129"/>
      </rPr>
      <t>입춘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</si>
  <si>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1.15</t>
    </r>
    <phoneticPr fontId="1" type="noConversion"/>
  </si>
  <si>
    <r>
      <rPr>
        <sz val="9"/>
        <color theme="0" tint="-0.499984740745262"/>
        <rFont val="맑은 고딕"/>
        <family val="2"/>
        <charset val="129"/>
      </rPr>
      <t>우수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</si>
  <si>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정월대보름</t>
    </r>
    <phoneticPr fontId="1" type="noConversion"/>
  </si>
  <si>
    <r>
      <rPr>
        <sz val="9"/>
        <color theme="0" tint="-0.499984740745262"/>
        <rFont val="맑은 고딕"/>
        <family val="3"/>
        <charset val="129"/>
      </rPr>
      <t>삼일절</t>
    </r>
    <phoneticPr fontId="1" type="noConversion"/>
  </si>
  <si>
    <t>음 2.1</t>
    <phoneticPr fontId="1" type="noConversion"/>
  </si>
  <si>
    <r>
      <rPr>
        <sz val="9"/>
        <color theme="0" tint="-0.499984740745262"/>
        <rFont val="맑은 고딕"/>
        <family val="3"/>
        <charset val="129"/>
      </rPr>
      <t>경칩</t>
    </r>
    <phoneticPr fontId="1" type="noConversion"/>
  </si>
  <si>
    <r>
      <t>20</t>
    </r>
    <r>
      <rPr>
        <sz val="9"/>
        <color theme="0" tint="-0.499984740745262"/>
        <rFont val="맑은 고딕"/>
        <family val="3"/>
        <charset val="129"/>
      </rPr>
      <t>대</t>
    </r>
    <r>
      <rPr>
        <sz val="9"/>
        <color theme="0" tint="-0.499984740745262"/>
        <rFont val="Verdana"/>
        <family val="2"/>
      </rPr>
      <t xml:space="preserve"> </t>
    </r>
    <r>
      <rPr>
        <sz val="9"/>
        <color theme="0" tint="-0.499984740745262"/>
        <rFont val="맑은 고딕"/>
        <family val="3"/>
        <charset val="129"/>
      </rPr>
      <t>대통령선거</t>
    </r>
    <phoneticPr fontId="1" type="noConversion"/>
  </si>
  <si>
    <r>
      <rPr>
        <sz val="9"/>
        <color theme="0" tint="-0.499984740745262"/>
        <rFont val="맑은 고딕"/>
        <family val="3"/>
        <charset val="129"/>
      </rPr>
      <t>춘분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</si>
  <si>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2.15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</si>
  <si>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3.1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</si>
  <si>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3.15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</si>
  <si>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4.1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</si>
  <si>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5.1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</si>
  <si>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5.15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</si>
  <si>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6.1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</si>
  <si>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6.15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</si>
  <si>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7.1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</si>
  <si>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7.15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</si>
  <si>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8.1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</si>
  <si>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추석</t>
    </r>
    <r>
      <rPr>
        <sz val="9"/>
        <color theme="0" tint="-0.499984740745262"/>
        <rFont val="Verdana"/>
        <family val="2"/>
      </rPr>
      <t xml:space="preserve">     </t>
    </r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8.15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</si>
  <si>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9.1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</si>
  <si>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10.1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</si>
  <si>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10.15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</si>
  <si>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11.1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</si>
  <si>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11.15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</si>
  <si>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12.1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</si>
  <si>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대설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</si>
  <si>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동지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</si>
  <si>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성탄절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</si>
  <si>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입동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</si>
  <si>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소설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</si>
  <si>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개천절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</si>
  <si>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한로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</si>
  <si>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한글날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</si>
  <si>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9.15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</si>
  <si>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상강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</si>
  <si>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백로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</si>
  <si>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추분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</si>
  <si>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칠석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</si>
  <si>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입추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</si>
  <si>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처서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</si>
  <si>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초복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</si>
  <si>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제헌절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</si>
  <si>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중복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</si>
  <si>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단오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</si>
  <si>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하지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</si>
  <si>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어버이날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</si>
  <si>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소만</t>
    </r>
    <phoneticPr fontId="1" type="noConversion"/>
  </si>
  <si>
    <r>
      <rPr>
        <sz val="9"/>
        <color theme="0" tint="-0.499984740745262"/>
        <rFont val="맑은 고딕"/>
        <family val="3"/>
        <charset val="129"/>
      </rPr>
      <t>청명</t>
    </r>
    <r>
      <rPr>
        <sz val="9"/>
        <color theme="0" tint="-0.499984740745262"/>
        <rFont val="Verdana"/>
        <family val="2"/>
      </rPr>
      <t>·</t>
    </r>
    <r>
      <rPr>
        <sz val="9"/>
        <color theme="0" tint="-0.499984740745262"/>
        <rFont val="맑은 고딕"/>
        <family val="3"/>
        <charset val="129"/>
      </rPr>
      <t>식목일</t>
    </r>
    <phoneticPr fontId="1" type="noConversion"/>
  </si>
  <si>
    <r>
      <rPr>
        <sz val="9"/>
        <color theme="0" tint="-0.499984740745262"/>
        <rFont val="맑은 고딕"/>
        <family val="3"/>
        <charset val="129"/>
      </rPr>
      <t>한식</t>
    </r>
    <phoneticPr fontId="1" type="noConversion"/>
  </si>
  <si>
    <r>
      <rPr>
        <sz val="9"/>
        <color theme="0" tint="-0.499984740745262"/>
        <rFont val="맑은 고딕"/>
        <family val="3"/>
        <charset val="129"/>
      </rPr>
      <t>곡우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</si>
  <si>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화이트데이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</si>
  <si>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발렌타인데이</t>
    </r>
    <phoneticPr fontId="1" type="noConversion"/>
  </si>
  <si>
    <r>
      <rPr>
        <sz val="9"/>
        <color theme="0" tint="-0.499984740745262"/>
        <rFont val="돋움"/>
        <family val="2"/>
        <charset val="129"/>
      </rPr>
      <t>음</t>
    </r>
    <r>
      <rPr>
        <sz val="9"/>
        <color theme="0" tint="-0.499984740745262"/>
        <rFont val="Verdana"/>
        <family val="2"/>
      </rPr>
      <t xml:space="preserve"> 4.15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</si>
</sst>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&quot;- &quot;mmmm&quot; -&quot;"/>
  </numFmts>
  <fonts count="3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7"/>
      <color theme="0"/>
      <name val="맑은 고딕"/>
      <family val="3"/>
      <charset val="129"/>
      <scheme val="minor"/>
    </font>
    <font>
      <sz val="10"/>
      <color theme="1" tint="0.34998626667073579"/>
      <name val="맑은 고딕"/>
      <family val="3"/>
      <charset val="129"/>
      <scheme val="minor"/>
    </font>
    <font>
      <b/>
      <sz val="10"/>
      <color theme="1" tint="0.499984740745262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  <scheme val="minor"/>
    </font>
    <font>
      <b/>
      <sz val="48"/>
      <color theme="1" tint="0.499984740745262"/>
      <name val="맑은 고딕"/>
      <family val="3"/>
      <charset val="129"/>
      <scheme val="minor"/>
    </font>
    <font>
      <b/>
      <sz val="24"/>
      <color rgb="FF81BDBA"/>
      <name val="맑은 고딕"/>
      <family val="3"/>
      <charset val="129"/>
      <scheme val="minor"/>
    </font>
    <font>
      <b/>
      <sz val="48"/>
      <color rgb="FF00889A"/>
      <name val="맑은 고딕"/>
      <family val="3"/>
      <charset val="129"/>
      <scheme val="minor"/>
    </font>
    <font>
      <b/>
      <sz val="9"/>
      <color rgb="FF71C5EB"/>
      <name val="맑은 고딕"/>
      <family val="3"/>
      <charset val="129"/>
      <scheme val="minor"/>
    </font>
    <font>
      <b/>
      <sz val="12"/>
      <color rgb="FF81BDBD"/>
      <name val="맑은 고딕"/>
      <family val="3"/>
      <charset val="129"/>
      <scheme val="minor"/>
    </font>
    <font>
      <sz val="20"/>
      <color theme="0" tint="-0.14999847407452621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b/>
      <sz val="10"/>
      <color theme="1" tint="0.499984740745262"/>
      <name val="Verdana"/>
      <family val="2"/>
    </font>
    <font>
      <b/>
      <sz val="9"/>
      <color theme="0"/>
      <name val="Verdana"/>
      <family val="2"/>
    </font>
    <font>
      <sz val="9"/>
      <color theme="1" tint="0.499984740745262"/>
      <name val="Verdana"/>
      <family val="2"/>
    </font>
    <font>
      <sz val="9"/>
      <color theme="0" tint="-0.499984740745262"/>
      <name val="Verdana"/>
      <family val="2"/>
    </font>
    <font>
      <b/>
      <sz val="10"/>
      <color rgb="FFCE9694"/>
      <name val="Verdana"/>
      <family val="2"/>
    </font>
    <font>
      <b/>
      <sz val="10"/>
      <color theme="0" tint="-0.499984740745262"/>
      <name val="Verdana"/>
      <family val="2"/>
    </font>
    <font>
      <sz val="9"/>
      <color theme="0" tint="-0.499984740745262"/>
      <name val="맑은 고딕"/>
      <family val="3"/>
      <charset val="129"/>
    </font>
    <font>
      <b/>
      <sz val="10"/>
      <color rgb="FF80ACCF"/>
      <name val="Verdana"/>
      <family val="2"/>
    </font>
    <font>
      <sz val="22"/>
      <color rgb="FFD7A246"/>
      <name val="Verdana"/>
      <family val="2"/>
    </font>
    <font>
      <b/>
      <sz val="44"/>
      <color theme="3" tint="-0.249977111117893"/>
      <name val="Verdana"/>
      <family val="2"/>
    </font>
    <font>
      <sz val="9"/>
      <color theme="0"/>
      <name val="Verdana"/>
      <family val="2"/>
    </font>
    <font>
      <sz val="9"/>
      <color rgb="FFCE9694"/>
      <name val="Verdana"/>
      <family val="2"/>
    </font>
    <font>
      <sz val="9"/>
      <color rgb="FF80ACCF"/>
      <name val="Verdana"/>
      <family val="2"/>
    </font>
    <font>
      <b/>
      <sz val="12"/>
      <color rgb="FF86724A"/>
      <name val="Verdana"/>
      <family val="2"/>
    </font>
    <font>
      <b/>
      <sz val="12"/>
      <color rgb="FF86724A"/>
      <name val="맑은 고딕"/>
      <family val="3"/>
      <charset val="129"/>
      <scheme val="minor"/>
    </font>
    <font>
      <sz val="9"/>
      <color theme="0"/>
      <name val="맑은 고딕"/>
      <family val="2"/>
      <charset val="129"/>
    </font>
    <font>
      <sz val="11"/>
      <color rgb="FFCE9694"/>
      <name val="Verdana"/>
      <family val="2"/>
    </font>
    <font>
      <sz val="11"/>
      <color theme="0" tint="-0.499984740745262"/>
      <name val="Verdana"/>
      <family val="2"/>
    </font>
    <font>
      <sz val="11"/>
      <color rgb="FF80ACCF"/>
      <name val="Verdana"/>
      <family val="2"/>
    </font>
    <font>
      <sz val="9"/>
      <color theme="0" tint="-0.499984740745262"/>
      <name val="맑은 고딕"/>
      <family val="2"/>
      <charset val="129"/>
    </font>
    <font>
      <sz val="9"/>
      <color theme="0" tint="-0.499984740745262"/>
      <name val="돋움"/>
      <family val="2"/>
      <charset val="129"/>
    </font>
    <font>
      <sz val="10"/>
      <color theme="1" tint="0.34998626667073579"/>
      <name val="Verdana"/>
      <family val="2"/>
    </font>
    <font>
      <sz val="9"/>
      <color theme="0" tint="-0.499984740745262"/>
      <name val="Verdana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E9694"/>
        <bgColor indexed="64"/>
      </patternFill>
    </fill>
    <fill>
      <patternFill patternType="solid">
        <fgColor rgb="FFDED1BC"/>
        <bgColor indexed="64"/>
      </patternFill>
    </fill>
    <fill>
      <patternFill patternType="solid">
        <fgColor rgb="FF80ACC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799AA5"/>
        <bgColor indexed="64"/>
      </patternFill>
    </fill>
  </fills>
  <borders count="31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0691854609822"/>
      </top>
      <bottom/>
      <diagonal/>
    </border>
    <border>
      <left/>
      <right/>
      <top style="thin">
        <color theme="0" tint="-0.1499069185460982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hair">
        <color theme="0" tint="-0.1498458815271462"/>
      </left>
      <right style="thin">
        <color theme="0" tint="-0.1498764000366222"/>
      </right>
      <top style="thin">
        <color theme="0" tint="-0.14990691854609822"/>
      </top>
      <bottom/>
      <diagonal/>
    </border>
    <border>
      <left style="hair">
        <color theme="0" tint="-0.1498458815271462"/>
      </left>
      <right style="thin">
        <color theme="0" tint="-0.1498764000366222"/>
      </right>
      <top/>
      <bottom/>
      <diagonal/>
    </border>
    <border>
      <left style="hair">
        <color theme="0" tint="-0.1498458815271462"/>
      </left>
      <right style="thin">
        <color theme="0" tint="-0.1498764000366222"/>
      </right>
      <top/>
      <bottom style="thin">
        <color theme="0" tint="-0.1498764000366222"/>
      </bottom>
      <diagonal/>
    </border>
    <border>
      <left style="hair">
        <color theme="0" tint="-0.1498458815271462"/>
      </left>
      <right style="thin">
        <color theme="0" tint="-0.1498764000366222"/>
      </right>
      <top style="thin">
        <color theme="1" tint="0.499984740745262"/>
      </top>
      <bottom style="thin">
        <color theme="0" tint="-0.14996795556505021"/>
      </bottom>
      <diagonal/>
    </border>
    <border>
      <left style="hair">
        <color theme="0" tint="-0.1498458815271462"/>
      </left>
      <right style="thin">
        <color theme="0" tint="-0.149876400036622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8458815271462"/>
      </left>
      <right style="thin">
        <color theme="0" tint="-0.1498764000366222"/>
      </right>
      <top style="hair">
        <color theme="0" tint="-0.14996795556505021"/>
      </top>
      <bottom style="thin">
        <color theme="1" tint="0.499984740745262"/>
      </bottom>
      <diagonal/>
    </border>
    <border>
      <left style="hair">
        <color theme="0" tint="-0.1498458815271462"/>
      </left>
      <right style="thin">
        <color theme="0" tint="-0.1498764000366222"/>
      </right>
      <top/>
      <bottom style="thin">
        <color theme="0" tint="-0.14993743705557422"/>
      </bottom>
      <diagonal/>
    </border>
    <border>
      <left/>
      <right/>
      <top/>
      <bottom style="thin">
        <color theme="3" tint="0.59996337778862885"/>
      </bottom>
      <diagonal/>
    </border>
    <border>
      <left style="thin">
        <color rgb="FFE8E8E8"/>
      </left>
      <right/>
      <top style="thin">
        <color theme="1" tint="0.499984740745262"/>
      </top>
      <bottom/>
      <diagonal/>
    </border>
    <border>
      <left/>
      <right style="thin">
        <color rgb="FFE8E8E8"/>
      </right>
      <top style="thin">
        <color theme="1" tint="0.499984740745262"/>
      </top>
      <bottom/>
      <diagonal/>
    </border>
    <border>
      <left style="thin">
        <color rgb="FFE8E8E8"/>
      </left>
      <right/>
      <top/>
      <bottom/>
      <diagonal/>
    </border>
    <border>
      <left/>
      <right style="thin">
        <color rgb="FFE8E8E8"/>
      </right>
      <top/>
      <bottom/>
      <diagonal/>
    </border>
    <border>
      <left style="thin">
        <color rgb="FFE8E8E8"/>
      </left>
      <right/>
      <top/>
      <bottom style="thin">
        <color theme="1" tint="0.499984740745262"/>
      </bottom>
      <diagonal/>
    </border>
    <border>
      <left/>
      <right style="thin">
        <color rgb="FFE8E8E8"/>
      </right>
      <top/>
      <bottom style="thin">
        <color theme="1" tint="0.499984740745262"/>
      </bottom>
      <diagonal/>
    </border>
    <border>
      <left/>
      <right/>
      <top style="thin">
        <color rgb="FFE8E8E8"/>
      </top>
      <bottom/>
      <diagonal/>
    </border>
    <border>
      <left style="thin">
        <color rgb="FFE8E8E8"/>
      </left>
      <right/>
      <top style="thin">
        <color rgb="FFE8E8E8"/>
      </top>
      <bottom/>
      <diagonal/>
    </border>
    <border>
      <left/>
      <right style="thin">
        <color rgb="FFE8E8E8"/>
      </right>
      <top style="thin">
        <color rgb="FFE8E8E8"/>
      </top>
      <bottom/>
      <diagonal/>
    </border>
    <border>
      <left/>
      <right/>
      <top/>
      <bottom style="thin">
        <color rgb="FFE8E8E8"/>
      </bottom>
      <diagonal/>
    </border>
    <border>
      <left style="thin">
        <color rgb="FFE8E8E8"/>
      </left>
      <right/>
      <top/>
      <bottom style="thin">
        <color rgb="FFE8E8E8"/>
      </bottom>
      <diagonal/>
    </border>
    <border>
      <left/>
      <right style="thin">
        <color rgb="FFE8E8E8"/>
      </right>
      <top/>
      <bottom style="thin">
        <color rgb="FFE8E8E8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176" fontId="6" fillId="0" borderId="0" xfId="0" applyNumberFormat="1" applyFont="1" applyBorder="1">
      <alignment vertical="center"/>
    </xf>
    <xf numFmtId="0" fontId="7" fillId="0" borderId="0" xfId="0" applyFont="1" applyFill="1">
      <alignment vertical="center"/>
    </xf>
    <xf numFmtId="0" fontId="5" fillId="0" borderId="0" xfId="0" applyFont="1" applyBorder="1" applyAlignment="1">
      <alignment horizontal="center" vertical="center"/>
    </xf>
    <xf numFmtId="176" fontId="7" fillId="0" borderId="0" xfId="0" applyNumberFormat="1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176" fontId="12" fillId="0" borderId="0" xfId="0" applyNumberFormat="1" applyFont="1" applyFill="1" applyBorder="1">
      <alignment vertical="center"/>
    </xf>
    <xf numFmtId="176" fontId="6" fillId="0" borderId="0" xfId="0" applyNumberFormat="1" applyFont="1" applyFill="1" applyBorder="1">
      <alignment vertical="center"/>
    </xf>
    <xf numFmtId="0" fontId="11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177" fontId="10" fillId="0" borderId="0" xfId="0" applyNumberFormat="1" applyFont="1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17" fontId="13" fillId="0" borderId="8" xfId="0" applyNumberFormat="1" applyFont="1" applyFill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9" fillId="0" borderId="8" xfId="0" applyFont="1" applyBorder="1" applyAlignment="1">
      <alignment horizontal="center" vertical="center"/>
    </xf>
    <xf numFmtId="0" fontId="6" fillId="0" borderId="12" xfId="0" applyFont="1" applyBorder="1">
      <alignment vertical="center"/>
    </xf>
    <xf numFmtId="0" fontId="8" fillId="3" borderId="14" xfId="0" applyFont="1" applyFill="1" applyBorder="1" applyAlignment="1">
      <alignment horizontal="center" vertical="center"/>
    </xf>
    <xf numFmtId="0" fontId="3" fillId="0" borderId="17" xfId="0" applyFont="1" applyBorder="1">
      <alignment vertical="center"/>
    </xf>
    <xf numFmtId="0" fontId="15" fillId="0" borderId="12" xfId="0" applyFont="1" applyBorder="1">
      <alignment vertical="center"/>
    </xf>
    <xf numFmtId="0" fontId="15" fillId="0" borderId="15" xfId="0" applyFont="1" applyBorder="1">
      <alignment vertical="center"/>
    </xf>
    <xf numFmtId="0" fontId="15" fillId="0" borderId="16" xfId="0" applyFont="1" applyBorder="1">
      <alignment vertical="center"/>
    </xf>
    <xf numFmtId="0" fontId="16" fillId="0" borderId="7" xfId="0" applyFont="1" applyBorder="1">
      <alignment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>
      <alignment vertical="center"/>
    </xf>
    <xf numFmtId="176" fontId="18" fillId="0" borderId="0" xfId="0" applyNumberFormat="1" applyFont="1" applyBorder="1">
      <alignment vertical="center"/>
    </xf>
    <xf numFmtId="0" fontId="26" fillId="6" borderId="1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176" fontId="27" fillId="0" borderId="0" xfId="0" applyNumberFormat="1" applyFont="1" applyBorder="1">
      <alignment vertical="center"/>
    </xf>
    <xf numFmtId="176" fontId="28" fillId="0" borderId="0" xfId="0" applyNumberFormat="1" applyFont="1" applyBorder="1">
      <alignment vertical="center"/>
    </xf>
    <xf numFmtId="176" fontId="27" fillId="0" borderId="18" xfId="0" applyNumberFormat="1" applyFont="1" applyBorder="1">
      <alignment vertical="center"/>
    </xf>
    <xf numFmtId="176" fontId="18" fillId="0" borderId="18" xfId="0" applyNumberFormat="1" applyFont="1" applyBorder="1">
      <alignment vertical="center"/>
    </xf>
    <xf numFmtId="176" fontId="28" fillId="0" borderId="18" xfId="0" applyNumberFormat="1" applyFont="1" applyBorder="1">
      <alignment vertical="center"/>
    </xf>
    <xf numFmtId="0" fontId="31" fillId="7" borderId="2" xfId="0" applyFont="1" applyFill="1" applyBorder="1" applyAlignment="1">
      <alignment horizontal="center" vertical="center"/>
    </xf>
    <xf numFmtId="176" fontId="23" fillId="9" borderId="0" xfId="0" applyNumberFormat="1" applyFont="1" applyFill="1" applyBorder="1" applyAlignment="1">
      <alignment horizontal="center" vertical="center"/>
    </xf>
    <xf numFmtId="176" fontId="20" fillId="9" borderId="0" xfId="0" applyNumberFormat="1" applyFont="1" applyFill="1" applyBorder="1" applyAlignment="1">
      <alignment horizontal="center" vertical="center"/>
    </xf>
    <xf numFmtId="176" fontId="21" fillId="9" borderId="0" xfId="0" applyNumberFormat="1" applyFont="1" applyFill="1" applyBorder="1" applyAlignment="1">
      <alignment horizontal="center" vertical="center"/>
    </xf>
    <xf numFmtId="176" fontId="21" fillId="9" borderId="21" xfId="0" applyNumberFormat="1" applyFont="1" applyFill="1" applyBorder="1" applyAlignment="1">
      <alignment horizontal="center" vertical="center"/>
    </xf>
    <xf numFmtId="176" fontId="20" fillId="9" borderId="25" xfId="0" applyNumberFormat="1" applyFont="1" applyFill="1" applyBorder="1" applyAlignment="1">
      <alignment horizontal="center" vertical="center"/>
    </xf>
    <xf numFmtId="176" fontId="21" fillId="9" borderId="26" xfId="0" applyNumberFormat="1" applyFont="1" applyFill="1" applyBorder="1" applyAlignment="1">
      <alignment horizontal="center" vertical="center"/>
    </xf>
    <xf numFmtId="176" fontId="21" fillId="9" borderId="25" xfId="0" applyNumberFormat="1" applyFont="1" applyFill="1" applyBorder="1" applyAlignment="1">
      <alignment horizontal="center" vertical="center"/>
    </xf>
    <xf numFmtId="176" fontId="23" fillId="9" borderId="25" xfId="0" applyNumberFormat="1" applyFont="1" applyFill="1" applyBorder="1" applyAlignment="1">
      <alignment horizontal="center" vertical="center"/>
    </xf>
    <xf numFmtId="0" fontId="2" fillId="10" borderId="0" xfId="0" applyFont="1" applyFill="1" applyAlignment="1">
      <alignment horizontal="left" vertical="center" indent="10"/>
    </xf>
    <xf numFmtId="0" fontId="3" fillId="10" borderId="0" xfId="0" applyFont="1" applyFill="1">
      <alignment vertical="center"/>
    </xf>
    <xf numFmtId="0" fontId="2" fillId="10" borderId="0" xfId="0" applyFont="1" applyFill="1">
      <alignment vertical="center"/>
    </xf>
    <xf numFmtId="176" fontId="20" fillId="9" borderId="21" xfId="0" applyNumberFormat="1" applyFont="1" applyFill="1" applyBorder="1" applyAlignment="1">
      <alignment horizontal="center" vertical="center"/>
    </xf>
    <xf numFmtId="176" fontId="20" fillId="9" borderId="26" xfId="0" applyNumberFormat="1" applyFont="1" applyFill="1" applyBorder="1" applyAlignment="1">
      <alignment horizontal="center" vertical="center"/>
    </xf>
    <xf numFmtId="0" fontId="37" fillId="0" borderId="6" xfId="0" applyFont="1" applyBorder="1">
      <alignment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22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23" xfId="0" applyFont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30" xfId="0" applyFont="1" applyBorder="1" applyAlignment="1">
      <alignment horizontal="left" vertical="center"/>
    </xf>
    <xf numFmtId="17" fontId="29" fillId="0" borderId="8" xfId="0" applyNumberFormat="1" applyFont="1" applyFill="1" applyBorder="1" applyAlignment="1">
      <alignment horizontal="center" vertical="center"/>
    </xf>
    <xf numFmtId="17" fontId="30" fillId="0" borderId="8" xfId="0" applyNumberFormat="1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top"/>
    </xf>
    <xf numFmtId="0" fontId="33" fillId="2" borderId="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34" fillId="5" borderId="9" xfId="0" applyFont="1" applyFill="1" applyBorder="1" applyAlignment="1">
      <alignment horizontal="center" vertical="center"/>
    </xf>
    <xf numFmtId="0" fontId="32" fillId="4" borderId="9" xfId="0" applyFont="1" applyFill="1" applyBorder="1" applyAlignment="1">
      <alignment horizontal="center" vertical="center"/>
    </xf>
    <xf numFmtId="0" fontId="38" fillId="0" borderId="25" xfId="0" applyFont="1" applyBorder="1" applyAlignment="1">
      <alignment horizontal="left" vertical="center"/>
    </xf>
  </cellXfs>
  <cellStyles count="1">
    <cellStyle name="표준" xfId="0" builtinId="0"/>
  </cellStyles>
  <dxfs count="48"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  <fill>
        <patternFill patternType="none">
          <bgColor auto="1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  <fill>
        <patternFill patternType="none">
          <bgColor auto="1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  <fill>
        <patternFill patternType="none">
          <bgColor auto="1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  <fill>
        <patternFill patternType="none">
          <bgColor auto="1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  <fill>
        <patternFill patternType="none">
          <bgColor auto="1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  <fill>
        <patternFill patternType="none">
          <bgColor auto="1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  <fill>
        <patternFill patternType="none">
          <bgColor auto="1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  <fill>
        <patternFill patternType="none">
          <bgColor auto="1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  <fill>
        <patternFill patternType="none">
          <bgColor auto="1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  <fill>
        <patternFill patternType="none">
          <bgColor auto="1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  <fill>
        <patternFill patternType="none">
          <bgColor auto="1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  <fill>
        <patternFill patternType="none">
          <bgColor auto="1"/>
        </patternFill>
      </fill>
    </dxf>
    <dxf>
      <font>
        <color theme="5" tint="0.39994506668294322"/>
      </font>
    </dxf>
  </dxfs>
  <tableStyles count="0" defaultTableStyle="TableStyleMedium9" defaultPivotStyle="PivotStyleLight16"/>
  <colors>
    <mruColors>
      <color rgb="FFCE9694"/>
      <color rgb="FF799AA5"/>
      <color rgb="FFE8E8E8"/>
      <color rgb="FFF7F7F7"/>
      <color rgb="FFF6F3EE"/>
      <color rgb="FFDED1BC"/>
      <color rgb="FFFBFBFB"/>
      <color rgb="FF86724A"/>
      <color rgb="FF80ACCF"/>
      <color rgb="FF8BA4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yesform.com/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yesform.com/" TargetMode="Externa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yesform.com/" TargetMode="Externa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yesform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yesform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yesform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yesform.com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yesform.com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yesform.com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yesform.com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yesform.com/" TargetMode="Externa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yesfor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5</xdr:col>
      <xdr:colOff>51300</xdr:colOff>
      <xdr:row>1</xdr:row>
      <xdr:rowOff>26775</xdr:rowOff>
    </xdr:to>
    <xdr:grpSp>
      <xdr:nvGrpSpPr>
        <xdr:cNvPr id="19" name="그룹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190500" y="0"/>
          <a:ext cx="1080000" cy="693525"/>
          <a:chOff x="200025" y="0"/>
          <a:chExt cx="1080000" cy="693525"/>
        </a:xfrm>
      </xdr:grpSpPr>
      <xdr:sp macro="" textlink="">
        <xdr:nvSpPr>
          <xdr:cNvPr id="20" name="직사각형 19" descr="YESFORM CO., LTD.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200025" y="0"/>
            <a:ext cx="1080000" cy="6935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b" anchorCtr="0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YESFORM</a:t>
            </a:r>
            <a:r>
              <a:rPr lang="en-US" sz="700" b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 CO., LTD.</a:t>
            </a:r>
            <a:endParaRPr lang="ko-KR" altLang="en-US" sz="700">
              <a:solidFill>
                <a:schemeClr val="tx1">
                  <a:lumMod val="50000"/>
                  <a:lumOff val="50000"/>
                </a:schemeClr>
              </a:solidFill>
              <a:latin typeface="+mn-ea"/>
              <a:ea typeface="+mn-ea"/>
            </a:endParaRPr>
          </a:p>
        </xdr:txBody>
      </xdr:sp>
      <xdr:pic>
        <xdr:nvPicPr>
          <xdr:cNvPr id="21" name="그림 20" descr="회색로고.png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371476" y="104775"/>
            <a:ext cx="737527" cy="324000"/>
          </a:xfrm>
          <a:prstGeom prst="rect">
            <a:avLst/>
          </a:prstGeom>
        </xdr:spPr>
      </xdr:pic>
    </xdr:grpSp>
    <xdr:clientData fPrintsWithSheet="0"/>
  </xdr:twoCellAnchor>
  <xdr:twoCellAnchor>
    <xdr:from>
      <xdr:col>32</xdr:col>
      <xdr:colOff>409575</xdr:colOff>
      <xdr:row>2</xdr:row>
      <xdr:rowOff>9527</xdr:rowOff>
    </xdr:from>
    <xdr:to>
      <xdr:col>37</xdr:col>
      <xdr:colOff>580576</xdr:colOff>
      <xdr:row>10</xdr:row>
      <xdr:rowOff>19050</xdr:rowOff>
    </xdr:to>
    <xdr:grpSp>
      <xdr:nvGrpSpPr>
        <xdr:cNvPr id="6" name="그룹 2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11439525" y="819152"/>
          <a:ext cx="3600001" cy="1962148"/>
          <a:chOff x="6381750" y="4171951"/>
          <a:chExt cx="3600001" cy="1962148"/>
        </a:xfrm>
      </xdr:grpSpPr>
      <xdr:grpSp>
        <xdr:nvGrpSpPr>
          <xdr:cNvPr id="8" name="그룹 42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>
            <a:off x="6381750" y="4171951"/>
            <a:ext cx="3600001" cy="1962148"/>
            <a:chOff x="7353300" y="1038226"/>
            <a:chExt cx="3600001" cy="1962148"/>
          </a:xfrm>
        </xdr:grpSpPr>
        <xdr:grpSp>
          <xdr:nvGrpSpPr>
            <xdr:cNvPr id="10" name="그룹 42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pSpPr/>
          </xdr:nvGrpSpPr>
          <xdr:grpSpPr>
            <a:xfrm>
              <a:off x="7353300" y="1038226"/>
              <a:ext cx="3600001" cy="1962148"/>
              <a:chOff x="11306173" y="1095375"/>
              <a:chExt cx="3600001" cy="1962148"/>
            </a:xfrm>
          </xdr:grpSpPr>
          <xdr:sp macro="" textlink="">
            <xdr:nvSpPr>
              <xdr:cNvPr id="12" name="직사각형 11">
                <a:extLs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SpPr/>
            </xdr:nvSpPr>
            <xdr:spPr>
              <a:xfrm>
                <a:off x="11306173" y="1152524"/>
                <a:ext cx="3600000" cy="1904999"/>
              </a:xfrm>
              <a:prstGeom prst="rect">
                <a:avLst/>
              </a:prstGeom>
              <a:ln w="9525"/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vertOverflow="clip" lIns="288000" rtlCol="0" anchor="t" anchorCtr="0"/>
              <a:lstStyle/>
              <a:p>
                <a:pPr algn="l"/>
                <a:endParaRPr lang="en-US" altLang="ko-KR" sz="900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endParaRPr>
              </a:p>
              <a:p>
                <a:pPr algn="l"/>
                <a:endParaRPr lang="en-US" altLang="ko-KR" sz="50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endParaRPr>
              </a:p>
              <a:p>
                <a:pPr algn="l"/>
                <a:r>
                  <a:rPr lang="ko-KR" altLang="en-US" sz="900" b="1" baseline="0">
                    <a:solidFill>
                      <a:srgbClr val="9081B5"/>
                    </a:solidFill>
                    <a:latin typeface="+mn-ea"/>
                    <a:ea typeface="+mn-ea"/>
                  </a:rPr>
                  <a:t>로고 등록</a:t>
                </a:r>
                <a:endParaRPr lang="en-US" altLang="ko-KR" sz="900" b="1" baseline="0">
                  <a:solidFill>
                    <a:srgbClr val="9081B5"/>
                  </a:solidFill>
                  <a:latin typeface="+mn-ea"/>
                  <a:ea typeface="+mn-ea"/>
                </a:endParaRPr>
              </a:p>
              <a:p>
                <a:pPr algn="l"/>
                <a:r>
                  <a:rPr lang="ko-KR" altLang="en-US" sz="90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기업로고 등록이 가능합니다</a:t>
                </a:r>
                <a:r>
                  <a:rPr lang="en-US" altLang="ko-KR" sz="90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.</a:t>
                </a:r>
              </a:p>
              <a:p>
                <a:pPr algn="l"/>
                <a:endParaRPr lang="en-US" altLang="ko-KR" sz="30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endParaRPr>
              </a:p>
              <a:p>
                <a:pPr algn="l"/>
                <a:r>
                  <a:rPr lang="ko-KR" altLang="en-US" sz="900" b="1">
                    <a:solidFill>
                      <a:srgbClr val="9081B5"/>
                    </a:solidFill>
                    <a:latin typeface="+mn-ea"/>
                    <a:ea typeface="+mn-ea"/>
                  </a:rPr>
                  <a:t>일정 입력</a:t>
                </a:r>
                <a:endParaRPr lang="en-US" altLang="ko-KR" sz="900" b="1">
                  <a:solidFill>
                    <a:srgbClr val="9081B5"/>
                  </a:solidFill>
                  <a:latin typeface="+mn-ea"/>
                  <a:ea typeface="+mn-ea"/>
                </a:endParaRPr>
              </a:p>
              <a:p>
                <a:pPr algn="l"/>
                <a:r>
                  <a:rPr lang="ko-KR" altLang="en-US" sz="90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월간 일정을 입력할 수 있습니다</a:t>
                </a:r>
                <a:r>
                  <a:rPr lang="en-US" altLang="ko-KR" sz="90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.</a:t>
                </a:r>
              </a:p>
              <a:p>
                <a:pPr algn="l"/>
                <a:endParaRPr lang="en-US" altLang="ko-KR" sz="30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endParaRPr>
              </a:p>
            </xdr:txBody>
          </xdr:sp>
          <xdr:sp macro="" textlink="">
            <xdr:nvSpPr>
              <xdr:cNvPr id="13" name="직사각형 12">
                <a:extLst>
                  <a:ext uri="{FF2B5EF4-FFF2-40B4-BE49-F238E27FC236}">
                    <a16:creationId xmlns:a16="http://schemas.microsoft.com/office/drawing/2014/main" id="{00000000-0008-0000-0000-00000D000000}"/>
                  </a:ext>
                </a:extLst>
              </xdr:cNvPr>
              <xdr:cNvSpPr/>
            </xdr:nvSpPr>
            <xdr:spPr>
              <a:xfrm>
                <a:off x="11306174" y="1095375"/>
                <a:ext cx="3600000" cy="342898"/>
              </a:xfrm>
              <a:prstGeom prst="rect">
                <a:avLst/>
              </a:prstGeom>
              <a:solidFill>
                <a:srgbClr val="9081B5"/>
              </a:solidFill>
              <a:ln w="3175">
                <a:solidFill>
                  <a:schemeClr val="accent5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r>
                  <a:rPr lang="en-US" altLang="ko-KR" sz="1050" b="1">
                    <a:solidFill>
                      <a:schemeClr val="lt1"/>
                    </a:solidFill>
                    <a:latin typeface="+mn-ea"/>
                    <a:ea typeface="+mn-ea"/>
                    <a:cs typeface="+mn-cs"/>
                  </a:rPr>
                  <a:t>Smart</a:t>
                </a:r>
                <a:r>
                  <a:rPr lang="en-US" altLang="ko-KR" sz="1050" b="1" baseline="0">
                    <a:solidFill>
                      <a:schemeClr val="lt1"/>
                    </a:solidFill>
                    <a:latin typeface="+mn-ea"/>
                    <a:ea typeface="+mn-ea"/>
                    <a:cs typeface="+mn-cs"/>
                  </a:rPr>
                  <a:t> Excel Tip</a:t>
                </a:r>
                <a:endParaRPr lang="ko-KR" altLang="ko-KR" sz="800" b="1">
                  <a:latin typeface="+mn-ea"/>
                  <a:ea typeface="+mn-ea"/>
                </a:endParaRPr>
              </a:p>
            </xdr:txBody>
          </xdr:sp>
          <xdr:sp macro="" textlink="">
            <xdr:nvSpPr>
              <xdr:cNvPr id="14" name="직사각형 13">
                <a:extLst>
                  <a:ext uri="{FF2B5EF4-FFF2-40B4-BE49-F238E27FC236}">
                    <a16:creationId xmlns:a16="http://schemas.microsoft.com/office/drawing/2014/main" id="{00000000-0008-0000-0000-00000E000000}"/>
                  </a:ext>
                </a:extLst>
              </xdr:cNvPr>
              <xdr:cNvSpPr/>
            </xdr:nvSpPr>
            <xdr:spPr>
              <a:xfrm>
                <a:off x="11363325" y="1533525"/>
                <a:ext cx="180000" cy="180000"/>
              </a:xfrm>
              <a:prstGeom prst="rect">
                <a:avLst/>
              </a:prstGeom>
              <a:solidFill>
                <a:srgbClr val="9081B5"/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ko-KR" sz="800" b="1">
                    <a:latin typeface="+mn-ea"/>
                    <a:ea typeface="+mn-ea"/>
                  </a:rPr>
                  <a:t>1</a:t>
                </a:r>
                <a:endParaRPr lang="ko-KR" altLang="en-US" sz="800" b="1">
                  <a:latin typeface="+mn-ea"/>
                  <a:ea typeface="+mn-ea"/>
                </a:endParaRPr>
              </a:p>
            </xdr:txBody>
          </xdr:sp>
        </xdr:grpSp>
        <xdr:sp macro="" textlink="">
          <xdr:nvSpPr>
            <xdr:cNvPr id="11" name="직사각형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7353300" y="2390775"/>
              <a:ext cx="3600000" cy="552449"/>
            </a:xfrm>
            <a:prstGeom prst="rect">
              <a:avLst/>
            </a:prstGeom>
            <a:noFill/>
            <a:ln w="190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108000" rIns="90000" rtlCol="0" anchor="t" anchorCtr="0"/>
            <a:lstStyle/>
            <a:p>
              <a:pPr algn="l"/>
              <a:r>
                <a:rPr lang="en-US" altLang="ko-KR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rPr>
                <a:t> </a:t>
              </a:r>
              <a:r>
                <a:rPr lang="ko-KR" altLang="en-US" sz="900" b="1" baseline="0">
                  <a:solidFill>
                    <a:schemeClr val="tx1"/>
                  </a:solidFill>
                  <a:latin typeface="+mn-ea"/>
                  <a:ea typeface="+mn-ea"/>
                </a:rPr>
                <a:t>월별 </a:t>
              </a:r>
              <a:r>
                <a:rPr lang="en-US" altLang="ko-KR" sz="900" b="1" baseline="0">
                  <a:solidFill>
                    <a:schemeClr val="tx1"/>
                  </a:solidFill>
                  <a:latin typeface="+mn-ea"/>
                  <a:ea typeface="+mn-ea"/>
                </a:rPr>
                <a:t>sheet</a:t>
              </a:r>
              <a:r>
                <a:rPr lang="ko-KR" altLang="en-US" sz="900" b="1" baseline="0">
                  <a:solidFill>
                    <a:schemeClr val="tx1"/>
                  </a:solidFill>
                  <a:latin typeface="+mn-ea"/>
                  <a:ea typeface="+mn-ea"/>
                </a:rPr>
                <a:t>로 구성되어있으며</a:t>
              </a:r>
              <a:r>
                <a:rPr lang="en-US" altLang="ko-KR" sz="900" b="1" baseline="0">
                  <a:solidFill>
                    <a:schemeClr val="tx1"/>
                  </a:solidFill>
                  <a:latin typeface="+mn-ea"/>
                  <a:ea typeface="+mn-ea"/>
                </a:rPr>
                <a:t>, </a:t>
              </a:r>
              <a:r>
                <a:rPr lang="ko-KR" altLang="en-US" sz="900" b="1" baseline="0">
                  <a:solidFill>
                    <a:schemeClr val="tx1"/>
                  </a:solidFill>
                  <a:latin typeface="+mn-ea"/>
                  <a:ea typeface="+mn-ea"/>
                </a:rPr>
                <a:t>해당 월의 전월</a:t>
              </a:r>
              <a:r>
                <a:rPr lang="en-US" altLang="ko-KR" sz="900" b="1" baseline="0">
                  <a:solidFill>
                    <a:schemeClr val="tx1"/>
                  </a:solidFill>
                  <a:latin typeface="+mn-ea"/>
                  <a:ea typeface="+mn-ea"/>
                </a:rPr>
                <a:t>, </a:t>
              </a:r>
              <a:r>
                <a:rPr lang="ko-KR" altLang="en-US" sz="900" b="1" baseline="0">
                  <a:solidFill>
                    <a:schemeClr val="tx1"/>
                  </a:solidFill>
                  <a:latin typeface="+mn-ea"/>
                  <a:ea typeface="+mn-ea"/>
                </a:rPr>
                <a:t>익월을 함께 확인할 수 있습니다</a:t>
              </a:r>
              <a:r>
                <a:rPr lang="en-US" altLang="ko-KR" sz="900" b="1" baseline="0">
                  <a:solidFill>
                    <a:schemeClr val="tx1"/>
                  </a:solidFill>
                  <a:latin typeface="+mn-ea"/>
                  <a:ea typeface="+mn-ea"/>
                </a:rPr>
                <a:t>.</a:t>
              </a:r>
            </a:p>
            <a:p>
              <a:pPr algn="l"/>
              <a:endParaRPr lang="en-US" altLang="ko-KR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</a:endParaRPr>
            </a:p>
            <a:p>
              <a:pPr algn="l"/>
              <a:endParaRPr lang="en-US" altLang="ko-KR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</a:endParaRPr>
            </a:p>
            <a:p>
              <a:pPr algn="l"/>
              <a:endParaRPr lang="en-US" altLang="ko-KR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6438900" y="5067299"/>
            <a:ext cx="180000" cy="180000"/>
          </a:xfrm>
          <a:prstGeom prst="rect">
            <a:avLst/>
          </a:prstGeom>
          <a:solidFill>
            <a:srgbClr val="9081B5"/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800" b="1">
                <a:latin typeface="+mn-ea"/>
                <a:ea typeface="+mn-ea"/>
              </a:rPr>
              <a:t>2</a:t>
            </a:r>
            <a:endParaRPr lang="ko-KR" altLang="en-US" sz="800" b="1">
              <a:latin typeface="+mn-ea"/>
              <a:ea typeface="+mn-ea"/>
            </a:endParaRPr>
          </a:p>
        </xdr:txBody>
      </xdr:sp>
    </xdr:grpSp>
    <xdr:clientData/>
  </xdr:twoCellAnchor>
  <xdr:twoCellAnchor editAs="absolute">
    <xdr:from>
      <xdr:col>31</xdr:col>
      <xdr:colOff>1390650</xdr:colOff>
      <xdr:row>2</xdr:row>
      <xdr:rowOff>28575</xdr:rowOff>
    </xdr:from>
    <xdr:to>
      <xdr:col>31</xdr:col>
      <xdr:colOff>2254650</xdr:colOff>
      <xdr:row>2</xdr:row>
      <xdr:rowOff>246707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10134600" y="838200"/>
          <a:ext cx="864000" cy="218132"/>
          <a:chOff x="191921" y="668172"/>
          <a:chExt cx="864000" cy="217421"/>
        </a:xfrm>
      </xdr:grpSpPr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91921" y="669306"/>
            <a:ext cx="864000" cy="215296"/>
          </a:xfrm>
          <a:prstGeom prst="rect">
            <a:avLst/>
          </a:prstGeom>
          <a:solidFill>
            <a:schemeClr val="bg1"/>
          </a:solidFill>
          <a:ln w="31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252000" rtlCol="0" anchor="ctr"/>
          <a:lstStyle/>
          <a:p>
            <a:pPr algn="l"/>
            <a:r>
              <a:rPr lang="ko-KR" altLang="en-US" sz="900" b="1">
                <a:solidFill>
                  <a:srgbClr val="9081B5"/>
                </a:solidFill>
                <a:latin typeface="+mn-ea"/>
                <a:ea typeface="+mn-ea"/>
              </a:rPr>
              <a:t>로고 등록</a:t>
            </a: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193486" y="668172"/>
            <a:ext cx="216000" cy="217421"/>
          </a:xfrm>
          <a:prstGeom prst="rect">
            <a:avLst/>
          </a:prstGeom>
          <a:solidFill>
            <a:srgbClr val="9081B5"/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00" b="1">
                <a:latin typeface="+mn-ea"/>
                <a:ea typeface="+mn-ea"/>
              </a:rPr>
              <a:t>1</a:t>
            </a:r>
            <a:endParaRPr lang="ko-KR" altLang="en-US" sz="1000" b="1">
              <a:latin typeface="+mn-ea"/>
              <a:ea typeface="+mn-ea"/>
            </a:endParaRPr>
          </a:p>
        </xdr:txBody>
      </xdr:sp>
    </xdr:grpSp>
    <xdr:clientData fPrintsWithSheet="0"/>
  </xdr:twoCellAnchor>
  <xdr:twoCellAnchor editAs="absolute">
    <xdr:from>
      <xdr:col>31</xdr:col>
      <xdr:colOff>1390650</xdr:colOff>
      <xdr:row>13</xdr:row>
      <xdr:rowOff>9525</xdr:rowOff>
    </xdr:from>
    <xdr:to>
      <xdr:col>31</xdr:col>
      <xdr:colOff>2254650</xdr:colOff>
      <xdr:row>13</xdr:row>
      <xdr:rowOff>227657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10134600" y="3486150"/>
          <a:ext cx="864000" cy="218132"/>
          <a:chOff x="191921" y="668172"/>
          <a:chExt cx="864000" cy="217421"/>
        </a:xfrm>
      </xdr:grpSpPr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191921" y="669307"/>
            <a:ext cx="864000" cy="215296"/>
          </a:xfrm>
          <a:prstGeom prst="rect">
            <a:avLst/>
          </a:prstGeom>
          <a:solidFill>
            <a:schemeClr val="bg1"/>
          </a:solidFill>
          <a:ln w="3175">
            <a:solidFill>
              <a:srgbClr val="B093B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252000" rtlCol="0" anchor="ctr"/>
          <a:lstStyle/>
          <a:p>
            <a:pPr algn="l"/>
            <a:r>
              <a:rPr lang="ko-KR" altLang="en-US" sz="900" b="1">
                <a:solidFill>
                  <a:srgbClr val="9081B5"/>
                </a:solidFill>
                <a:latin typeface="+mn-ea"/>
                <a:ea typeface="+mn-ea"/>
              </a:rPr>
              <a:t>일정 입력</a:t>
            </a: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193486" y="668172"/>
            <a:ext cx="216000" cy="217421"/>
          </a:xfrm>
          <a:prstGeom prst="rect">
            <a:avLst/>
          </a:prstGeom>
          <a:solidFill>
            <a:srgbClr val="9081B5"/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00" b="1">
                <a:latin typeface="+mn-ea"/>
                <a:ea typeface="+mn-ea"/>
              </a:rPr>
              <a:t>2</a:t>
            </a:r>
            <a:endParaRPr lang="ko-KR" altLang="en-US" sz="1000" b="1">
              <a:latin typeface="+mn-ea"/>
              <a:ea typeface="+mn-ea"/>
            </a:endParaRPr>
          </a:p>
        </xdr:txBody>
      </xdr:sp>
    </xdr:grp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5</xdr:col>
      <xdr:colOff>51300</xdr:colOff>
      <xdr:row>1</xdr:row>
      <xdr:rowOff>26775</xdr:rowOff>
    </xdr:to>
    <xdr:grpSp>
      <xdr:nvGrpSpPr>
        <xdr:cNvPr id="2" name="그룹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29B89-AAE0-404E-AED4-C67CAEEBEACB}"/>
            </a:ext>
          </a:extLst>
        </xdr:cNvPr>
        <xdr:cNvGrpSpPr/>
      </xdr:nvGrpSpPr>
      <xdr:grpSpPr>
        <a:xfrm>
          <a:off x="190500" y="0"/>
          <a:ext cx="1080000" cy="693525"/>
          <a:chOff x="200025" y="0"/>
          <a:chExt cx="1080000" cy="693525"/>
        </a:xfrm>
      </xdr:grpSpPr>
      <xdr:sp macro="" textlink="">
        <xdr:nvSpPr>
          <xdr:cNvPr id="3" name="직사각형 2" descr="YESFORM CO., LTD.">
            <a:extLst>
              <a:ext uri="{FF2B5EF4-FFF2-40B4-BE49-F238E27FC236}">
                <a16:creationId xmlns:a16="http://schemas.microsoft.com/office/drawing/2014/main" id="{88D082E9-6171-4BD6-B14B-B880EC57BDB4}"/>
              </a:ext>
            </a:extLst>
          </xdr:cNvPr>
          <xdr:cNvSpPr/>
        </xdr:nvSpPr>
        <xdr:spPr>
          <a:xfrm>
            <a:off x="200025" y="0"/>
            <a:ext cx="1080000" cy="6935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b" anchorCtr="0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YESFORM</a:t>
            </a:r>
            <a:r>
              <a:rPr lang="en-US" sz="700" b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 CO., LTD.</a:t>
            </a:r>
            <a:endParaRPr lang="ko-KR" altLang="en-US" sz="700">
              <a:solidFill>
                <a:schemeClr val="tx1">
                  <a:lumMod val="50000"/>
                  <a:lumOff val="50000"/>
                </a:schemeClr>
              </a:solidFill>
              <a:latin typeface="+mn-ea"/>
              <a:ea typeface="+mn-ea"/>
            </a:endParaRPr>
          </a:p>
        </xdr:txBody>
      </xdr:sp>
      <xdr:pic>
        <xdr:nvPicPr>
          <xdr:cNvPr id="4" name="그림 3" descr="회색로고.png">
            <a:extLst>
              <a:ext uri="{FF2B5EF4-FFF2-40B4-BE49-F238E27FC236}">
                <a16:creationId xmlns:a16="http://schemas.microsoft.com/office/drawing/2014/main" id="{FEE93301-427C-4308-A1D4-4911F49DF0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371476" y="104775"/>
            <a:ext cx="737527" cy="324000"/>
          </a:xfrm>
          <a:prstGeom prst="rect">
            <a:avLst/>
          </a:prstGeom>
        </xdr:spPr>
      </xdr:pic>
    </xdr:grp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5</xdr:col>
      <xdr:colOff>51300</xdr:colOff>
      <xdr:row>1</xdr:row>
      <xdr:rowOff>26775</xdr:rowOff>
    </xdr:to>
    <xdr:grpSp>
      <xdr:nvGrpSpPr>
        <xdr:cNvPr id="2" name="그룹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AD88A9-D8E5-4CCA-B7EC-F4A2F26B50BE}"/>
            </a:ext>
          </a:extLst>
        </xdr:cNvPr>
        <xdr:cNvGrpSpPr/>
      </xdr:nvGrpSpPr>
      <xdr:grpSpPr>
        <a:xfrm>
          <a:off x="190500" y="0"/>
          <a:ext cx="1080000" cy="693525"/>
          <a:chOff x="200025" y="0"/>
          <a:chExt cx="1080000" cy="693525"/>
        </a:xfrm>
      </xdr:grpSpPr>
      <xdr:sp macro="" textlink="">
        <xdr:nvSpPr>
          <xdr:cNvPr id="3" name="직사각형 2" descr="YESFORM CO., LTD.">
            <a:extLst>
              <a:ext uri="{FF2B5EF4-FFF2-40B4-BE49-F238E27FC236}">
                <a16:creationId xmlns:a16="http://schemas.microsoft.com/office/drawing/2014/main" id="{D83BF85C-F386-49C1-A067-635AE4E3DF98}"/>
              </a:ext>
            </a:extLst>
          </xdr:cNvPr>
          <xdr:cNvSpPr/>
        </xdr:nvSpPr>
        <xdr:spPr>
          <a:xfrm>
            <a:off x="200025" y="0"/>
            <a:ext cx="1080000" cy="6935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b" anchorCtr="0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YESFORM</a:t>
            </a:r>
            <a:r>
              <a:rPr lang="en-US" sz="700" b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 CO., LTD.</a:t>
            </a:r>
            <a:endParaRPr lang="ko-KR" altLang="en-US" sz="700">
              <a:solidFill>
                <a:schemeClr val="tx1">
                  <a:lumMod val="50000"/>
                  <a:lumOff val="50000"/>
                </a:schemeClr>
              </a:solidFill>
              <a:latin typeface="+mn-ea"/>
              <a:ea typeface="+mn-ea"/>
            </a:endParaRPr>
          </a:p>
        </xdr:txBody>
      </xdr:sp>
      <xdr:pic>
        <xdr:nvPicPr>
          <xdr:cNvPr id="4" name="그림 3" descr="회색로고.png">
            <a:extLst>
              <a:ext uri="{FF2B5EF4-FFF2-40B4-BE49-F238E27FC236}">
                <a16:creationId xmlns:a16="http://schemas.microsoft.com/office/drawing/2014/main" id="{F60E94EC-CC8F-449E-88B4-1D8A0A3B2A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371476" y="104775"/>
            <a:ext cx="737527" cy="324000"/>
          </a:xfrm>
          <a:prstGeom prst="rect">
            <a:avLst/>
          </a:prstGeom>
        </xdr:spPr>
      </xdr:pic>
    </xdr:grp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5</xdr:col>
      <xdr:colOff>51300</xdr:colOff>
      <xdr:row>1</xdr:row>
      <xdr:rowOff>26775</xdr:rowOff>
    </xdr:to>
    <xdr:grpSp>
      <xdr:nvGrpSpPr>
        <xdr:cNvPr id="2" name="그룹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306D40-743D-44B3-8C3E-77FBB9D2F77B}"/>
            </a:ext>
          </a:extLst>
        </xdr:cNvPr>
        <xdr:cNvGrpSpPr/>
      </xdr:nvGrpSpPr>
      <xdr:grpSpPr>
        <a:xfrm>
          <a:off x="190500" y="0"/>
          <a:ext cx="1080000" cy="693525"/>
          <a:chOff x="200025" y="0"/>
          <a:chExt cx="1080000" cy="693525"/>
        </a:xfrm>
      </xdr:grpSpPr>
      <xdr:sp macro="" textlink="">
        <xdr:nvSpPr>
          <xdr:cNvPr id="3" name="직사각형 2" descr="YESFORM CO., LTD.">
            <a:extLst>
              <a:ext uri="{FF2B5EF4-FFF2-40B4-BE49-F238E27FC236}">
                <a16:creationId xmlns:a16="http://schemas.microsoft.com/office/drawing/2014/main" id="{E1500970-EE63-40FF-A276-BA1697855296}"/>
              </a:ext>
            </a:extLst>
          </xdr:cNvPr>
          <xdr:cNvSpPr/>
        </xdr:nvSpPr>
        <xdr:spPr>
          <a:xfrm>
            <a:off x="200025" y="0"/>
            <a:ext cx="1080000" cy="6935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b" anchorCtr="0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YESFORM</a:t>
            </a:r>
            <a:r>
              <a:rPr lang="en-US" sz="700" b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 CO., LTD.</a:t>
            </a:r>
            <a:endParaRPr lang="ko-KR" altLang="en-US" sz="700">
              <a:solidFill>
                <a:schemeClr val="tx1">
                  <a:lumMod val="50000"/>
                  <a:lumOff val="50000"/>
                </a:schemeClr>
              </a:solidFill>
              <a:latin typeface="+mn-ea"/>
              <a:ea typeface="+mn-ea"/>
            </a:endParaRPr>
          </a:p>
        </xdr:txBody>
      </xdr:sp>
      <xdr:pic>
        <xdr:nvPicPr>
          <xdr:cNvPr id="4" name="그림 3" descr="회색로고.png">
            <a:extLst>
              <a:ext uri="{FF2B5EF4-FFF2-40B4-BE49-F238E27FC236}">
                <a16:creationId xmlns:a16="http://schemas.microsoft.com/office/drawing/2014/main" id="{C347209F-BADF-4E0B-A8AE-22721B0E21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371476" y="104775"/>
            <a:ext cx="737527" cy="324000"/>
          </a:xfrm>
          <a:prstGeom prst="rect">
            <a:avLst/>
          </a:prstGeom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5</xdr:col>
      <xdr:colOff>51300</xdr:colOff>
      <xdr:row>1</xdr:row>
      <xdr:rowOff>26775</xdr:rowOff>
    </xdr:to>
    <xdr:grpSp>
      <xdr:nvGrpSpPr>
        <xdr:cNvPr id="2" name="그룹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9CAC7-44B3-4D02-A46C-CBA17AAB173D}"/>
            </a:ext>
          </a:extLst>
        </xdr:cNvPr>
        <xdr:cNvGrpSpPr/>
      </xdr:nvGrpSpPr>
      <xdr:grpSpPr>
        <a:xfrm>
          <a:off x="190500" y="0"/>
          <a:ext cx="1080000" cy="693525"/>
          <a:chOff x="200025" y="0"/>
          <a:chExt cx="1080000" cy="693525"/>
        </a:xfrm>
      </xdr:grpSpPr>
      <xdr:sp macro="" textlink="">
        <xdr:nvSpPr>
          <xdr:cNvPr id="3" name="직사각형 2" descr="YESFORM CO., LTD.">
            <a:extLst>
              <a:ext uri="{FF2B5EF4-FFF2-40B4-BE49-F238E27FC236}">
                <a16:creationId xmlns:a16="http://schemas.microsoft.com/office/drawing/2014/main" id="{99046994-8835-4330-8757-5E136C773FDC}"/>
              </a:ext>
            </a:extLst>
          </xdr:cNvPr>
          <xdr:cNvSpPr/>
        </xdr:nvSpPr>
        <xdr:spPr>
          <a:xfrm>
            <a:off x="200025" y="0"/>
            <a:ext cx="1080000" cy="6935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b" anchorCtr="0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YESFORM</a:t>
            </a:r>
            <a:r>
              <a:rPr lang="en-US" sz="700" b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 CO., LTD.</a:t>
            </a:r>
            <a:endParaRPr lang="ko-KR" altLang="en-US" sz="700">
              <a:solidFill>
                <a:schemeClr val="tx1">
                  <a:lumMod val="50000"/>
                  <a:lumOff val="50000"/>
                </a:schemeClr>
              </a:solidFill>
              <a:latin typeface="+mn-ea"/>
              <a:ea typeface="+mn-ea"/>
            </a:endParaRPr>
          </a:p>
        </xdr:txBody>
      </xdr:sp>
      <xdr:pic>
        <xdr:nvPicPr>
          <xdr:cNvPr id="4" name="그림 3" descr="회색로고.png">
            <a:extLst>
              <a:ext uri="{FF2B5EF4-FFF2-40B4-BE49-F238E27FC236}">
                <a16:creationId xmlns:a16="http://schemas.microsoft.com/office/drawing/2014/main" id="{54BB90C8-18DF-4928-AD3D-A8C181541E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371476" y="104775"/>
            <a:ext cx="737527" cy="324000"/>
          </a:xfrm>
          <a:prstGeom prst="rect">
            <a:avLst/>
          </a:prstGeom>
        </xdr:spPr>
      </xdr:pic>
    </xdr:grp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5</xdr:col>
      <xdr:colOff>51300</xdr:colOff>
      <xdr:row>1</xdr:row>
      <xdr:rowOff>26775</xdr:rowOff>
    </xdr:to>
    <xdr:grpSp>
      <xdr:nvGrpSpPr>
        <xdr:cNvPr id="2" name="그룹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6E008A-E590-401F-940B-B84BB814156E}"/>
            </a:ext>
          </a:extLst>
        </xdr:cNvPr>
        <xdr:cNvGrpSpPr/>
      </xdr:nvGrpSpPr>
      <xdr:grpSpPr>
        <a:xfrm>
          <a:off x="190500" y="0"/>
          <a:ext cx="1080000" cy="693525"/>
          <a:chOff x="200025" y="0"/>
          <a:chExt cx="1080000" cy="693525"/>
        </a:xfrm>
      </xdr:grpSpPr>
      <xdr:sp macro="" textlink="">
        <xdr:nvSpPr>
          <xdr:cNvPr id="3" name="직사각형 2" descr="YESFORM CO., LTD.">
            <a:extLst>
              <a:ext uri="{FF2B5EF4-FFF2-40B4-BE49-F238E27FC236}">
                <a16:creationId xmlns:a16="http://schemas.microsoft.com/office/drawing/2014/main" id="{5F44163F-FE18-452F-9796-33CB9771E99E}"/>
              </a:ext>
            </a:extLst>
          </xdr:cNvPr>
          <xdr:cNvSpPr/>
        </xdr:nvSpPr>
        <xdr:spPr>
          <a:xfrm>
            <a:off x="200025" y="0"/>
            <a:ext cx="1080000" cy="6935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b" anchorCtr="0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YESFORM</a:t>
            </a:r>
            <a:r>
              <a:rPr lang="en-US" sz="700" b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 CO., LTD.</a:t>
            </a:r>
            <a:endParaRPr lang="ko-KR" altLang="en-US" sz="700">
              <a:solidFill>
                <a:schemeClr val="tx1">
                  <a:lumMod val="50000"/>
                  <a:lumOff val="50000"/>
                </a:schemeClr>
              </a:solidFill>
              <a:latin typeface="+mn-ea"/>
              <a:ea typeface="+mn-ea"/>
            </a:endParaRPr>
          </a:p>
        </xdr:txBody>
      </xdr:sp>
      <xdr:pic>
        <xdr:nvPicPr>
          <xdr:cNvPr id="4" name="그림 3" descr="회색로고.png">
            <a:extLst>
              <a:ext uri="{FF2B5EF4-FFF2-40B4-BE49-F238E27FC236}">
                <a16:creationId xmlns:a16="http://schemas.microsoft.com/office/drawing/2014/main" id="{F6065704-E3E0-44F6-8D60-21D044371F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371476" y="104775"/>
            <a:ext cx="737527" cy="324000"/>
          </a:xfrm>
          <a:prstGeom prst="rect">
            <a:avLst/>
          </a:prstGeom>
        </xdr:spPr>
      </xdr:pic>
    </xdr:grp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5</xdr:col>
      <xdr:colOff>51300</xdr:colOff>
      <xdr:row>1</xdr:row>
      <xdr:rowOff>26775</xdr:rowOff>
    </xdr:to>
    <xdr:grpSp>
      <xdr:nvGrpSpPr>
        <xdr:cNvPr id="2" name="그룹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514748-09F2-4CED-9969-059008413632}"/>
            </a:ext>
          </a:extLst>
        </xdr:cNvPr>
        <xdr:cNvGrpSpPr/>
      </xdr:nvGrpSpPr>
      <xdr:grpSpPr>
        <a:xfrm>
          <a:off x="190500" y="0"/>
          <a:ext cx="1080000" cy="693525"/>
          <a:chOff x="200025" y="0"/>
          <a:chExt cx="1080000" cy="693525"/>
        </a:xfrm>
      </xdr:grpSpPr>
      <xdr:sp macro="" textlink="">
        <xdr:nvSpPr>
          <xdr:cNvPr id="3" name="직사각형 2" descr="YESFORM CO., LTD.">
            <a:extLst>
              <a:ext uri="{FF2B5EF4-FFF2-40B4-BE49-F238E27FC236}">
                <a16:creationId xmlns:a16="http://schemas.microsoft.com/office/drawing/2014/main" id="{9EA28F50-06F9-4A19-8FDA-793A173BD8C3}"/>
              </a:ext>
            </a:extLst>
          </xdr:cNvPr>
          <xdr:cNvSpPr/>
        </xdr:nvSpPr>
        <xdr:spPr>
          <a:xfrm>
            <a:off x="200025" y="0"/>
            <a:ext cx="1080000" cy="6935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b" anchorCtr="0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YESFORM</a:t>
            </a:r>
            <a:r>
              <a:rPr lang="en-US" sz="700" b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 CO., LTD.</a:t>
            </a:r>
            <a:endParaRPr lang="ko-KR" altLang="en-US" sz="700">
              <a:solidFill>
                <a:schemeClr val="tx1">
                  <a:lumMod val="50000"/>
                  <a:lumOff val="50000"/>
                </a:schemeClr>
              </a:solidFill>
              <a:latin typeface="+mn-ea"/>
              <a:ea typeface="+mn-ea"/>
            </a:endParaRPr>
          </a:p>
        </xdr:txBody>
      </xdr:sp>
      <xdr:pic>
        <xdr:nvPicPr>
          <xdr:cNvPr id="4" name="그림 3" descr="회색로고.png">
            <a:extLst>
              <a:ext uri="{FF2B5EF4-FFF2-40B4-BE49-F238E27FC236}">
                <a16:creationId xmlns:a16="http://schemas.microsoft.com/office/drawing/2014/main" id="{57A01237-9C3B-4608-9264-3AEFA4B53C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371476" y="104775"/>
            <a:ext cx="737527" cy="324000"/>
          </a:xfrm>
          <a:prstGeom prst="rect">
            <a:avLst/>
          </a:prstGeom>
        </xdr:spPr>
      </xdr:pic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5</xdr:col>
      <xdr:colOff>51300</xdr:colOff>
      <xdr:row>1</xdr:row>
      <xdr:rowOff>26775</xdr:rowOff>
    </xdr:to>
    <xdr:grpSp>
      <xdr:nvGrpSpPr>
        <xdr:cNvPr id="2" name="그룹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45E236-B61B-4477-B052-0AEE6FCAA090}"/>
            </a:ext>
          </a:extLst>
        </xdr:cNvPr>
        <xdr:cNvGrpSpPr/>
      </xdr:nvGrpSpPr>
      <xdr:grpSpPr>
        <a:xfrm>
          <a:off x="190500" y="0"/>
          <a:ext cx="1080000" cy="693525"/>
          <a:chOff x="200025" y="0"/>
          <a:chExt cx="1080000" cy="693525"/>
        </a:xfrm>
      </xdr:grpSpPr>
      <xdr:sp macro="" textlink="">
        <xdr:nvSpPr>
          <xdr:cNvPr id="3" name="직사각형 2" descr="YESFORM CO., LTD.">
            <a:extLst>
              <a:ext uri="{FF2B5EF4-FFF2-40B4-BE49-F238E27FC236}">
                <a16:creationId xmlns:a16="http://schemas.microsoft.com/office/drawing/2014/main" id="{51D6C699-B702-4E91-9592-6B9C449F9B18}"/>
              </a:ext>
            </a:extLst>
          </xdr:cNvPr>
          <xdr:cNvSpPr/>
        </xdr:nvSpPr>
        <xdr:spPr>
          <a:xfrm>
            <a:off x="200025" y="0"/>
            <a:ext cx="1080000" cy="6935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b" anchorCtr="0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YESFORM</a:t>
            </a:r>
            <a:r>
              <a:rPr lang="en-US" sz="700" b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 CO., LTD.</a:t>
            </a:r>
            <a:endParaRPr lang="ko-KR" altLang="en-US" sz="700">
              <a:solidFill>
                <a:schemeClr val="tx1">
                  <a:lumMod val="50000"/>
                  <a:lumOff val="50000"/>
                </a:schemeClr>
              </a:solidFill>
              <a:latin typeface="+mn-ea"/>
              <a:ea typeface="+mn-ea"/>
            </a:endParaRPr>
          </a:p>
        </xdr:txBody>
      </xdr:sp>
      <xdr:pic>
        <xdr:nvPicPr>
          <xdr:cNvPr id="4" name="그림 3" descr="회색로고.png">
            <a:extLst>
              <a:ext uri="{FF2B5EF4-FFF2-40B4-BE49-F238E27FC236}">
                <a16:creationId xmlns:a16="http://schemas.microsoft.com/office/drawing/2014/main" id="{CC015F57-F8C7-4682-AC97-05FE8EC85B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371476" y="104775"/>
            <a:ext cx="737527" cy="324000"/>
          </a:xfrm>
          <a:prstGeom prst="rect">
            <a:avLst/>
          </a:prstGeom>
        </xdr:spPr>
      </xdr:pic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5</xdr:col>
      <xdr:colOff>51300</xdr:colOff>
      <xdr:row>1</xdr:row>
      <xdr:rowOff>26775</xdr:rowOff>
    </xdr:to>
    <xdr:grpSp>
      <xdr:nvGrpSpPr>
        <xdr:cNvPr id="2" name="그룹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CFC707-9E8A-43C4-A311-09BA0F560092}"/>
            </a:ext>
          </a:extLst>
        </xdr:cNvPr>
        <xdr:cNvGrpSpPr/>
      </xdr:nvGrpSpPr>
      <xdr:grpSpPr>
        <a:xfrm>
          <a:off x="190500" y="0"/>
          <a:ext cx="1080000" cy="693525"/>
          <a:chOff x="200025" y="0"/>
          <a:chExt cx="1080000" cy="693525"/>
        </a:xfrm>
      </xdr:grpSpPr>
      <xdr:sp macro="" textlink="">
        <xdr:nvSpPr>
          <xdr:cNvPr id="3" name="직사각형 2" descr="YESFORM CO., LTD.">
            <a:extLst>
              <a:ext uri="{FF2B5EF4-FFF2-40B4-BE49-F238E27FC236}">
                <a16:creationId xmlns:a16="http://schemas.microsoft.com/office/drawing/2014/main" id="{3CCDD968-8C72-4B46-8E6D-D9AC869A3791}"/>
              </a:ext>
            </a:extLst>
          </xdr:cNvPr>
          <xdr:cNvSpPr/>
        </xdr:nvSpPr>
        <xdr:spPr>
          <a:xfrm>
            <a:off x="200025" y="0"/>
            <a:ext cx="1080000" cy="6935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b" anchorCtr="0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YESFORM</a:t>
            </a:r>
            <a:r>
              <a:rPr lang="en-US" sz="700" b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 CO., LTD.</a:t>
            </a:r>
            <a:endParaRPr lang="ko-KR" altLang="en-US" sz="700">
              <a:solidFill>
                <a:schemeClr val="tx1">
                  <a:lumMod val="50000"/>
                  <a:lumOff val="50000"/>
                </a:schemeClr>
              </a:solidFill>
              <a:latin typeface="+mn-ea"/>
              <a:ea typeface="+mn-ea"/>
            </a:endParaRPr>
          </a:p>
        </xdr:txBody>
      </xdr:sp>
      <xdr:pic>
        <xdr:nvPicPr>
          <xdr:cNvPr id="4" name="그림 3" descr="회색로고.png">
            <a:extLst>
              <a:ext uri="{FF2B5EF4-FFF2-40B4-BE49-F238E27FC236}">
                <a16:creationId xmlns:a16="http://schemas.microsoft.com/office/drawing/2014/main" id="{32692AE6-DDE7-460C-8EA6-0161C688E1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371476" y="104775"/>
            <a:ext cx="737527" cy="324000"/>
          </a:xfrm>
          <a:prstGeom prst="rect">
            <a:avLst/>
          </a:prstGeom>
        </xdr:spPr>
      </xdr:pic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5</xdr:col>
      <xdr:colOff>51300</xdr:colOff>
      <xdr:row>1</xdr:row>
      <xdr:rowOff>26775</xdr:rowOff>
    </xdr:to>
    <xdr:grpSp>
      <xdr:nvGrpSpPr>
        <xdr:cNvPr id="2" name="그룹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6EAE30-E766-4EEA-9337-A41C15AB0A64}"/>
            </a:ext>
          </a:extLst>
        </xdr:cNvPr>
        <xdr:cNvGrpSpPr/>
      </xdr:nvGrpSpPr>
      <xdr:grpSpPr>
        <a:xfrm>
          <a:off x="190500" y="0"/>
          <a:ext cx="1080000" cy="693525"/>
          <a:chOff x="200025" y="0"/>
          <a:chExt cx="1080000" cy="693525"/>
        </a:xfrm>
      </xdr:grpSpPr>
      <xdr:sp macro="" textlink="">
        <xdr:nvSpPr>
          <xdr:cNvPr id="3" name="직사각형 2" descr="YESFORM CO., LTD.">
            <a:extLst>
              <a:ext uri="{FF2B5EF4-FFF2-40B4-BE49-F238E27FC236}">
                <a16:creationId xmlns:a16="http://schemas.microsoft.com/office/drawing/2014/main" id="{A72F4A20-864B-449C-B3B6-A5DEC9CDEC7C}"/>
              </a:ext>
            </a:extLst>
          </xdr:cNvPr>
          <xdr:cNvSpPr/>
        </xdr:nvSpPr>
        <xdr:spPr>
          <a:xfrm>
            <a:off x="200025" y="0"/>
            <a:ext cx="1080000" cy="6935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b" anchorCtr="0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YESFORM</a:t>
            </a:r>
            <a:r>
              <a:rPr lang="en-US" sz="700" b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 CO., LTD.</a:t>
            </a:r>
            <a:endParaRPr lang="ko-KR" altLang="en-US" sz="700">
              <a:solidFill>
                <a:schemeClr val="tx1">
                  <a:lumMod val="50000"/>
                  <a:lumOff val="50000"/>
                </a:schemeClr>
              </a:solidFill>
              <a:latin typeface="+mn-ea"/>
              <a:ea typeface="+mn-ea"/>
            </a:endParaRPr>
          </a:p>
        </xdr:txBody>
      </xdr:sp>
      <xdr:pic>
        <xdr:nvPicPr>
          <xdr:cNvPr id="4" name="그림 3" descr="회색로고.png">
            <a:extLst>
              <a:ext uri="{FF2B5EF4-FFF2-40B4-BE49-F238E27FC236}">
                <a16:creationId xmlns:a16="http://schemas.microsoft.com/office/drawing/2014/main" id="{49444C30-8A63-4ADA-856A-E4BAC0DCBE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371476" y="104775"/>
            <a:ext cx="737527" cy="324000"/>
          </a:xfrm>
          <a:prstGeom prst="rect">
            <a:avLst/>
          </a:prstGeom>
        </xdr:spPr>
      </xdr:pic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5</xdr:col>
      <xdr:colOff>51300</xdr:colOff>
      <xdr:row>1</xdr:row>
      <xdr:rowOff>26775</xdr:rowOff>
    </xdr:to>
    <xdr:grpSp>
      <xdr:nvGrpSpPr>
        <xdr:cNvPr id="2" name="그룹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1FEA01-E0FF-4E0E-8C65-E87A8EFE14F1}"/>
            </a:ext>
          </a:extLst>
        </xdr:cNvPr>
        <xdr:cNvGrpSpPr/>
      </xdr:nvGrpSpPr>
      <xdr:grpSpPr>
        <a:xfrm>
          <a:off x="190500" y="0"/>
          <a:ext cx="1080000" cy="693525"/>
          <a:chOff x="200025" y="0"/>
          <a:chExt cx="1080000" cy="693525"/>
        </a:xfrm>
      </xdr:grpSpPr>
      <xdr:sp macro="" textlink="">
        <xdr:nvSpPr>
          <xdr:cNvPr id="3" name="직사각형 2" descr="YESFORM CO., LTD.">
            <a:extLst>
              <a:ext uri="{FF2B5EF4-FFF2-40B4-BE49-F238E27FC236}">
                <a16:creationId xmlns:a16="http://schemas.microsoft.com/office/drawing/2014/main" id="{3C6A5427-EA99-47D0-AB1F-3DA08956F269}"/>
              </a:ext>
            </a:extLst>
          </xdr:cNvPr>
          <xdr:cNvSpPr/>
        </xdr:nvSpPr>
        <xdr:spPr>
          <a:xfrm>
            <a:off x="200025" y="0"/>
            <a:ext cx="1080000" cy="6935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b" anchorCtr="0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YESFORM</a:t>
            </a:r>
            <a:r>
              <a:rPr lang="en-US" sz="700" b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 CO., LTD.</a:t>
            </a:r>
            <a:endParaRPr lang="ko-KR" altLang="en-US" sz="700">
              <a:solidFill>
                <a:schemeClr val="tx1">
                  <a:lumMod val="50000"/>
                  <a:lumOff val="50000"/>
                </a:schemeClr>
              </a:solidFill>
              <a:latin typeface="+mn-ea"/>
              <a:ea typeface="+mn-ea"/>
            </a:endParaRPr>
          </a:p>
        </xdr:txBody>
      </xdr:sp>
      <xdr:pic>
        <xdr:nvPicPr>
          <xdr:cNvPr id="4" name="그림 3" descr="회색로고.png">
            <a:extLst>
              <a:ext uri="{FF2B5EF4-FFF2-40B4-BE49-F238E27FC236}">
                <a16:creationId xmlns:a16="http://schemas.microsoft.com/office/drawing/2014/main" id="{3DFF96C3-B746-49ED-B52E-BE58A86E7F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371476" y="104775"/>
            <a:ext cx="737527" cy="324000"/>
          </a:xfrm>
          <a:prstGeom prst="rect">
            <a:avLst/>
          </a:prstGeom>
        </xdr:spPr>
      </xdr:pic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5</xdr:col>
      <xdr:colOff>51300</xdr:colOff>
      <xdr:row>1</xdr:row>
      <xdr:rowOff>26775</xdr:rowOff>
    </xdr:to>
    <xdr:grpSp>
      <xdr:nvGrpSpPr>
        <xdr:cNvPr id="2" name="그룹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6CBFB6-5852-4E4F-9593-F59CF3B1342D}"/>
            </a:ext>
          </a:extLst>
        </xdr:cNvPr>
        <xdr:cNvGrpSpPr/>
      </xdr:nvGrpSpPr>
      <xdr:grpSpPr>
        <a:xfrm>
          <a:off x="190500" y="0"/>
          <a:ext cx="1080000" cy="693525"/>
          <a:chOff x="200025" y="0"/>
          <a:chExt cx="1080000" cy="693525"/>
        </a:xfrm>
      </xdr:grpSpPr>
      <xdr:sp macro="" textlink="">
        <xdr:nvSpPr>
          <xdr:cNvPr id="3" name="직사각형 2" descr="YESFORM CO., LTD.">
            <a:extLst>
              <a:ext uri="{FF2B5EF4-FFF2-40B4-BE49-F238E27FC236}">
                <a16:creationId xmlns:a16="http://schemas.microsoft.com/office/drawing/2014/main" id="{573DF6FE-039F-4B2D-BF4A-0E4512954BF6}"/>
              </a:ext>
            </a:extLst>
          </xdr:cNvPr>
          <xdr:cNvSpPr/>
        </xdr:nvSpPr>
        <xdr:spPr>
          <a:xfrm>
            <a:off x="200025" y="0"/>
            <a:ext cx="1080000" cy="6935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b" anchorCtr="0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YESFORM</a:t>
            </a:r>
            <a:r>
              <a:rPr lang="en-US" sz="700" b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 CO., LTD.</a:t>
            </a:r>
            <a:endParaRPr lang="ko-KR" altLang="en-US" sz="700">
              <a:solidFill>
                <a:schemeClr val="tx1">
                  <a:lumMod val="50000"/>
                  <a:lumOff val="50000"/>
                </a:schemeClr>
              </a:solidFill>
              <a:latin typeface="+mn-ea"/>
              <a:ea typeface="+mn-ea"/>
            </a:endParaRPr>
          </a:p>
        </xdr:txBody>
      </xdr:sp>
      <xdr:pic>
        <xdr:nvPicPr>
          <xdr:cNvPr id="4" name="그림 3" descr="회색로고.png">
            <a:extLst>
              <a:ext uri="{FF2B5EF4-FFF2-40B4-BE49-F238E27FC236}">
                <a16:creationId xmlns:a16="http://schemas.microsoft.com/office/drawing/2014/main" id="{2369DA9C-6BBE-4F77-8416-B64D1E0209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371476" y="104775"/>
            <a:ext cx="737527" cy="324000"/>
          </a:xfrm>
          <a:prstGeom prst="rect">
            <a:avLst/>
          </a:prstGeom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테마">
  <a:themeElements>
    <a:clrScheme name="종이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31"/>
  <sheetViews>
    <sheetView showGridLines="0" showRowColHeaders="0" tabSelected="1" zoomScaleNormal="100" workbookViewId="0">
      <selection activeCell="AF13" sqref="AF13"/>
    </sheetView>
  </sheetViews>
  <sheetFormatPr defaultRowHeight="18.75" customHeight="1" x14ac:dyDescent="0.3"/>
  <cols>
    <col min="1" max="1" width="2.5" style="1" customWidth="1"/>
    <col min="2" max="2" width="1.875" style="1" customWidth="1"/>
    <col min="3" max="30" width="3.875" style="1" customWidth="1"/>
    <col min="31" max="31" width="1.875" style="1" customWidth="1"/>
    <col min="32" max="32" width="30" style="1" customWidth="1"/>
    <col min="33" max="16384" width="9" style="1"/>
  </cols>
  <sheetData>
    <row r="1" spans="1:33" s="52" customFormat="1" ht="52.5" customHeight="1" x14ac:dyDescent="0.3">
      <c r="A1" s="51" t="s">
        <v>9</v>
      </c>
      <c r="B1" s="51"/>
      <c r="C1" s="51"/>
      <c r="F1" s="53"/>
    </row>
    <row r="2" spans="1:33" ht="11.25" customHeight="1" x14ac:dyDescent="0.3"/>
    <row r="3" spans="1:33" s="2" customFormat="1" ht="22.5" customHeight="1" x14ac:dyDescent="0.3">
      <c r="B3" s="30"/>
      <c r="C3" s="71">
        <f>DATE(M4,MONTH(M8)-1,1)</f>
        <v>44531</v>
      </c>
      <c r="D3" s="71"/>
      <c r="E3" s="71"/>
      <c r="F3" s="71"/>
      <c r="G3" s="71"/>
      <c r="H3" s="71"/>
      <c r="I3" s="71"/>
      <c r="J3" s="21"/>
      <c r="K3" s="21"/>
      <c r="L3" s="22"/>
      <c r="M3" s="23"/>
      <c r="N3" s="23"/>
      <c r="O3" s="23"/>
      <c r="P3" s="23"/>
      <c r="Q3" s="23"/>
      <c r="R3" s="23"/>
      <c r="S3" s="23"/>
      <c r="T3" s="23"/>
      <c r="U3" s="22"/>
      <c r="V3" s="22"/>
      <c r="W3" s="22"/>
      <c r="X3" s="72">
        <f>DATE(M4,MONTH(M8)+1,1)</f>
        <v>44593</v>
      </c>
      <c r="Y3" s="72"/>
      <c r="Z3" s="72"/>
      <c r="AA3" s="72"/>
      <c r="AB3" s="72"/>
      <c r="AC3" s="72"/>
      <c r="AD3" s="72"/>
      <c r="AE3" s="21"/>
      <c r="AF3" s="57" t="s">
        <v>7</v>
      </c>
    </row>
    <row r="4" spans="1:33" s="3" customFormat="1" ht="18.75" customHeight="1" x14ac:dyDescent="0.3">
      <c r="B4" s="31"/>
      <c r="C4" s="34" t="s">
        <v>15</v>
      </c>
      <c r="D4" s="35" t="s">
        <v>19</v>
      </c>
      <c r="E4" s="35" t="s">
        <v>11</v>
      </c>
      <c r="F4" s="35" t="s">
        <v>21</v>
      </c>
      <c r="G4" s="42" t="s">
        <v>17</v>
      </c>
      <c r="H4" s="35" t="s">
        <v>23</v>
      </c>
      <c r="I4" s="36" t="s">
        <v>13</v>
      </c>
      <c r="J4" s="10"/>
      <c r="K4" s="10"/>
      <c r="L4" s="7"/>
      <c r="M4" s="73">
        <v>2022</v>
      </c>
      <c r="N4" s="73"/>
      <c r="O4" s="73"/>
      <c r="P4" s="73"/>
      <c r="Q4" s="73"/>
      <c r="R4" s="73"/>
      <c r="S4" s="73"/>
      <c r="T4" s="73"/>
      <c r="U4" s="7"/>
      <c r="V4" s="7"/>
      <c r="W4" s="7"/>
      <c r="X4" s="34" t="s">
        <v>14</v>
      </c>
      <c r="Y4" s="35" t="s">
        <v>18</v>
      </c>
      <c r="Z4" s="35" t="s">
        <v>10</v>
      </c>
      <c r="AA4" s="35" t="s">
        <v>20</v>
      </c>
      <c r="AB4" s="35" t="s">
        <v>16</v>
      </c>
      <c r="AC4" s="35" t="s">
        <v>22</v>
      </c>
      <c r="AD4" s="36" t="s">
        <v>12</v>
      </c>
      <c r="AE4" s="10"/>
      <c r="AF4" s="58"/>
    </row>
    <row r="5" spans="1:33" s="4" customFormat="1" ht="18.75" customHeight="1" x14ac:dyDescent="0.3">
      <c r="B5" s="32"/>
      <c r="C5" s="37" t="str">
        <f>IF(WEEKDAY(C3)=1,C3,"")</f>
        <v/>
      </c>
      <c r="D5" s="33" t="str">
        <f>IF(C5&lt;&gt;"",C5+1,IF(WEEKDAY($C$3)=2,$C$3,""))</f>
        <v/>
      </c>
      <c r="E5" s="33" t="str">
        <f>IF(D5&lt;&gt;"",D5+1,IF(WEEKDAY($C$3)=3,$C$3,""))</f>
        <v/>
      </c>
      <c r="F5" s="33">
        <f>IF(E5&lt;&gt;"",E5+1,IF(WEEKDAY($C$3)=4,$C$3,""))</f>
        <v>44531</v>
      </c>
      <c r="G5" s="33">
        <f>IF(F5&lt;&gt;"",F5+1,IF(WEEKDAY($C$3)=5,$C$3,""))</f>
        <v>44532</v>
      </c>
      <c r="H5" s="33">
        <f>IF(G5&lt;&gt;"",G5+1,IF(WEEKDAY($C$3)=6,$C$3,""))</f>
        <v>44533</v>
      </c>
      <c r="I5" s="38">
        <f>IF(H5&lt;&gt;"",H5+1,IF(WEEKDAY($C$3)=7,$C$3,""))</f>
        <v>44534</v>
      </c>
      <c r="J5" s="11"/>
      <c r="K5" s="11"/>
      <c r="L5" s="13"/>
      <c r="M5" s="73"/>
      <c r="N5" s="73"/>
      <c r="O5" s="73"/>
      <c r="P5" s="73"/>
      <c r="Q5" s="73"/>
      <c r="R5" s="73"/>
      <c r="S5" s="73"/>
      <c r="T5" s="73"/>
      <c r="U5" s="14"/>
      <c r="V5" s="14"/>
      <c r="W5" s="14"/>
      <c r="X5" s="37" t="str">
        <f>IF(WEEKDAY(X3)=1,X3,"")</f>
        <v/>
      </c>
      <c r="Y5" s="33" t="str">
        <f>IF(X5&lt;&gt;"",X5+1,IF(WEEKDAY($X$3)=2,$X$3,""))</f>
        <v/>
      </c>
      <c r="Z5" s="33">
        <f>IF(Y5&lt;&gt;"",Y5+1,IF(WEEKDAY($X$3)=3,$X$3,""))</f>
        <v>44593</v>
      </c>
      <c r="AA5" s="33">
        <f>IF(Z5&lt;&gt;"",Z5+1,IF(WEEKDAY($X$3)=4,$X$3,""))</f>
        <v>44594</v>
      </c>
      <c r="AB5" s="33">
        <f>IF(AA5&lt;&gt;"",AA5+1,IF(WEEKDAY($X$3)=5,$X$3,""))</f>
        <v>44595</v>
      </c>
      <c r="AC5" s="33">
        <f>IF(AB5&lt;&gt;"",AB5+1,IF(WEEKDAY($X$3)=6,$X$3,""))</f>
        <v>44596</v>
      </c>
      <c r="AD5" s="38">
        <f>IF(AC5&lt;&gt;"",AC5+1,IF(WEEKDAY($X$3)=7,$X$3,""))</f>
        <v>44597</v>
      </c>
      <c r="AE5" s="11"/>
      <c r="AF5" s="58"/>
    </row>
    <row r="6" spans="1:33" s="4" customFormat="1" ht="18.75" customHeight="1" x14ac:dyDescent="0.3">
      <c r="B6" s="32"/>
      <c r="C6" s="37">
        <f>I5+1</f>
        <v>44535</v>
      </c>
      <c r="D6" s="33">
        <f>C6+1</f>
        <v>44536</v>
      </c>
      <c r="E6" s="33">
        <f>D6+1</f>
        <v>44537</v>
      </c>
      <c r="F6" s="33">
        <f t="shared" ref="F6:I6" si="0">E6+1</f>
        <v>44538</v>
      </c>
      <c r="G6" s="33">
        <f t="shared" si="0"/>
        <v>44539</v>
      </c>
      <c r="H6" s="33">
        <f t="shared" si="0"/>
        <v>44540</v>
      </c>
      <c r="I6" s="38">
        <f t="shared" si="0"/>
        <v>44541</v>
      </c>
      <c r="J6" s="11"/>
      <c r="K6" s="11"/>
      <c r="L6" s="13"/>
      <c r="M6" s="73"/>
      <c r="N6" s="73"/>
      <c r="O6" s="73"/>
      <c r="P6" s="73"/>
      <c r="Q6" s="73"/>
      <c r="R6" s="73"/>
      <c r="S6" s="73"/>
      <c r="T6" s="73"/>
      <c r="U6" s="14"/>
      <c r="V6" s="14"/>
      <c r="W6" s="14"/>
      <c r="X6" s="37">
        <f>AD5+1</f>
        <v>44598</v>
      </c>
      <c r="Y6" s="33">
        <f t="shared" ref="Y6:Z8" si="1">X6+1</f>
        <v>44599</v>
      </c>
      <c r="Z6" s="33">
        <f t="shared" si="1"/>
        <v>44600</v>
      </c>
      <c r="AA6" s="33">
        <f t="shared" ref="AA6:AD8" si="2">Z6+1</f>
        <v>44601</v>
      </c>
      <c r="AB6" s="33">
        <f t="shared" si="2"/>
        <v>44602</v>
      </c>
      <c r="AC6" s="33">
        <f t="shared" si="2"/>
        <v>44603</v>
      </c>
      <c r="AD6" s="38">
        <f t="shared" si="2"/>
        <v>44604</v>
      </c>
      <c r="AE6" s="11"/>
      <c r="AF6" s="58"/>
    </row>
    <row r="7" spans="1:33" s="4" customFormat="1" ht="18.75" customHeight="1" x14ac:dyDescent="0.3">
      <c r="B7" s="32"/>
      <c r="C7" s="37">
        <f>I6+1</f>
        <v>44542</v>
      </c>
      <c r="D7" s="33">
        <f>C7+1</f>
        <v>44543</v>
      </c>
      <c r="E7" s="33">
        <f t="shared" ref="E7:I8" si="3">D7+1</f>
        <v>44544</v>
      </c>
      <c r="F7" s="33">
        <f t="shared" si="3"/>
        <v>44545</v>
      </c>
      <c r="G7" s="33">
        <f t="shared" si="3"/>
        <v>44546</v>
      </c>
      <c r="H7" s="33">
        <f t="shared" si="3"/>
        <v>44547</v>
      </c>
      <c r="I7" s="38">
        <f t="shared" si="3"/>
        <v>44548</v>
      </c>
      <c r="J7" s="11"/>
      <c r="K7" s="11"/>
      <c r="L7" s="13"/>
      <c r="M7" s="73"/>
      <c r="N7" s="73"/>
      <c r="O7" s="73"/>
      <c r="P7" s="73"/>
      <c r="Q7" s="73"/>
      <c r="R7" s="73"/>
      <c r="S7" s="73"/>
      <c r="T7" s="73"/>
      <c r="U7" s="14"/>
      <c r="V7" s="14"/>
      <c r="W7" s="14"/>
      <c r="X7" s="37">
        <f>AD6+1</f>
        <v>44605</v>
      </c>
      <c r="Y7" s="33">
        <f t="shared" si="1"/>
        <v>44606</v>
      </c>
      <c r="Z7" s="33">
        <f t="shared" si="1"/>
        <v>44607</v>
      </c>
      <c r="AA7" s="33">
        <f t="shared" si="2"/>
        <v>44608</v>
      </c>
      <c r="AB7" s="33">
        <f t="shared" si="2"/>
        <v>44609</v>
      </c>
      <c r="AC7" s="33">
        <f t="shared" si="2"/>
        <v>44610</v>
      </c>
      <c r="AD7" s="38">
        <f t="shared" si="2"/>
        <v>44611</v>
      </c>
      <c r="AE7" s="11"/>
      <c r="AF7" s="58"/>
    </row>
    <row r="8" spans="1:33" s="4" customFormat="1" ht="18.75" customHeight="1" x14ac:dyDescent="0.3">
      <c r="B8" s="32"/>
      <c r="C8" s="37">
        <f>I7+1</f>
        <v>44549</v>
      </c>
      <c r="D8" s="33">
        <f>C8+1</f>
        <v>44550</v>
      </c>
      <c r="E8" s="33">
        <f t="shared" si="3"/>
        <v>44551</v>
      </c>
      <c r="F8" s="33">
        <f t="shared" si="3"/>
        <v>44552</v>
      </c>
      <c r="G8" s="33">
        <f t="shared" si="3"/>
        <v>44553</v>
      </c>
      <c r="H8" s="33">
        <f t="shared" si="3"/>
        <v>44554</v>
      </c>
      <c r="I8" s="38">
        <f t="shared" si="3"/>
        <v>44555</v>
      </c>
      <c r="J8" s="11"/>
      <c r="K8" s="11"/>
      <c r="L8" s="14"/>
      <c r="M8" s="74">
        <f>DATE(M4,1,1)</f>
        <v>44562</v>
      </c>
      <c r="N8" s="74"/>
      <c r="O8" s="74"/>
      <c r="P8" s="74"/>
      <c r="Q8" s="74"/>
      <c r="R8" s="74"/>
      <c r="S8" s="74"/>
      <c r="T8" s="74"/>
      <c r="U8" s="14"/>
      <c r="V8" s="14"/>
      <c r="W8" s="14"/>
      <c r="X8" s="37">
        <f>AD7+1</f>
        <v>44612</v>
      </c>
      <c r="Y8" s="33">
        <f t="shared" si="1"/>
        <v>44613</v>
      </c>
      <c r="Z8" s="33">
        <f t="shared" si="1"/>
        <v>44614</v>
      </c>
      <c r="AA8" s="33">
        <f t="shared" si="2"/>
        <v>44615</v>
      </c>
      <c r="AB8" s="33">
        <f t="shared" si="2"/>
        <v>44616</v>
      </c>
      <c r="AC8" s="33">
        <f t="shared" si="2"/>
        <v>44617</v>
      </c>
      <c r="AD8" s="38">
        <f t="shared" si="2"/>
        <v>44618</v>
      </c>
      <c r="AE8" s="11"/>
      <c r="AF8" s="58"/>
    </row>
    <row r="9" spans="1:33" s="4" customFormat="1" ht="18.75" customHeight="1" x14ac:dyDescent="0.3">
      <c r="B9" s="32"/>
      <c r="C9" s="37">
        <f>IF(I8="","",IF(MONTH(I8)&lt;&gt;MONTH(I8+1),"",I8+1))</f>
        <v>44556</v>
      </c>
      <c r="D9" s="33">
        <f t="shared" ref="D9:I10" si="4">IF(C9="","",IF(MONTH(C9)&lt;&gt;MONTH(C9+1),"",C9+1))</f>
        <v>44557</v>
      </c>
      <c r="E9" s="33">
        <f t="shared" si="4"/>
        <v>44558</v>
      </c>
      <c r="F9" s="33">
        <f t="shared" si="4"/>
        <v>44559</v>
      </c>
      <c r="G9" s="33">
        <f t="shared" si="4"/>
        <v>44560</v>
      </c>
      <c r="H9" s="33">
        <f t="shared" si="4"/>
        <v>44561</v>
      </c>
      <c r="I9" s="38" t="str">
        <f t="shared" si="4"/>
        <v/>
      </c>
      <c r="J9" s="11"/>
      <c r="K9" s="11"/>
      <c r="L9" s="15"/>
      <c r="M9" s="74"/>
      <c r="N9" s="74"/>
      <c r="O9" s="74"/>
      <c r="P9" s="74"/>
      <c r="Q9" s="74"/>
      <c r="R9" s="74"/>
      <c r="S9" s="74"/>
      <c r="T9" s="74"/>
      <c r="U9" s="14"/>
      <c r="V9" s="14"/>
      <c r="W9" s="14"/>
      <c r="X9" s="37">
        <f>IF(AD8="","",IF(MONTH(AD8)&lt;&gt;MONTH(AD8+1),"",AD8+1))</f>
        <v>44619</v>
      </c>
      <c r="Y9" s="33">
        <f>IF(X9="","",IF(MONTH(X9)&lt;&gt;MONTH(X9+1),"",X9+1))</f>
        <v>44620</v>
      </c>
      <c r="Z9" s="33" t="str">
        <f t="shared" ref="Z9:AD9" si="5">IF(Y9="","",IF(MONTH(Y9)&lt;&gt;MONTH(Y9+1),"",Y9+1))</f>
        <v/>
      </c>
      <c r="AA9" s="33" t="str">
        <f t="shared" si="5"/>
        <v/>
      </c>
      <c r="AB9" s="33" t="str">
        <f t="shared" si="5"/>
        <v/>
      </c>
      <c r="AC9" s="33" t="str">
        <f t="shared" si="5"/>
        <v/>
      </c>
      <c r="AD9" s="38" t="str">
        <f t="shared" si="5"/>
        <v/>
      </c>
      <c r="AE9" s="11"/>
      <c r="AF9" s="58"/>
      <c r="AG9" s="6"/>
    </row>
    <row r="10" spans="1:33" s="4" customFormat="1" ht="18.75" customHeight="1" x14ac:dyDescent="0.3">
      <c r="B10" s="32"/>
      <c r="C10" s="39" t="str">
        <f>IF(I9="","",IF(MONTH(I9)&lt;&gt;MONTH(I9+1),"",I9+1))</f>
        <v/>
      </c>
      <c r="D10" s="40" t="str">
        <f t="shared" si="4"/>
        <v/>
      </c>
      <c r="E10" s="40" t="str">
        <f t="shared" si="4"/>
        <v/>
      </c>
      <c r="F10" s="40" t="str">
        <f t="shared" si="4"/>
        <v/>
      </c>
      <c r="G10" s="40" t="str">
        <f t="shared" si="4"/>
        <v/>
      </c>
      <c r="H10" s="40" t="str">
        <f t="shared" si="4"/>
        <v/>
      </c>
      <c r="I10" s="41" t="str">
        <f t="shared" si="4"/>
        <v/>
      </c>
      <c r="J10" s="11"/>
      <c r="K10" s="11"/>
      <c r="L10" s="15"/>
      <c r="M10" s="74"/>
      <c r="N10" s="74"/>
      <c r="O10" s="74"/>
      <c r="P10" s="74"/>
      <c r="Q10" s="74"/>
      <c r="R10" s="74"/>
      <c r="S10" s="74"/>
      <c r="T10" s="74"/>
      <c r="U10" s="14"/>
      <c r="V10" s="14"/>
      <c r="W10" s="14"/>
      <c r="X10" s="39" t="str">
        <f>IF(AD9="","",IF(MONTH(AD9)&lt;&gt;MONTH(AD9+1),"",AD9+1))</f>
        <v/>
      </c>
      <c r="Y10" s="40" t="str">
        <f>IF(X10="","",IF(MONTH(X10)&lt;&gt;MONTH(X10+1),"",X10+1))</f>
        <v/>
      </c>
      <c r="Z10" s="40" t="str">
        <f t="shared" ref="Z10:AD10" si="6">IF(Y10="","",IF(MONTH(Y10)&lt;&gt;MONTH(Y10+1),"",Y10+1))</f>
        <v/>
      </c>
      <c r="AA10" s="40" t="str">
        <f t="shared" si="6"/>
        <v/>
      </c>
      <c r="AB10" s="40" t="str">
        <f t="shared" si="6"/>
        <v/>
      </c>
      <c r="AC10" s="40" t="str">
        <f t="shared" si="6"/>
        <v/>
      </c>
      <c r="AD10" s="41" t="str">
        <f t="shared" si="6"/>
        <v/>
      </c>
      <c r="AE10" s="11"/>
      <c r="AF10" s="59"/>
    </row>
    <row r="11" spans="1:33" s="4" customFormat="1" ht="11.25" customHeight="1" x14ac:dyDescent="0.3">
      <c r="B11" s="17"/>
      <c r="C11" s="14"/>
      <c r="D11" s="5"/>
      <c r="E11" s="5"/>
      <c r="F11" s="5"/>
      <c r="G11" s="5"/>
      <c r="H11" s="5"/>
      <c r="I11" s="5"/>
      <c r="J11" s="5"/>
      <c r="K11" s="12"/>
      <c r="L11" s="5"/>
      <c r="M11" s="5"/>
      <c r="N11" s="5"/>
      <c r="O11" s="5"/>
      <c r="P11" s="8"/>
      <c r="Q11" s="8"/>
      <c r="R11" s="8"/>
      <c r="S11" s="5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24"/>
    </row>
    <row r="12" spans="1:33" ht="26.25" customHeight="1" x14ac:dyDescent="0.3">
      <c r="B12" s="18"/>
      <c r="C12" s="79" t="s">
        <v>6</v>
      </c>
      <c r="D12" s="79"/>
      <c r="E12" s="79"/>
      <c r="F12" s="79"/>
      <c r="G12" s="76" t="s">
        <v>0</v>
      </c>
      <c r="H12" s="75"/>
      <c r="I12" s="75"/>
      <c r="J12" s="77"/>
      <c r="K12" s="75" t="s">
        <v>1</v>
      </c>
      <c r="L12" s="75"/>
      <c r="M12" s="75"/>
      <c r="N12" s="75"/>
      <c r="O12" s="76" t="s">
        <v>2</v>
      </c>
      <c r="P12" s="75"/>
      <c r="Q12" s="75"/>
      <c r="R12" s="77"/>
      <c r="S12" s="75" t="s">
        <v>3</v>
      </c>
      <c r="T12" s="75"/>
      <c r="U12" s="75"/>
      <c r="V12" s="75"/>
      <c r="W12" s="76" t="s">
        <v>4</v>
      </c>
      <c r="X12" s="75"/>
      <c r="Y12" s="75"/>
      <c r="Z12" s="77"/>
      <c r="AA12" s="78" t="s">
        <v>5</v>
      </c>
      <c r="AB12" s="78"/>
      <c r="AC12" s="78"/>
      <c r="AD12" s="78"/>
      <c r="AE12" s="16"/>
      <c r="AF12" s="25" t="s">
        <v>8</v>
      </c>
    </row>
    <row r="13" spans="1:33" ht="18.75" customHeight="1" x14ac:dyDescent="0.3">
      <c r="B13" s="18"/>
      <c r="C13" s="47" t="str">
        <f>IF(WEEKDAY(M8)=1,M8,"")</f>
        <v/>
      </c>
      <c r="D13" s="60"/>
      <c r="E13" s="60"/>
      <c r="F13" s="60"/>
      <c r="G13" s="48" t="str">
        <f>IF(C13&lt;&gt;"",C13+1,IF(WEEKDAY($M$8)=2,$M$8,""))</f>
        <v/>
      </c>
      <c r="H13" s="60"/>
      <c r="I13" s="60"/>
      <c r="J13" s="61"/>
      <c r="K13" s="49" t="str">
        <f>IF(G13&lt;&gt;"",G13+1,IF(WEEKDAY($M$8)=3,$M$8,""))</f>
        <v/>
      </c>
      <c r="L13" s="60"/>
      <c r="M13" s="60"/>
      <c r="N13" s="60"/>
      <c r="O13" s="48" t="str">
        <f>IF(K13&lt;&gt;"",K13+1,IF(WEEKDAY($M$8)=4,$M$8,""))</f>
        <v/>
      </c>
      <c r="P13" s="60"/>
      <c r="Q13" s="60"/>
      <c r="R13" s="61"/>
      <c r="S13" s="49" t="str">
        <f>IF(O13&lt;&gt;"",O13+1,IF(WEEKDAY($M$8)=5,$M$8,""))</f>
        <v/>
      </c>
      <c r="T13" s="60"/>
      <c r="U13" s="60"/>
      <c r="V13" s="60"/>
      <c r="W13" s="48" t="str">
        <f>IF(S13&lt;&gt;"",S13+1,IF(WEEKDAY($M$8)=6,$M$8,""))</f>
        <v/>
      </c>
      <c r="X13" s="60"/>
      <c r="Y13" s="60"/>
      <c r="Z13" s="61"/>
      <c r="AA13" s="47">
        <f>IF(W13&lt;&gt;"",W13+1,IF(WEEKDAY($M$8)=7,$M$8,""))</f>
        <v>44562</v>
      </c>
      <c r="AB13" s="60" t="s">
        <v>24</v>
      </c>
      <c r="AC13" s="60"/>
      <c r="AD13" s="60"/>
      <c r="AE13" s="9"/>
      <c r="AF13" s="27"/>
    </row>
    <row r="14" spans="1:33" ht="18.75" customHeight="1" x14ac:dyDescent="0.3">
      <c r="B14" s="18"/>
      <c r="C14" s="62"/>
      <c r="D14" s="62"/>
      <c r="E14" s="62"/>
      <c r="F14" s="62"/>
      <c r="G14" s="64"/>
      <c r="H14" s="62"/>
      <c r="I14" s="62"/>
      <c r="J14" s="63"/>
      <c r="K14" s="62"/>
      <c r="L14" s="62"/>
      <c r="M14" s="62"/>
      <c r="N14" s="62"/>
      <c r="O14" s="64"/>
      <c r="P14" s="62"/>
      <c r="Q14" s="62"/>
      <c r="R14" s="63"/>
      <c r="S14" s="62"/>
      <c r="T14" s="62"/>
      <c r="U14" s="62"/>
      <c r="V14" s="62"/>
      <c r="W14" s="64"/>
      <c r="X14" s="62"/>
      <c r="Y14" s="62"/>
      <c r="Z14" s="63"/>
      <c r="AA14" s="62"/>
      <c r="AB14" s="62"/>
      <c r="AC14" s="62"/>
      <c r="AD14" s="62"/>
      <c r="AE14" s="9"/>
      <c r="AF14" s="28"/>
    </row>
    <row r="15" spans="1:33" ht="18.75" customHeight="1" x14ac:dyDescent="0.3">
      <c r="B15" s="18"/>
      <c r="C15" s="68"/>
      <c r="D15" s="68"/>
      <c r="E15" s="68"/>
      <c r="F15" s="68"/>
      <c r="G15" s="69"/>
      <c r="H15" s="68"/>
      <c r="I15" s="68"/>
      <c r="J15" s="70"/>
      <c r="K15" s="68"/>
      <c r="L15" s="68"/>
      <c r="M15" s="68"/>
      <c r="N15" s="68"/>
      <c r="O15" s="69"/>
      <c r="P15" s="68"/>
      <c r="Q15" s="68"/>
      <c r="R15" s="70"/>
      <c r="S15" s="68"/>
      <c r="T15" s="68"/>
      <c r="U15" s="68"/>
      <c r="V15" s="68"/>
      <c r="W15" s="69"/>
      <c r="X15" s="68"/>
      <c r="Y15" s="68"/>
      <c r="Z15" s="70"/>
      <c r="AA15" s="68"/>
      <c r="AB15" s="68"/>
      <c r="AC15" s="68"/>
      <c r="AD15" s="68"/>
      <c r="AE15" s="9"/>
      <c r="AF15" s="28"/>
    </row>
    <row r="16" spans="1:33" ht="18.75" customHeight="1" x14ac:dyDescent="0.3">
      <c r="B16" s="18"/>
      <c r="C16" s="44">
        <f>AA13+1</f>
        <v>44563</v>
      </c>
      <c r="D16" s="62"/>
      <c r="E16" s="62"/>
      <c r="F16" s="62"/>
      <c r="G16" s="46">
        <f>C16+1</f>
        <v>44564</v>
      </c>
      <c r="H16" s="62" t="s">
        <v>36</v>
      </c>
      <c r="I16" s="62"/>
      <c r="J16" s="63"/>
      <c r="K16" s="45">
        <f>G16+1</f>
        <v>44565</v>
      </c>
      <c r="L16" s="62"/>
      <c r="M16" s="62"/>
      <c r="N16" s="62"/>
      <c r="O16" s="46">
        <f>K16+1</f>
        <v>44566</v>
      </c>
      <c r="P16" s="62" t="s">
        <v>37</v>
      </c>
      <c r="Q16" s="62"/>
      <c r="R16" s="63"/>
      <c r="S16" s="45">
        <f>O16+1</f>
        <v>44567</v>
      </c>
      <c r="T16" s="62"/>
      <c r="U16" s="62"/>
      <c r="V16" s="62"/>
      <c r="W16" s="46">
        <f>S16+1</f>
        <v>44568</v>
      </c>
      <c r="X16" s="62"/>
      <c r="Y16" s="62"/>
      <c r="Z16" s="63"/>
      <c r="AA16" s="43">
        <f>W16+1</f>
        <v>44569</v>
      </c>
      <c r="AB16" s="62"/>
      <c r="AC16" s="62"/>
      <c r="AD16" s="62"/>
      <c r="AE16" s="9"/>
      <c r="AF16" s="28"/>
    </row>
    <row r="17" spans="2:32" ht="18.75" customHeight="1" x14ac:dyDescent="0.3">
      <c r="B17" s="18"/>
      <c r="C17" s="62"/>
      <c r="D17" s="62"/>
      <c r="E17" s="62"/>
      <c r="F17" s="62"/>
      <c r="G17" s="64"/>
      <c r="H17" s="62"/>
      <c r="I17" s="62"/>
      <c r="J17" s="63"/>
      <c r="K17" s="62"/>
      <c r="L17" s="62"/>
      <c r="M17" s="62"/>
      <c r="N17" s="62"/>
      <c r="O17" s="64"/>
      <c r="P17" s="62"/>
      <c r="Q17" s="62"/>
      <c r="R17" s="63"/>
      <c r="S17" s="62"/>
      <c r="T17" s="62"/>
      <c r="U17" s="62"/>
      <c r="V17" s="62"/>
      <c r="W17" s="64"/>
      <c r="X17" s="62"/>
      <c r="Y17" s="62"/>
      <c r="Z17" s="63"/>
      <c r="AA17" s="62"/>
      <c r="AB17" s="62"/>
      <c r="AC17" s="62"/>
      <c r="AD17" s="62"/>
      <c r="AE17" s="9"/>
      <c r="AF17" s="28"/>
    </row>
    <row r="18" spans="2:32" ht="18.75" customHeight="1" x14ac:dyDescent="0.3">
      <c r="B18" s="18"/>
      <c r="C18" s="62"/>
      <c r="D18" s="62"/>
      <c r="E18" s="62"/>
      <c r="F18" s="62"/>
      <c r="G18" s="64"/>
      <c r="H18" s="62"/>
      <c r="I18" s="62"/>
      <c r="J18" s="63"/>
      <c r="K18" s="62"/>
      <c r="L18" s="62"/>
      <c r="M18" s="62"/>
      <c r="N18" s="62"/>
      <c r="O18" s="64"/>
      <c r="P18" s="62"/>
      <c r="Q18" s="62"/>
      <c r="R18" s="63"/>
      <c r="S18" s="62"/>
      <c r="T18" s="62"/>
      <c r="U18" s="62"/>
      <c r="V18" s="62"/>
      <c r="W18" s="64"/>
      <c r="X18" s="62"/>
      <c r="Y18" s="62"/>
      <c r="Z18" s="63"/>
      <c r="AA18" s="62"/>
      <c r="AB18" s="62"/>
      <c r="AC18" s="62"/>
      <c r="AD18" s="62"/>
      <c r="AE18" s="9"/>
      <c r="AF18" s="28"/>
    </row>
    <row r="19" spans="2:32" ht="18.75" customHeight="1" x14ac:dyDescent="0.3">
      <c r="B19" s="18"/>
      <c r="C19" s="47">
        <f>AA16+1</f>
        <v>44570</v>
      </c>
      <c r="D19" s="60"/>
      <c r="E19" s="60"/>
      <c r="F19" s="60"/>
      <c r="G19" s="48">
        <f>C19+1</f>
        <v>44571</v>
      </c>
      <c r="H19" s="60"/>
      <c r="I19" s="60"/>
      <c r="J19" s="61"/>
      <c r="K19" s="49">
        <f>G19+1</f>
        <v>44572</v>
      </c>
      <c r="L19" s="60"/>
      <c r="M19" s="60"/>
      <c r="N19" s="60"/>
      <c r="O19" s="48">
        <f>K19+1</f>
        <v>44573</v>
      </c>
      <c r="P19" s="60"/>
      <c r="Q19" s="60"/>
      <c r="R19" s="61"/>
      <c r="S19" s="49">
        <f>O19+1</f>
        <v>44574</v>
      </c>
      <c r="T19" s="60"/>
      <c r="U19" s="60"/>
      <c r="V19" s="60"/>
      <c r="W19" s="48">
        <f>S19+1</f>
        <v>44575</v>
      </c>
      <c r="X19" s="60"/>
      <c r="Y19" s="60"/>
      <c r="Z19" s="61"/>
      <c r="AA19" s="50">
        <f>W19+1</f>
        <v>44576</v>
      </c>
      <c r="AB19" s="60"/>
      <c r="AC19" s="60"/>
      <c r="AD19" s="60"/>
      <c r="AE19" s="9"/>
      <c r="AF19" s="28"/>
    </row>
    <row r="20" spans="2:32" ht="18.75" customHeight="1" x14ac:dyDescent="0.3">
      <c r="B20" s="18"/>
      <c r="C20" s="62"/>
      <c r="D20" s="62"/>
      <c r="E20" s="62"/>
      <c r="F20" s="62"/>
      <c r="G20" s="64"/>
      <c r="H20" s="62"/>
      <c r="I20" s="62"/>
      <c r="J20" s="63"/>
      <c r="K20" s="62"/>
      <c r="L20" s="62"/>
      <c r="M20" s="62"/>
      <c r="N20" s="62"/>
      <c r="O20" s="64"/>
      <c r="P20" s="62"/>
      <c r="Q20" s="62"/>
      <c r="R20" s="63"/>
      <c r="S20" s="62"/>
      <c r="T20" s="62"/>
      <c r="U20" s="62"/>
      <c r="V20" s="62"/>
      <c r="W20" s="64"/>
      <c r="X20" s="62"/>
      <c r="Y20" s="62"/>
      <c r="Z20" s="63"/>
      <c r="AA20" s="62"/>
      <c r="AB20" s="62"/>
      <c r="AC20" s="62"/>
      <c r="AD20" s="62"/>
      <c r="AE20" s="9"/>
      <c r="AF20" s="28"/>
    </row>
    <row r="21" spans="2:32" ht="18.75" customHeight="1" x14ac:dyDescent="0.3">
      <c r="B21" s="18"/>
      <c r="C21" s="68"/>
      <c r="D21" s="68"/>
      <c r="E21" s="68"/>
      <c r="F21" s="68"/>
      <c r="G21" s="69"/>
      <c r="H21" s="68"/>
      <c r="I21" s="68"/>
      <c r="J21" s="70"/>
      <c r="K21" s="68"/>
      <c r="L21" s="68"/>
      <c r="M21" s="68"/>
      <c r="N21" s="68"/>
      <c r="O21" s="69"/>
      <c r="P21" s="68"/>
      <c r="Q21" s="68"/>
      <c r="R21" s="70"/>
      <c r="S21" s="68"/>
      <c r="T21" s="68"/>
      <c r="U21" s="68"/>
      <c r="V21" s="68"/>
      <c r="W21" s="69"/>
      <c r="X21" s="68"/>
      <c r="Y21" s="68"/>
      <c r="Z21" s="70"/>
      <c r="AA21" s="68"/>
      <c r="AB21" s="68"/>
      <c r="AC21" s="68"/>
      <c r="AD21" s="68"/>
      <c r="AE21" s="9"/>
      <c r="AF21" s="28"/>
    </row>
    <row r="22" spans="2:32" ht="18.75" customHeight="1" x14ac:dyDescent="0.3">
      <c r="B22" s="18"/>
      <c r="C22" s="44">
        <f>AA19+1</f>
        <v>44577</v>
      </c>
      <c r="D22" s="62"/>
      <c r="E22" s="62"/>
      <c r="F22" s="62"/>
      <c r="G22" s="46">
        <f>C22+1</f>
        <v>44578</v>
      </c>
      <c r="H22" s="62" t="s">
        <v>39</v>
      </c>
      <c r="I22" s="62"/>
      <c r="J22" s="63"/>
      <c r="K22" s="45">
        <f>G22+1</f>
        <v>44579</v>
      </c>
      <c r="L22" s="62"/>
      <c r="M22" s="62"/>
      <c r="N22" s="62"/>
      <c r="O22" s="46">
        <f>K22+1</f>
        <v>44580</v>
      </c>
      <c r="P22" s="62"/>
      <c r="Q22" s="62"/>
      <c r="R22" s="63"/>
      <c r="S22" s="45">
        <f>O22+1</f>
        <v>44581</v>
      </c>
      <c r="T22" s="62" t="s">
        <v>38</v>
      </c>
      <c r="U22" s="62"/>
      <c r="V22" s="62"/>
      <c r="W22" s="46">
        <f>S22+1</f>
        <v>44582</v>
      </c>
      <c r="X22" s="62"/>
      <c r="Y22" s="62"/>
      <c r="Z22" s="63"/>
      <c r="AA22" s="43">
        <f>W22+1</f>
        <v>44583</v>
      </c>
      <c r="AB22" s="62"/>
      <c r="AC22" s="62"/>
      <c r="AD22" s="62"/>
      <c r="AE22" s="9"/>
      <c r="AF22" s="28"/>
    </row>
    <row r="23" spans="2:32" ht="18.75" customHeight="1" x14ac:dyDescent="0.3">
      <c r="B23" s="18"/>
      <c r="C23" s="62"/>
      <c r="D23" s="62"/>
      <c r="E23" s="62"/>
      <c r="F23" s="62"/>
      <c r="G23" s="64"/>
      <c r="H23" s="62"/>
      <c r="I23" s="62"/>
      <c r="J23" s="63"/>
      <c r="K23" s="62"/>
      <c r="L23" s="62"/>
      <c r="M23" s="62"/>
      <c r="N23" s="62"/>
      <c r="O23" s="64"/>
      <c r="P23" s="62"/>
      <c r="Q23" s="62"/>
      <c r="R23" s="63"/>
      <c r="S23" s="62"/>
      <c r="T23" s="62"/>
      <c r="U23" s="62"/>
      <c r="V23" s="62"/>
      <c r="W23" s="64"/>
      <c r="X23" s="62"/>
      <c r="Y23" s="62"/>
      <c r="Z23" s="63"/>
      <c r="AA23" s="62"/>
      <c r="AB23" s="62"/>
      <c r="AC23" s="62"/>
      <c r="AD23" s="62"/>
      <c r="AE23" s="9"/>
      <c r="AF23" s="28"/>
    </row>
    <row r="24" spans="2:32" ht="18.75" customHeight="1" x14ac:dyDescent="0.3">
      <c r="B24" s="18"/>
      <c r="C24" s="62"/>
      <c r="D24" s="62"/>
      <c r="E24" s="62"/>
      <c r="F24" s="62"/>
      <c r="G24" s="64"/>
      <c r="H24" s="62"/>
      <c r="I24" s="62"/>
      <c r="J24" s="63"/>
      <c r="K24" s="62"/>
      <c r="L24" s="62"/>
      <c r="M24" s="62"/>
      <c r="N24" s="62"/>
      <c r="O24" s="64"/>
      <c r="P24" s="62"/>
      <c r="Q24" s="62"/>
      <c r="R24" s="63"/>
      <c r="S24" s="62"/>
      <c r="T24" s="62"/>
      <c r="U24" s="62"/>
      <c r="V24" s="62"/>
      <c r="W24" s="64"/>
      <c r="X24" s="62"/>
      <c r="Y24" s="62"/>
      <c r="Z24" s="63"/>
      <c r="AA24" s="62"/>
      <c r="AB24" s="62"/>
      <c r="AC24" s="62"/>
      <c r="AD24" s="62"/>
      <c r="AE24" s="9"/>
      <c r="AF24" s="28"/>
    </row>
    <row r="25" spans="2:32" ht="18.75" customHeight="1" x14ac:dyDescent="0.3">
      <c r="B25" s="18"/>
      <c r="C25" s="47">
        <f>IF(AA22="","",IF(MONTH(AA22)&lt;&gt;MONTH(AA22+1),"",AA22+1))</f>
        <v>44584</v>
      </c>
      <c r="D25" s="60"/>
      <c r="E25" s="60"/>
      <c r="F25" s="60"/>
      <c r="G25" s="48">
        <f>IF(C25="","",IF(MONTH(C25)&lt;&gt;MONTH(C25+1),"",C25+1))</f>
        <v>44585</v>
      </c>
      <c r="H25" s="60"/>
      <c r="I25" s="60"/>
      <c r="J25" s="61"/>
      <c r="K25" s="49">
        <f>IF(G25="","",IF(MONTH(G25)&lt;&gt;MONTH(G25+1),"",G25+1))</f>
        <v>44586</v>
      </c>
      <c r="L25" s="60"/>
      <c r="M25" s="60"/>
      <c r="N25" s="60"/>
      <c r="O25" s="48">
        <f>IF(K25="","",IF(MONTH(K25)&lt;&gt;MONTH(K25+1),"",K25+1))</f>
        <v>44587</v>
      </c>
      <c r="P25" s="60"/>
      <c r="Q25" s="60"/>
      <c r="R25" s="61"/>
      <c r="S25" s="49">
        <f>IF(O25="","",IF(MONTH(O25)&lt;&gt;MONTH(O25+1),"",O25+1))</f>
        <v>44588</v>
      </c>
      <c r="T25" s="60"/>
      <c r="U25" s="60"/>
      <c r="V25" s="60"/>
      <c r="W25" s="48">
        <f>IF(S25="","",IF(MONTH(S25)&lt;&gt;MONTH(S25+1),"",S25+1))</f>
        <v>44589</v>
      </c>
      <c r="X25" s="60"/>
      <c r="Y25" s="60"/>
      <c r="Z25" s="61"/>
      <c r="AA25" s="50">
        <f>IF(W25="","",IF(MONTH(W25)&lt;&gt;MONTH(W25+1),"",W25+1))</f>
        <v>44590</v>
      </c>
      <c r="AB25" s="60"/>
      <c r="AC25" s="60"/>
      <c r="AD25" s="60"/>
      <c r="AE25" s="9"/>
      <c r="AF25" s="28"/>
    </row>
    <row r="26" spans="2:32" ht="18.75" customHeight="1" x14ac:dyDescent="0.3">
      <c r="B26" s="18"/>
      <c r="C26" s="62"/>
      <c r="D26" s="62"/>
      <c r="E26" s="62"/>
      <c r="F26" s="62"/>
      <c r="G26" s="64"/>
      <c r="H26" s="62"/>
      <c r="I26" s="62"/>
      <c r="J26" s="63"/>
      <c r="K26" s="62"/>
      <c r="L26" s="62"/>
      <c r="M26" s="62"/>
      <c r="N26" s="62"/>
      <c r="O26" s="64"/>
      <c r="P26" s="62"/>
      <c r="Q26" s="62"/>
      <c r="R26" s="63"/>
      <c r="S26" s="62"/>
      <c r="T26" s="62"/>
      <c r="U26" s="62"/>
      <c r="V26" s="62"/>
      <c r="W26" s="64"/>
      <c r="X26" s="62"/>
      <c r="Y26" s="62"/>
      <c r="Z26" s="63"/>
      <c r="AA26" s="62"/>
      <c r="AB26" s="62"/>
      <c r="AC26" s="62"/>
      <c r="AD26" s="62"/>
      <c r="AE26" s="9"/>
      <c r="AF26" s="28"/>
    </row>
    <row r="27" spans="2:32" ht="18.75" customHeight="1" x14ac:dyDescent="0.3">
      <c r="B27" s="18"/>
      <c r="C27" s="68"/>
      <c r="D27" s="68"/>
      <c r="E27" s="68"/>
      <c r="F27" s="68"/>
      <c r="G27" s="69"/>
      <c r="H27" s="68"/>
      <c r="I27" s="68"/>
      <c r="J27" s="70"/>
      <c r="K27" s="68"/>
      <c r="L27" s="68"/>
      <c r="M27" s="68"/>
      <c r="N27" s="68"/>
      <c r="O27" s="69"/>
      <c r="P27" s="68"/>
      <c r="Q27" s="68"/>
      <c r="R27" s="70"/>
      <c r="S27" s="68"/>
      <c r="T27" s="68"/>
      <c r="U27" s="68"/>
      <c r="V27" s="68"/>
      <c r="W27" s="69"/>
      <c r="X27" s="68"/>
      <c r="Y27" s="68"/>
      <c r="Z27" s="70"/>
      <c r="AA27" s="68"/>
      <c r="AB27" s="68"/>
      <c r="AC27" s="68"/>
      <c r="AD27" s="68"/>
      <c r="AE27" s="9"/>
      <c r="AF27" s="28"/>
    </row>
    <row r="28" spans="2:32" ht="18.75" customHeight="1" x14ac:dyDescent="0.3">
      <c r="B28" s="18"/>
      <c r="C28" s="44">
        <f>IF(AA25="","",IF(MONTH(AA25)&lt;&gt;MONTH(AA25+1),"",AA25+1))</f>
        <v>44591</v>
      </c>
      <c r="D28" s="62"/>
      <c r="E28" s="62"/>
      <c r="F28" s="62"/>
      <c r="G28" s="54">
        <f>IF(C28="","",IF(MONTH(C28)&lt;&gt;MONTH(C28+1),"",C28+1))</f>
        <v>44592</v>
      </c>
      <c r="H28" s="62"/>
      <c r="I28" s="62"/>
      <c r="J28" s="63"/>
      <c r="K28" s="45" t="str">
        <f>IF(G28="","",IF(MONTH(G28)&lt;&gt;MONTH(G28+1),"",G28+1))</f>
        <v/>
      </c>
      <c r="L28" s="62"/>
      <c r="M28" s="62"/>
      <c r="N28" s="62"/>
      <c r="O28" s="46" t="str">
        <f>IF(K28="","",IF(MONTH(K28)&lt;&gt;MONTH(K28+1),"",K28+1))</f>
        <v/>
      </c>
      <c r="P28" s="62"/>
      <c r="Q28" s="62"/>
      <c r="R28" s="63"/>
      <c r="S28" s="45" t="str">
        <f>IF(O28="","",IF(MONTH(O28)&lt;&gt;MONTH(O28+1),"",O28+1))</f>
        <v/>
      </c>
      <c r="T28" s="62"/>
      <c r="U28" s="62"/>
      <c r="V28" s="62"/>
      <c r="W28" s="46" t="str">
        <f>IF(S28="","",IF(MONTH(S28)&lt;&gt;MONTH(S28+1),"",S28+1))</f>
        <v/>
      </c>
      <c r="X28" s="62"/>
      <c r="Y28" s="62"/>
      <c r="Z28" s="63"/>
      <c r="AA28" s="43" t="str">
        <f>IF(W28="","",IF(MONTH(W28)&lt;&gt;MONTH(W28+1),"",W28+1))</f>
        <v/>
      </c>
      <c r="AB28" s="62"/>
      <c r="AC28" s="62"/>
      <c r="AD28" s="62"/>
      <c r="AE28" s="9"/>
      <c r="AF28" s="28"/>
    </row>
    <row r="29" spans="2:32" ht="18.75" customHeight="1" x14ac:dyDescent="0.3">
      <c r="B29" s="18"/>
      <c r="C29" s="62"/>
      <c r="D29" s="62"/>
      <c r="E29" s="62"/>
      <c r="F29" s="62"/>
      <c r="G29" s="64"/>
      <c r="H29" s="62"/>
      <c r="I29" s="62"/>
      <c r="J29" s="63"/>
      <c r="K29" s="62"/>
      <c r="L29" s="62"/>
      <c r="M29" s="62"/>
      <c r="N29" s="62"/>
      <c r="O29" s="64"/>
      <c r="P29" s="62"/>
      <c r="Q29" s="62"/>
      <c r="R29" s="63"/>
      <c r="S29" s="62"/>
      <c r="T29" s="62"/>
      <c r="U29" s="62"/>
      <c r="V29" s="62"/>
      <c r="W29" s="64"/>
      <c r="X29" s="62"/>
      <c r="Y29" s="62"/>
      <c r="Z29" s="63"/>
      <c r="AA29" s="62"/>
      <c r="AB29" s="62"/>
      <c r="AC29" s="62"/>
      <c r="AD29" s="62"/>
      <c r="AE29" s="9"/>
      <c r="AF29" s="28"/>
    </row>
    <row r="30" spans="2:32" ht="18.75" customHeight="1" x14ac:dyDescent="0.3">
      <c r="B30" s="18"/>
      <c r="C30" s="65"/>
      <c r="D30" s="65"/>
      <c r="E30" s="65"/>
      <c r="F30" s="65"/>
      <c r="G30" s="66"/>
      <c r="H30" s="65"/>
      <c r="I30" s="65"/>
      <c r="J30" s="67"/>
      <c r="K30" s="65"/>
      <c r="L30" s="65"/>
      <c r="M30" s="65"/>
      <c r="N30" s="65"/>
      <c r="O30" s="66"/>
      <c r="P30" s="65"/>
      <c r="Q30" s="65"/>
      <c r="R30" s="67"/>
      <c r="S30" s="65"/>
      <c r="T30" s="65"/>
      <c r="U30" s="65"/>
      <c r="V30" s="65"/>
      <c r="W30" s="66"/>
      <c r="X30" s="65"/>
      <c r="Y30" s="65"/>
      <c r="Z30" s="67"/>
      <c r="AA30" s="65"/>
      <c r="AB30" s="65"/>
      <c r="AC30" s="65"/>
      <c r="AD30" s="65"/>
      <c r="AE30" s="9"/>
      <c r="AF30" s="29"/>
    </row>
    <row r="31" spans="2:32" ht="11.25" customHeight="1" x14ac:dyDescent="0.3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6"/>
    </row>
  </sheetData>
  <mergeCells count="138">
    <mergeCell ref="M4:T7"/>
    <mergeCell ref="M8:T10"/>
    <mergeCell ref="S12:V12"/>
    <mergeCell ref="W12:Z12"/>
    <mergeCell ref="AA12:AD12"/>
    <mergeCell ref="C12:F12"/>
    <mergeCell ref="G12:J12"/>
    <mergeCell ref="K12:N12"/>
    <mergeCell ref="O12:R12"/>
    <mergeCell ref="C3:I3"/>
    <mergeCell ref="X3:AD3"/>
    <mergeCell ref="W17:Z17"/>
    <mergeCell ref="AA17:AD17"/>
    <mergeCell ref="C18:F18"/>
    <mergeCell ref="G18:J18"/>
    <mergeCell ref="K18:N18"/>
    <mergeCell ref="O18:R18"/>
    <mergeCell ref="S18:V18"/>
    <mergeCell ref="W18:Z18"/>
    <mergeCell ref="AA18:AD18"/>
    <mergeCell ref="C17:F17"/>
    <mergeCell ref="G17:J17"/>
    <mergeCell ref="K17:N17"/>
    <mergeCell ref="O17:R17"/>
    <mergeCell ref="S17:V17"/>
    <mergeCell ref="X13:Z13"/>
    <mergeCell ref="AB13:AD13"/>
    <mergeCell ref="D16:F16"/>
    <mergeCell ref="H16:J16"/>
    <mergeCell ref="L16:N16"/>
    <mergeCell ref="P16:R16"/>
    <mergeCell ref="T16:V16"/>
    <mergeCell ref="X16:Z16"/>
    <mergeCell ref="O21:R21"/>
    <mergeCell ref="S21:V21"/>
    <mergeCell ref="W21:Z21"/>
    <mergeCell ref="AA21:AD21"/>
    <mergeCell ref="C20:F20"/>
    <mergeCell ref="G20:J20"/>
    <mergeCell ref="K20:N20"/>
    <mergeCell ref="O20:R20"/>
    <mergeCell ref="S20:V20"/>
    <mergeCell ref="W26:Z26"/>
    <mergeCell ref="AA26:AD26"/>
    <mergeCell ref="C27:F27"/>
    <mergeCell ref="G27:J27"/>
    <mergeCell ref="K27:N27"/>
    <mergeCell ref="O27:R27"/>
    <mergeCell ref="S27:V27"/>
    <mergeCell ref="W27:Z27"/>
    <mergeCell ref="AA27:AD27"/>
    <mergeCell ref="C26:F26"/>
    <mergeCell ref="G26:J26"/>
    <mergeCell ref="K26:N26"/>
    <mergeCell ref="O26:R26"/>
    <mergeCell ref="S26:V26"/>
    <mergeCell ref="AB16:AD16"/>
    <mergeCell ref="D13:F13"/>
    <mergeCell ref="H13:J13"/>
    <mergeCell ref="L13:N13"/>
    <mergeCell ref="P13:R13"/>
    <mergeCell ref="T13:V13"/>
    <mergeCell ref="AA14:AD14"/>
    <mergeCell ref="C15:F15"/>
    <mergeCell ref="G15:J15"/>
    <mergeCell ref="K15:N15"/>
    <mergeCell ref="O15:R15"/>
    <mergeCell ref="S15:V15"/>
    <mergeCell ref="W15:Z15"/>
    <mergeCell ref="AA15:AD15"/>
    <mergeCell ref="C14:F14"/>
    <mergeCell ref="G14:J14"/>
    <mergeCell ref="K14:N14"/>
    <mergeCell ref="O14:R14"/>
    <mergeCell ref="S14:V14"/>
    <mergeCell ref="W14:Z14"/>
    <mergeCell ref="D19:F19"/>
    <mergeCell ref="H19:J19"/>
    <mergeCell ref="L19:N19"/>
    <mergeCell ref="P19:R19"/>
    <mergeCell ref="T19:V19"/>
    <mergeCell ref="W23:Z23"/>
    <mergeCell ref="AA23:AD23"/>
    <mergeCell ref="C24:F24"/>
    <mergeCell ref="G24:J24"/>
    <mergeCell ref="K24:N24"/>
    <mergeCell ref="O24:R24"/>
    <mergeCell ref="S24:V24"/>
    <mergeCell ref="W24:Z24"/>
    <mergeCell ref="AA24:AD24"/>
    <mergeCell ref="C23:F23"/>
    <mergeCell ref="G23:J23"/>
    <mergeCell ref="K23:N23"/>
    <mergeCell ref="O23:R23"/>
    <mergeCell ref="S23:V23"/>
    <mergeCell ref="W20:Z20"/>
    <mergeCell ref="AA20:AD20"/>
    <mergeCell ref="C21:F21"/>
    <mergeCell ref="G21:J21"/>
    <mergeCell ref="K21:N21"/>
    <mergeCell ref="W29:Z29"/>
    <mergeCell ref="AA29:AD29"/>
    <mergeCell ref="C30:F30"/>
    <mergeCell ref="G30:J30"/>
    <mergeCell ref="K30:N30"/>
    <mergeCell ref="O30:R30"/>
    <mergeCell ref="S30:V30"/>
    <mergeCell ref="W30:Z30"/>
    <mergeCell ref="AA30:AD30"/>
    <mergeCell ref="C29:F29"/>
    <mergeCell ref="G29:J29"/>
    <mergeCell ref="K29:N29"/>
    <mergeCell ref="O29:R29"/>
    <mergeCell ref="S29:V29"/>
    <mergeCell ref="AF3:AF10"/>
    <mergeCell ref="X25:Z25"/>
    <mergeCell ref="AB25:AD25"/>
    <mergeCell ref="D28:F28"/>
    <mergeCell ref="H28:J28"/>
    <mergeCell ref="L28:N28"/>
    <mergeCell ref="P28:R28"/>
    <mergeCell ref="T28:V28"/>
    <mergeCell ref="X28:Z28"/>
    <mergeCell ref="AB28:AD28"/>
    <mergeCell ref="D25:F25"/>
    <mergeCell ref="H25:J25"/>
    <mergeCell ref="L25:N25"/>
    <mergeCell ref="P25:R25"/>
    <mergeCell ref="T25:V25"/>
    <mergeCell ref="X19:Z19"/>
    <mergeCell ref="AB19:AD19"/>
    <mergeCell ref="D22:F22"/>
    <mergeCell ref="H22:J22"/>
    <mergeCell ref="L22:N22"/>
    <mergeCell ref="P22:R22"/>
    <mergeCell ref="T22:V22"/>
    <mergeCell ref="X22:Z22"/>
    <mergeCell ref="AB22:AD22"/>
  </mergeCells>
  <phoneticPr fontId="1" type="noConversion"/>
  <conditionalFormatting sqref="H11">
    <cfRule type="expression" dxfId="47" priority="81">
      <formula>WEEKDAY($H11)=1</formula>
    </cfRule>
  </conditionalFormatting>
  <conditionalFormatting sqref="P11">
    <cfRule type="expression" dxfId="46" priority="72">
      <formula>WEEKDAY($P11)=1</formula>
    </cfRule>
  </conditionalFormatting>
  <conditionalFormatting sqref="R11">
    <cfRule type="expression" dxfId="45" priority="71">
      <formula>WEEKDAY($R11)=1</formula>
    </cfRule>
  </conditionalFormatting>
  <conditionalFormatting sqref="S11">
    <cfRule type="expression" dxfId="44" priority="70">
      <formula>WEEKDAY($S11)=1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CB5C-4B3D-4BED-9B69-E1357B69DDA9}">
  <sheetPr>
    <pageSetUpPr fitToPage="1"/>
  </sheetPr>
  <dimension ref="A1:AG31"/>
  <sheetViews>
    <sheetView showGridLines="0" showRowColHeaders="0" zoomScaleNormal="100" workbookViewId="0">
      <selection activeCell="AF13" sqref="AF13"/>
    </sheetView>
  </sheetViews>
  <sheetFormatPr defaultRowHeight="18.75" customHeight="1" x14ac:dyDescent="0.3"/>
  <cols>
    <col min="1" max="1" width="2.5" style="1" customWidth="1"/>
    <col min="2" max="2" width="1.875" style="1" customWidth="1"/>
    <col min="3" max="30" width="3.875" style="1" customWidth="1"/>
    <col min="31" max="31" width="1.875" style="1" customWidth="1"/>
    <col min="32" max="32" width="30" style="1" customWidth="1"/>
    <col min="33" max="16384" width="9" style="1"/>
  </cols>
  <sheetData>
    <row r="1" spans="1:33" s="52" customFormat="1" ht="52.5" customHeight="1" x14ac:dyDescent="0.3">
      <c r="A1" s="51" t="s">
        <v>9</v>
      </c>
      <c r="B1" s="51"/>
      <c r="C1" s="51"/>
      <c r="F1" s="53"/>
    </row>
    <row r="2" spans="1:33" ht="11.25" customHeight="1" x14ac:dyDescent="0.3"/>
    <row r="3" spans="1:33" s="2" customFormat="1" ht="22.5" customHeight="1" x14ac:dyDescent="0.3">
      <c r="B3" s="30"/>
      <c r="C3" s="71">
        <f>DATE(M4,MONTH(M8)-1,1)</f>
        <v>44805</v>
      </c>
      <c r="D3" s="71"/>
      <c r="E3" s="71"/>
      <c r="F3" s="71"/>
      <c r="G3" s="71"/>
      <c r="H3" s="71"/>
      <c r="I3" s="71"/>
      <c r="J3" s="21"/>
      <c r="K3" s="21"/>
      <c r="L3" s="22"/>
      <c r="M3" s="23"/>
      <c r="N3" s="23"/>
      <c r="O3" s="23"/>
      <c r="P3" s="23"/>
      <c r="Q3" s="23"/>
      <c r="R3" s="23"/>
      <c r="S3" s="23"/>
      <c r="T3" s="23"/>
      <c r="U3" s="22"/>
      <c r="V3" s="22"/>
      <c r="W3" s="22"/>
      <c r="X3" s="72">
        <f>DATE(M4,MONTH(M8)+1,1)</f>
        <v>44866</v>
      </c>
      <c r="Y3" s="72"/>
      <c r="Z3" s="72"/>
      <c r="AA3" s="72"/>
      <c r="AB3" s="72"/>
      <c r="AC3" s="72"/>
      <c r="AD3" s="72"/>
      <c r="AE3" s="21"/>
      <c r="AF3" s="57" t="s">
        <v>7</v>
      </c>
    </row>
    <row r="4" spans="1:33" s="3" customFormat="1" ht="18.75" customHeight="1" x14ac:dyDescent="0.3">
      <c r="B4" s="31"/>
      <c r="C4" s="34" t="s">
        <v>15</v>
      </c>
      <c r="D4" s="35" t="s">
        <v>19</v>
      </c>
      <c r="E4" s="35" t="s">
        <v>11</v>
      </c>
      <c r="F4" s="35" t="s">
        <v>21</v>
      </c>
      <c r="G4" s="42" t="s">
        <v>17</v>
      </c>
      <c r="H4" s="35" t="s">
        <v>23</v>
      </c>
      <c r="I4" s="36" t="s">
        <v>13</v>
      </c>
      <c r="J4" s="10"/>
      <c r="K4" s="10"/>
      <c r="L4" s="7"/>
      <c r="M4" s="73">
        <v>2022</v>
      </c>
      <c r="N4" s="73"/>
      <c r="O4" s="73"/>
      <c r="P4" s="73"/>
      <c r="Q4" s="73"/>
      <c r="R4" s="73"/>
      <c r="S4" s="73"/>
      <c r="T4" s="73"/>
      <c r="U4" s="7"/>
      <c r="V4" s="7"/>
      <c r="W4" s="7"/>
      <c r="X4" s="34" t="s">
        <v>14</v>
      </c>
      <c r="Y4" s="35" t="s">
        <v>18</v>
      </c>
      <c r="Z4" s="35" t="s">
        <v>10</v>
      </c>
      <c r="AA4" s="35" t="s">
        <v>20</v>
      </c>
      <c r="AB4" s="35" t="s">
        <v>16</v>
      </c>
      <c r="AC4" s="35" t="s">
        <v>22</v>
      </c>
      <c r="AD4" s="36" t="s">
        <v>12</v>
      </c>
      <c r="AE4" s="10"/>
      <c r="AF4" s="58"/>
    </row>
    <row r="5" spans="1:33" s="4" customFormat="1" ht="18.75" customHeight="1" x14ac:dyDescent="0.3">
      <c r="B5" s="32"/>
      <c r="C5" s="37" t="str">
        <f>IF(WEEKDAY(C3)=1,C3,"")</f>
        <v/>
      </c>
      <c r="D5" s="33" t="str">
        <f>IF(C5&lt;&gt;"",C5+1,IF(WEEKDAY($C$3)=2,$C$3,""))</f>
        <v/>
      </c>
      <c r="E5" s="33" t="str">
        <f>IF(D5&lt;&gt;"",D5+1,IF(WEEKDAY($C$3)=3,$C$3,""))</f>
        <v/>
      </c>
      <c r="F5" s="33" t="str">
        <f>IF(E5&lt;&gt;"",E5+1,IF(WEEKDAY($C$3)=4,$C$3,""))</f>
        <v/>
      </c>
      <c r="G5" s="33">
        <f>IF(F5&lt;&gt;"",F5+1,IF(WEEKDAY($C$3)=5,$C$3,""))</f>
        <v>44805</v>
      </c>
      <c r="H5" s="33">
        <f>IF(G5&lt;&gt;"",G5+1,IF(WEEKDAY($C$3)=6,$C$3,""))</f>
        <v>44806</v>
      </c>
      <c r="I5" s="38">
        <f>IF(H5&lt;&gt;"",H5+1,IF(WEEKDAY($C$3)=7,$C$3,""))</f>
        <v>44807</v>
      </c>
      <c r="J5" s="11"/>
      <c r="K5" s="11"/>
      <c r="L5" s="13"/>
      <c r="M5" s="73"/>
      <c r="N5" s="73"/>
      <c r="O5" s="73"/>
      <c r="P5" s="73"/>
      <c r="Q5" s="73"/>
      <c r="R5" s="73"/>
      <c r="S5" s="73"/>
      <c r="T5" s="73"/>
      <c r="U5" s="14"/>
      <c r="V5" s="14"/>
      <c r="W5" s="14"/>
      <c r="X5" s="37" t="str">
        <f>IF(WEEKDAY(X3)=1,X3,"")</f>
        <v/>
      </c>
      <c r="Y5" s="33" t="str">
        <f>IF(X5&lt;&gt;"",X5+1,IF(WEEKDAY($X$3)=2,$X$3,""))</f>
        <v/>
      </c>
      <c r="Z5" s="33">
        <f>IF(Y5&lt;&gt;"",Y5+1,IF(WEEKDAY($X$3)=3,$X$3,""))</f>
        <v>44866</v>
      </c>
      <c r="AA5" s="33">
        <f>IF(Z5&lt;&gt;"",Z5+1,IF(WEEKDAY($X$3)=4,$X$3,""))</f>
        <v>44867</v>
      </c>
      <c r="AB5" s="33">
        <f>IF(AA5&lt;&gt;"",AA5+1,IF(WEEKDAY($X$3)=5,$X$3,""))</f>
        <v>44868</v>
      </c>
      <c r="AC5" s="33">
        <f>IF(AB5&lt;&gt;"",AB5+1,IF(WEEKDAY($X$3)=6,$X$3,""))</f>
        <v>44869</v>
      </c>
      <c r="AD5" s="38">
        <f>IF(AC5&lt;&gt;"",AC5+1,IF(WEEKDAY($X$3)=7,$X$3,""))</f>
        <v>44870</v>
      </c>
      <c r="AE5" s="11"/>
      <c r="AF5" s="58"/>
    </row>
    <row r="6" spans="1:33" s="4" customFormat="1" ht="18.75" customHeight="1" x14ac:dyDescent="0.3">
      <c r="B6" s="32"/>
      <c r="C6" s="37">
        <f>I5+1</f>
        <v>44808</v>
      </c>
      <c r="D6" s="33">
        <f>C6+1</f>
        <v>44809</v>
      </c>
      <c r="E6" s="33">
        <f>D6+1</f>
        <v>44810</v>
      </c>
      <c r="F6" s="33">
        <f t="shared" ref="F6:I6" si="0">E6+1</f>
        <v>44811</v>
      </c>
      <c r="G6" s="33">
        <f t="shared" si="0"/>
        <v>44812</v>
      </c>
      <c r="H6" s="33">
        <f t="shared" si="0"/>
        <v>44813</v>
      </c>
      <c r="I6" s="38">
        <f t="shared" si="0"/>
        <v>44814</v>
      </c>
      <c r="J6" s="11"/>
      <c r="K6" s="11"/>
      <c r="L6" s="13"/>
      <c r="M6" s="73"/>
      <c r="N6" s="73"/>
      <c r="O6" s="73"/>
      <c r="P6" s="73"/>
      <c r="Q6" s="73"/>
      <c r="R6" s="73"/>
      <c r="S6" s="73"/>
      <c r="T6" s="73"/>
      <c r="U6" s="14"/>
      <c r="V6" s="14"/>
      <c r="W6" s="14"/>
      <c r="X6" s="37">
        <f>AD5+1</f>
        <v>44871</v>
      </c>
      <c r="Y6" s="33">
        <f t="shared" ref="Y6:AD8" si="1">X6+1</f>
        <v>44872</v>
      </c>
      <c r="Z6" s="33">
        <f t="shared" si="1"/>
        <v>44873</v>
      </c>
      <c r="AA6" s="33">
        <f t="shared" si="1"/>
        <v>44874</v>
      </c>
      <c r="AB6" s="33">
        <f t="shared" si="1"/>
        <v>44875</v>
      </c>
      <c r="AC6" s="33">
        <f t="shared" si="1"/>
        <v>44876</v>
      </c>
      <c r="AD6" s="38">
        <f t="shared" si="1"/>
        <v>44877</v>
      </c>
      <c r="AE6" s="11"/>
      <c r="AF6" s="58"/>
    </row>
    <row r="7" spans="1:33" s="4" customFormat="1" ht="18.75" customHeight="1" x14ac:dyDescent="0.3">
      <c r="B7" s="32"/>
      <c r="C7" s="37">
        <f>I6+1</f>
        <v>44815</v>
      </c>
      <c r="D7" s="33">
        <f>C7+1</f>
        <v>44816</v>
      </c>
      <c r="E7" s="33">
        <f t="shared" ref="E7:I8" si="2">D7+1</f>
        <v>44817</v>
      </c>
      <c r="F7" s="33">
        <f t="shared" si="2"/>
        <v>44818</v>
      </c>
      <c r="G7" s="33">
        <f t="shared" si="2"/>
        <v>44819</v>
      </c>
      <c r="H7" s="33">
        <f t="shared" si="2"/>
        <v>44820</v>
      </c>
      <c r="I7" s="38">
        <f t="shared" si="2"/>
        <v>44821</v>
      </c>
      <c r="J7" s="11"/>
      <c r="K7" s="11"/>
      <c r="L7" s="13"/>
      <c r="M7" s="73"/>
      <c r="N7" s="73"/>
      <c r="O7" s="73"/>
      <c r="P7" s="73"/>
      <c r="Q7" s="73"/>
      <c r="R7" s="73"/>
      <c r="S7" s="73"/>
      <c r="T7" s="73"/>
      <c r="U7" s="14"/>
      <c r="V7" s="14"/>
      <c r="W7" s="14"/>
      <c r="X7" s="37">
        <f>AD6+1</f>
        <v>44878</v>
      </c>
      <c r="Y7" s="33">
        <f t="shared" si="1"/>
        <v>44879</v>
      </c>
      <c r="Z7" s="33">
        <f t="shared" si="1"/>
        <v>44880</v>
      </c>
      <c r="AA7" s="33">
        <f t="shared" si="1"/>
        <v>44881</v>
      </c>
      <c r="AB7" s="33">
        <f t="shared" si="1"/>
        <v>44882</v>
      </c>
      <c r="AC7" s="33">
        <f t="shared" si="1"/>
        <v>44883</v>
      </c>
      <c r="AD7" s="38">
        <f t="shared" si="1"/>
        <v>44884</v>
      </c>
      <c r="AE7" s="11"/>
      <c r="AF7" s="58"/>
    </row>
    <row r="8" spans="1:33" s="4" customFormat="1" ht="18.75" customHeight="1" x14ac:dyDescent="0.3">
      <c r="B8" s="32"/>
      <c r="C8" s="37">
        <f>I7+1</f>
        <v>44822</v>
      </c>
      <c r="D8" s="33">
        <f>C8+1</f>
        <v>44823</v>
      </c>
      <c r="E8" s="33">
        <f t="shared" si="2"/>
        <v>44824</v>
      </c>
      <c r="F8" s="33">
        <f t="shared" si="2"/>
        <v>44825</v>
      </c>
      <c r="G8" s="33">
        <f t="shared" si="2"/>
        <v>44826</v>
      </c>
      <c r="H8" s="33">
        <f t="shared" si="2"/>
        <v>44827</v>
      </c>
      <c r="I8" s="38">
        <f t="shared" si="2"/>
        <v>44828</v>
      </c>
      <c r="J8" s="11"/>
      <c r="K8" s="11"/>
      <c r="L8" s="14"/>
      <c r="M8" s="74">
        <f>DATE(M4,10,1)</f>
        <v>44835</v>
      </c>
      <c r="N8" s="74"/>
      <c r="O8" s="74"/>
      <c r="P8" s="74"/>
      <c r="Q8" s="74"/>
      <c r="R8" s="74"/>
      <c r="S8" s="74"/>
      <c r="T8" s="74"/>
      <c r="U8" s="14"/>
      <c r="V8" s="14"/>
      <c r="W8" s="14"/>
      <c r="X8" s="37">
        <f>AD7+1</f>
        <v>44885</v>
      </c>
      <c r="Y8" s="33">
        <f t="shared" si="1"/>
        <v>44886</v>
      </c>
      <c r="Z8" s="33">
        <f t="shared" si="1"/>
        <v>44887</v>
      </c>
      <c r="AA8" s="33">
        <f t="shared" si="1"/>
        <v>44888</v>
      </c>
      <c r="AB8" s="33">
        <f t="shared" si="1"/>
        <v>44889</v>
      </c>
      <c r="AC8" s="33">
        <f t="shared" si="1"/>
        <v>44890</v>
      </c>
      <c r="AD8" s="38">
        <f t="shared" si="1"/>
        <v>44891</v>
      </c>
      <c r="AE8" s="11"/>
      <c r="AF8" s="58"/>
    </row>
    <row r="9" spans="1:33" s="4" customFormat="1" ht="18.75" customHeight="1" x14ac:dyDescent="0.3">
      <c r="B9" s="32"/>
      <c r="C9" s="37">
        <f>IF(I8="","",IF(MONTH(I8)&lt;&gt;MONTH(I8+1),"",I8+1))</f>
        <v>44829</v>
      </c>
      <c r="D9" s="33">
        <f t="shared" ref="D9:I10" si="3">IF(C9="","",IF(MONTH(C9)&lt;&gt;MONTH(C9+1),"",C9+1))</f>
        <v>44830</v>
      </c>
      <c r="E9" s="33">
        <f t="shared" si="3"/>
        <v>44831</v>
      </c>
      <c r="F9" s="33">
        <f t="shared" si="3"/>
        <v>44832</v>
      </c>
      <c r="G9" s="33">
        <f t="shared" si="3"/>
        <v>44833</v>
      </c>
      <c r="H9" s="33">
        <f t="shared" si="3"/>
        <v>44834</v>
      </c>
      <c r="I9" s="38" t="str">
        <f t="shared" si="3"/>
        <v/>
      </c>
      <c r="J9" s="11"/>
      <c r="K9" s="11"/>
      <c r="L9" s="15"/>
      <c r="M9" s="74"/>
      <c r="N9" s="74"/>
      <c r="O9" s="74"/>
      <c r="P9" s="74"/>
      <c r="Q9" s="74"/>
      <c r="R9" s="74"/>
      <c r="S9" s="74"/>
      <c r="T9" s="74"/>
      <c r="U9" s="14"/>
      <c r="V9" s="14"/>
      <c r="W9" s="14"/>
      <c r="X9" s="37">
        <f>IF(AD8="","",IF(MONTH(AD8)&lt;&gt;MONTH(AD8+1),"",AD8+1))</f>
        <v>44892</v>
      </c>
      <c r="Y9" s="33">
        <f>IF(X9="","",IF(MONTH(X9)&lt;&gt;MONTH(X9+1),"",X9+1))</f>
        <v>44893</v>
      </c>
      <c r="Z9" s="33">
        <f t="shared" ref="Z9:AD10" si="4">IF(Y9="","",IF(MONTH(Y9)&lt;&gt;MONTH(Y9+1),"",Y9+1))</f>
        <v>44894</v>
      </c>
      <c r="AA9" s="33">
        <f t="shared" si="4"/>
        <v>44895</v>
      </c>
      <c r="AB9" s="33" t="str">
        <f t="shared" si="4"/>
        <v/>
      </c>
      <c r="AC9" s="33" t="str">
        <f t="shared" si="4"/>
        <v/>
      </c>
      <c r="AD9" s="38" t="str">
        <f t="shared" si="4"/>
        <v/>
      </c>
      <c r="AE9" s="11"/>
      <c r="AF9" s="58"/>
      <c r="AG9" s="6"/>
    </row>
    <row r="10" spans="1:33" s="4" customFormat="1" ht="18.75" customHeight="1" x14ac:dyDescent="0.3">
      <c r="B10" s="32"/>
      <c r="C10" s="39" t="str">
        <f>IF(I9="","",IF(MONTH(I9)&lt;&gt;MONTH(I9+1),"",I9+1))</f>
        <v/>
      </c>
      <c r="D10" s="40" t="str">
        <f t="shared" si="3"/>
        <v/>
      </c>
      <c r="E10" s="40" t="str">
        <f t="shared" si="3"/>
        <v/>
      </c>
      <c r="F10" s="40" t="str">
        <f t="shared" si="3"/>
        <v/>
      </c>
      <c r="G10" s="40" t="str">
        <f t="shared" si="3"/>
        <v/>
      </c>
      <c r="H10" s="40" t="str">
        <f t="shared" si="3"/>
        <v/>
      </c>
      <c r="I10" s="41" t="str">
        <f t="shared" si="3"/>
        <v/>
      </c>
      <c r="J10" s="11"/>
      <c r="K10" s="11"/>
      <c r="L10" s="15"/>
      <c r="M10" s="74"/>
      <c r="N10" s="74"/>
      <c r="O10" s="74"/>
      <c r="P10" s="74"/>
      <c r="Q10" s="74"/>
      <c r="R10" s="74"/>
      <c r="S10" s="74"/>
      <c r="T10" s="74"/>
      <c r="U10" s="14"/>
      <c r="V10" s="14"/>
      <c r="W10" s="14"/>
      <c r="X10" s="39" t="str">
        <f>IF(AD9="","",IF(MONTH(AD9)&lt;&gt;MONTH(AD9+1),"",AD9+1))</f>
        <v/>
      </c>
      <c r="Y10" s="40" t="str">
        <f>IF(X10="","",IF(MONTH(X10)&lt;&gt;MONTH(X10+1),"",X10+1))</f>
        <v/>
      </c>
      <c r="Z10" s="40" t="str">
        <f t="shared" si="4"/>
        <v/>
      </c>
      <c r="AA10" s="40" t="str">
        <f t="shared" si="4"/>
        <v/>
      </c>
      <c r="AB10" s="40" t="str">
        <f t="shared" si="4"/>
        <v/>
      </c>
      <c r="AC10" s="40" t="str">
        <f t="shared" si="4"/>
        <v/>
      </c>
      <c r="AD10" s="41" t="str">
        <f t="shared" si="4"/>
        <v/>
      </c>
      <c r="AE10" s="11"/>
      <c r="AF10" s="59"/>
    </row>
    <row r="11" spans="1:33" s="4" customFormat="1" ht="11.25" customHeight="1" x14ac:dyDescent="0.3">
      <c r="B11" s="17"/>
      <c r="C11" s="14"/>
      <c r="D11" s="5"/>
      <c r="E11" s="5"/>
      <c r="F11" s="5"/>
      <c r="G11" s="5"/>
      <c r="H11" s="5"/>
      <c r="I11" s="5"/>
      <c r="J11" s="5"/>
      <c r="K11" s="12"/>
      <c r="L11" s="5"/>
      <c r="M11" s="5"/>
      <c r="N11" s="5"/>
      <c r="O11" s="5"/>
      <c r="P11" s="8"/>
      <c r="Q11" s="8"/>
      <c r="R11" s="8"/>
      <c r="S11" s="5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24"/>
    </row>
    <row r="12" spans="1:33" ht="26.25" customHeight="1" x14ac:dyDescent="0.3">
      <c r="B12" s="18"/>
      <c r="C12" s="79" t="s">
        <v>6</v>
      </c>
      <c r="D12" s="79"/>
      <c r="E12" s="79"/>
      <c r="F12" s="79"/>
      <c r="G12" s="76" t="s">
        <v>0</v>
      </c>
      <c r="H12" s="75"/>
      <c r="I12" s="75"/>
      <c r="J12" s="77"/>
      <c r="K12" s="75" t="s">
        <v>1</v>
      </c>
      <c r="L12" s="75"/>
      <c r="M12" s="75"/>
      <c r="N12" s="75"/>
      <c r="O12" s="76" t="s">
        <v>2</v>
      </c>
      <c r="P12" s="75"/>
      <c r="Q12" s="75"/>
      <c r="R12" s="77"/>
      <c r="S12" s="75" t="s">
        <v>3</v>
      </c>
      <c r="T12" s="75"/>
      <c r="U12" s="75"/>
      <c r="V12" s="75"/>
      <c r="W12" s="76" t="s">
        <v>4</v>
      </c>
      <c r="X12" s="75"/>
      <c r="Y12" s="75"/>
      <c r="Z12" s="77"/>
      <c r="AA12" s="78" t="s">
        <v>5</v>
      </c>
      <c r="AB12" s="78"/>
      <c r="AC12" s="78"/>
      <c r="AD12" s="78"/>
      <c r="AE12" s="16"/>
      <c r="AF12" s="25" t="s">
        <v>8</v>
      </c>
    </row>
    <row r="13" spans="1:33" ht="18.75" customHeight="1" x14ac:dyDescent="0.3">
      <c r="B13" s="18"/>
      <c r="C13" s="47" t="str">
        <f>IF(WEEKDAY(M8)=1,M8,"")</f>
        <v/>
      </c>
      <c r="D13" s="60"/>
      <c r="E13" s="60"/>
      <c r="F13" s="60"/>
      <c r="G13" s="48" t="str">
        <f>IF(C13&lt;&gt;"",C13+1,IF(WEEKDAY($M$8)=2,$M$8,""))</f>
        <v/>
      </c>
      <c r="H13" s="60"/>
      <c r="I13" s="60"/>
      <c r="J13" s="61"/>
      <c r="K13" s="49" t="str">
        <f>IF(G13&lt;&gt;"",G13+1,IF(WEEKDAY($M$8)=3,$M$8,""))</f>
        <v/>
      </c>
      <c r="L13" s="60"/>
      <c r="M13" s="60"/>
      <c r="N13" s="60"/>
      <c r="O13" s="48" t="str">
        <f>IF(K13&lt;&gt;"",K13+1,IF(WEEKDAY($M$8)=4,$M$8,""))</f>
        <v/>
      </c>
      <c r="P13" s="60"/>
      <c r="Q13" s="60"/>
      <c r="R13" s="61"/>
      <c r="S13" s="49" t="str">
        <f>IF(O13&lt;&gt;"",O13+1,IF(WEEKDAY($M$8)=5,$M$8,""))</f>
        <v/>
      </c>
      <c r="T13" s="60"/>
      <c r="U13" s="60"/>
      <c r="V13" s="60"/>
      <c r="W13" s="48" t="str">
        <f>IF(S13&lt;&gt;"",S13+1,IF(WEEKDAY($M$8)=6,$M$8,""))</f>
        <v/>
      </c>
      <c r="X13" s="60"/>
      <c r="Y13" s="60"/>
      <c r="Z13" s="61"/>
      <c r="AA13" s="50">
        <f>IF(W13&lt;&gt;"",W13+1,IF(WEEKDAY($M$8)=7,$M$8,""))</f>
        <v>44835</v>
      </c>
      <c r="AB13" s="60"/>
      <c r="AC13" s="60"/>
      <c r="AD13" s="60"/>
      <c r="AE13" s="9"/>
      <c r="AF13" s="27"/>
    </row>
    <row r="14" spans="1:33" ht="18.75" customHeight="1" x14ac:dyDescent="0.3">
      <c r="B14" s="18"/>
      <c r="C14" s="62"/>
      <c r="D14" s="62"/>
      <c r="E14" s="62"/>
      <c r="F14" s="62"/>
      <c r="G14" s="64"/>
      <c r="H14" s="62"/>
      <c r="I14" s="62"/>
      <c r="J14" s="63"/>
      <c r="K14" s="62"/>
      <c r="L14" s="62"/>
      <c r="M14" s="62"/>
      <c r="N14" s="62"/>
      <c r="O14" s="64"/>
      <c r="P14" s="62"/>
      <c r="Q14" s="62"/>
      <c r="R14" s="63"/>
      <c r="S14" s="62"/>
      <c r="T14" s="62"/>
      <c r="U14" s="62"/>
      <c r="V14" s="62"/>
      <c r="W14" s="64"/>
      <c r="X14" s="62"/>
      <c r="Y14" s="62"/>
      <c r="Z14" s="63"/>
      <c r="AA14" s="62"/>
      <c r="AB14" s="62"/>
      <c r="AC14" s="62"/>
      <c r="AD14" s="62"/>
      <c r="AE14" s="9"/>
      <c r="AF14" s="28"/>
    </row>
    <row r="15" spans="1:33" ht="18.75" customHeight="1" x14ac:dyDescent="0.3">
      <c r="B15" s="18"/>
      <c r="C15" s="68"/>
      <c r="D15" s="68"/>
      <c r="E15" s="68"/>
      <c r="F15" s="68"/>
      <c r="G15" s="69"/>
      <c r="H15" s="68"/>
      <c r="I15" s="68"/>
      <c r="J15" s="70"/>
      <c r="K15" s="68"/>
      <c r="L15" s="68"/>
      <c r="M15" s="68"/>
      <c r="N15" s="68"/>
      <c r="O15" s="69"/>
      <c r="P15" s="68"/>
      <c r="Q15" s="68"/>
      <c r="R15" s="70"/>
      <c r="S15" s="68"/>
      <c r="T15" s="68"/>
      <c r="U15" s="68"/>
      <c r="V15" s="68"/>
      <c r="W15" s="69"/>
      <c r="X15" s="68"/>
      <c r="Y15" s="68"/>
      <c r="Z15" s="70"/>
      <c r="AA15" s="68"/>
      <c r="AB15" s="68"/>
      <c r="AC15" s="68"/>
      <c r="AD15" s="68"/>
      <c r="AE15" s="9"/>
      <c r="AF15" s="28"/>
    </row>
    <row r="16" spans="1:33" ht="18.75" customHeight="1" x14ac:dyDescent="0.3">
      <c r="B16" s="18"/>
      <c r="C16" s="44">
        <f>AA13+1</f>
        <v>44836</v>
      </c>
      <c r="D16" s="62"/>
      <c r="E16" s="62"/>
      <c r="F16" s="62"/>
      <c r="G16" s="54">
        <f>C16+1</f>
        <v>44837</v>
      </c>
      <c r="H16" s="62" t="s">
        <v>73</v>
      </c>
      <c r="I16" s="62"/>
      <c r="J16" s="63"/>
      <c r="K16" s="45">
        <f>G16+1</f>
        <v>44838</v>
      </c>
      <c r="L16" s="62"/>
      <c r="M16" s="62"/>
      <c r="N16" s="62"/>
      <c r="O16" s="46">
        <f>K16+1</f>
        <v>44839</v>
      </c>
      <c r="P16" s="62"/>
      <c r="Q16" s="62"/>
      <c r="R16" s="63"/>
      <c r="S16" s="45">
        <f>O16+1</f>
        <v>44840</v>
      </c>
      <c r="T16" s="62"/>
      <c r="U16" s="62"/>
      <c r="V16" s="62"/>
      <c r="W16" s="46">
        <f>S16+1</f>
        <v>44841</v>
      </c>
      <c r="X16" s="62"/>
      <c r="Y16" s="62"/>
      <c r="Z16" s="63"/>
      <c r="AA16" s="43">
        <f>W16+1</f>
        <v>44842</v>
      </c>
      <c r="AB16" s="62" t="s">
        <v>74</v>
      </c>
      <c r="AC16" s="62"/>
      <c r="AD16" s="62"/>
      <c r="AE16" s="9"/>
      <c r="AF16" s="28"/>
    </row>
    <row r="17" spans="2:32" ht="18.75" customHeight="1" x14ac:dyDescent="0.3">
      <c r="B17" s="18"/>
      <c r="C17" s="62"/>
      <c r="D17" s="62"/>
      <c r="E17" s="62"/>
      <c r="F17" s="62"/>
      <c r="G17" s="64"/>
      <c r="H17" s="62"/>
      <c r="I17" s="62"/>
      <c r="J17" s="63"/>
      <c r="K17" s="62"/>
      <c r="L17" s="62"/>
      <c r="M17" s="62"/>
      <c r="N17" s="62"/>
      <c r="O17" s="64"/>
      <c r="P17" s="62"/>
      <c r="Q17" s="62"/>
      <c r="R17" s="63"/>
      <c r="S17" s="62"/>
      <c r="T17" s="62"/>
      <c r="U17" s="62"/>
      <c r="V17" s="62"/>
      <c r="W17" s="64"/>
      <c r="X17" s="62"/>
      <c r="Y17" s="62"/>
      <c r="Z17" s="63"/>
      <c r="AA17" s="62"/>
      <c r="AB17" s="62"/>
      <c r="AC17" s="62"/>
      <c r="AD17" s="62"/>
      <c r="AE17" s="9"/>
      <c r="AF17" s="28"/>
    </row>
    <row r="18" spans="2:32" ht="18.75" customHeight="1" x14ac:dyDescent="0.3">
      <c r="B18" s="18"/>
      <c r="C18" s="62"/>
      <c r="D18" s="62"/>
      <c r="E18" s="62"/>
      <c r="F18" s="62"/>
      <c r="G18" s="64"/>
      <c r="H18" s="62"/>
      <c r="I18" s="62"/>
      <c r="J18" s="63"/>
      <c r="K18" s="62"/>
      <c r="L18" s="62"/>
      <c r="M18" s="62"/>
      <c r="N18" s="62"/>
      <c r="O18" s="64"/>
      <c r="P18" s="62"/>
      <c r="Q18" s="62"/>
      <c r="R18" s="63"/>
      <c r="S18" s="62"/>
      <c r="T18" s="62"/>
      <c r="U18" s="62"/>
      <c r="V18" s="62"/>
      <c r="W18" s="64"/>
      <c r="X18" s="62"/>
      <c r="Y18" s="62"/>
      <c r="Z18" s="63"/>
      <c r="AA18" s="62"/>
      <c r="AB18" s="62"/>
      <c r="AC18" s="62"/>
      <c r="AD18" s="62"/>
      <c r="AE18" s="9"/>
      <c r="AF18" s="28"/>
    </row>
    <row r="19" spans="2:32" ht="18.75" customHeight="1" x14ac:dyDescent="0.3">
      <c r="B19" s="18"/>
      <c r="C19" s="47">
        <f>AA16+1</f>
        <v>44843</v>
      </c>
      <c r="D19" s="60" t="s">
        <v>75</v>
      </c>
      <c r="E19" s="60"/>
      <c r="F19" s="60"/>
      <c r="G19" s="55">
        <f>C19+1</f>
        <v>44844</v>
      </c>
      <c r="H19" s="60" t="s">
        <v>76</v>
      </c>
      <c r="I19" s="60"/>
      <c r="J19" s="61"/>
      <c r="K19" s="49">
        <f>G19+1</f>
        <v>44845</v>
      </c>
      <c r="L19" s="60"/>
      <c r="M19" s="60"/>
      <c r="N19" s="60"/>
      <c r="O19" s="48">
        <f>K19+1</f>
        <v>44846</v>
      </c>
      <c r="P19" s="60"/>
      <c r="Q19" s="60"/>
      <c r="R19" s="61"/>
      <c r="S19" s="49">
        <f>O19+1</f>
        <v>44847</v>
      </c>
      <c r="T19" s="60"/>
      <c r="U19" s="60"/>
      <c r="V19" s="60"/>
      <c r="W19" s="48">
        <f>S19+1</f>
        <v>44848</v>
      </c>
      <c r="X19" s="60"/>
      <c r="Y19" s="60"/>
      <c r="Z19" s="61"/>
      <c r="AA19" s="50">
        <f>W19+1</f>
        <v>44849</v>
      </c>
      <c r="AB19" s="60"/>
      <c r="AC19" s="60"/>
      <c r="AD19" s="60"/>
      <c r="AE19" s="9"/>
      <c r="AF19" s="28"/>
    </row>
    <row r="20" spans="2:32" ht="18.75" customHeight="1" x14ac:dyDescent="0.3">
      <c r="B20" s="18"/>
      <c r="C20" s="62"/>
      <c r="D20" s="62"/>
      <c r="E20" s="62"/>
      <c r="F20" s="62"/>
      <c r="G20" s="64" t="s">
        <v>35</v>
      </c>
      <c r="H20" s="62"/>
      <c r="I20" s="62"/>
      <c r="J20" s="63"/>
      <c r="K20" s="62"/>
      <c r="L20" s="62"/>
      <c r="M20" s="62"/>
      <c r="N20" s="62"/>
      <c r="O20" s="64"/>
      <c r="P20" s="62"/>
      <c r="Q20" s="62"/>
      <c r="R20" s="63"/>
      <c r="S20" s="62"/>
      <c r="T20" s="62"/>
      <c r="U20" s="62"/>
      <c r="V20" s="62"/>
      <c r="W20" s="64"/>
      <c r="X20" s="62"/>
      <c r="Y20" s="62"/>
      <c r="Z20" s="63"/>
      <c r="AA20" s="62"/>
      <c r="AB20" s="62"/>
      <c r="AC20" s="62"/>
      <c r="AD20" s="62"/>
      <c r="AE20" s="9"/>
      <c r="AF20" s="28"/>
    </row>
    <row r="21" spans="2:32" ht="18.75" customHeight="1" x14ac:dyDescent="0.3">
      <c r="B21" s="18"/>
      <c r="C21" s="68"/>
      <c r="D21" s="68"/>
      <c r="E21" s="68"/>
      <c r="F21" s="68"/>
      <c r="G21" s="69"/>
      <c r="H21" s="68"/>
      <c r="I21" s="68"/>
      <c r="J21" s="70"/>
      <c r="K21" s="68"/>
      <c r="L21" s="68"/>
      <c r="M21" s="68"/>
      <c r="N21" s="68"/>
      <c r="O21" s="69"/>
      <c r="P21" s="68"/>
      <c r="Q21" s="68"/>
      <c r="R21" s="70"/>
      <c r="S21" s="68"/>
      <c r="T21" s="68"/>
      <c r="U21" s="68"/>
      <c r="V21" s="68"/>
      <c r="W21" s="69"/>
      <c r="X21" s="68"/>
      <c r="Y21" s="68"/>
      <c r="Z21" s="70"/>
      <c r="AA21" s="68"/>
      <c r="AB21" s="68"/>
      <c r="AC21" s="68"/>
      <c r="AD21" s="68"/>
      <c r="AE21" s="9"/>
      <c r="AF21" s="28"/>
    </row>
    <row r="22" spans="2:32" ht="18.75" customHeight="1" x14ac:dyDescent="0.3">
      <c r="B22" s="18"/>
      <c r="C22" s="44">
        <f>AA19+1</f>
        <v>44850</v>
      </c>
      <c r="D22" s="62"/>
      <c r="E22" s="62"/>
      <c r="F22" s="62"/>
      <c r="G22" s="46">
        <f>C22+1</f>
        <v>44851</v>
      </c>
      <c r="H22" s="62"/>
      <c r="I22" s="62"/>
      <c r="J22" s="63"/>
      <c r="K22" s="45">
        <f>G22+1</f>
        <v>44852</v>
      </c>
      <c r="L22" s="62"/>
      <c r="M22" s="62"/>
      <c r="N22" s="62"/>
      <c r="O22" s="46">
        <f>K22+1</f>
        <v>44853</v>
      </c>
      <c r="P22" s="62"/>
      <c r="Q22" s="62"/>
      <c r="R22" s="63"/>
      <c r="S22" s="45">
        <f>O22+1</f>
        <v>44854</v>
      </c>
      <c r="T22" s="62"/>
      <c r="U22" s="62"/>
      <c r="V22" s="62"/>
      <c r="W22" s="46">
        <f>S22+1</f>
        <v>44855</v>
      </c>
      <c r="X22" s="62"/>
      <c r="Y22" s="62"/>
      <c r="Z22" s="63"/>
      <c r="AA22" s="43">
        <f>W22+1</f>
        <v>44856</v>
      </c>
      <c r="AB22" s="62"/>
      <c r="AC22" s="62"/>
      <c r="AD22" s="62"/>
      <c r="AE22" s="9"/>
      <c r="AF22" s="28"/>
    </row>
    <row r="23" spans="2:32" ht="18.75" customHeight="1" x14ac:dyDescent="0.3">
      <c r="B23" s="18"/>
      <c r="C23" s="62"/>
      <c r="D23" s="62"/>
      <c r="E23" s="62"/>
      <c r="F23" s="62"/>
      <c r="G23" s="64"/>
      <c r="H23" s="62"/>
      <c r="I23" s="62"/>
      <c r="J23" s="63"/>
      <c r="K23" s="62"/>
      <c r="L23" s="62"/>
      <c r="M23" s="62"/>
      <c r="N23" s="62"/>
      <c r="O23" s="64"/>
      <c r="P23" s="62"/>
      <c r="Q23" s="62"/>
      <c r="R23" s="63"/>
      <c r="S23" s="62"/>
      <c r="T23" s="62"/>
      <c r="U23" s="62"/>
      <c r="V23" s="62"/>
      <c r="W23" s="64"/>
      <c r="X23" s="62"/>
      <c r="Y23" s="62"/>
      <c r="Z23" s="63"/>
      <c r="AA23" s="62"/>
      <c r="AB23" s="62"/>
      <c r="AC23" s="62"/>
      <c r="AD23" s="62"/>
      <c r="AE23" s="9"/>
      <c r="AF23" s="28"/>
    </row>
    <row r="24" spans="2:32" ht="18.75" customHeight="1" x14ac:dyDescent="0.3">
      <c r="B24" s="18"/>
      <c r="C24" s="62"/>
      <c r="D24" s="62"/>
      <c r="E24" s="62"/>
      <c r="F24" s="62"/>
      <c r="G24" s="64"/>
      <c r="H24" s="62"/>
      <c r="I24" s="62"/>
      <c r="J24" s="63"/>
      <c r="K24" s="62"/>
      <c r="L24" s="62"/>
      <c r="M24" s="62"/>
      <c r="N24" s="62"/>
      <c r="O24" s="64"/>
      <c r="P24" s="62"/>
      <c r="Q24" s="62"/>
      <c r="R24" s="63"/>
      <c r="S24" s="62"/>
      <c r="T24" s="62"/>
      <c r="U24" s="62"/>
      <c r="V24" s="62"/>
      <c r="W24" s="64"/>
      <c r="X24" s="62"/>
      <c r="Y24" s="62"/>
      <c r="Z24" s="63"/>
      <c r="AA24" s="62"/>
      <c r="AB24" s="62"/>
      <c r="AC24" s="62"/>
      <c r="AD24" s="62"/>
      <c r="AE24" s="9"/>
      <c r="AF24" s="28"/>
    </row>
    <row r="25" spans="2:32" ht="18.75" customHeight="1" x14ac:dyDescent="0.3">
      <c r="B25" s="18"/>
      <c r="C25" s="47">
        <f>IF(AA22="","",IF(MONTH(AA22)&lt;&gt;MONTH(AA22+1),"",AA22+1))</f>
        <v>44857</v>
      </c>
      <c r="D25" s="60" t="s">
        <v>77</v>
      </c>
      <c r="E25" s="60"/>
      <c r="F25" s="60"/>
      <c r="G25" s="48">
        <f>IF(C25="","",IF(MONTH(C25)&lt;&gt;MONTH(C25+1),"",C25+1))</f>
        <v>44858</v>
      </c>
      <c r="H25" s="60"/>
      <c r="I25" s="60"/>
      <c r="J25" s="61"/>
      <c r="K25" s="49">
        <f>IF(G25="","",IF(MONTH(G25)&lt;&gt;MONTH(G25+1),"",G25+1))</f>
        <v>44859</v>
      </c>
      <c r="L25" s="60" t="s">
        <v>63</v>
      </c>
      <c r="M25" s="60"/>
      <c r="N25" s="60"/>
      <c r="O25" s="48">
        <f>IF(K25="","",IF(MONTH(K25)&lt;&gt;MONTH(K25+1),"",K25+1))</f>
        <v>44860</v>
      </c>
      <c r="P25" s="60"/>
      <c r="Q25" s="60"/>
      <c r="R25" s="61"/>
      <c r="S25" s="49">
        <f>IF(O25="","",IF(MONTH(O25)&lt;&gt;MONTH(O25+1),"",O25+1))</f>
        <v>44861</v>
      </c>
      <c r="T25" s="60"/>
      <c r="U25" s="60"/>
      <c r="V25" s="60"/>
      <c r="W25" s="48">
        <f>IF(S25="","",IF(MONTH(S25)&lt;&gt;MONTH(S25+1),"",S25+1))</f>
        <v>44862</v>
      </c>
      <c r="X25" s="60"/>
      <c r="Y25" s="60"/>
      <c r="Z25" s="61"/>
      <c r="AA25" s="50">
        <f>IF(W25="","",IF(MONTH(W25)&lt;&gt;MONTH(W25+1),"",W25+1))</f>
        <v>44863</v>
      </c>
      <c r="AB25" s="60"/>
      <c r="AC25" s="60"/>
      <c r="AD25" s="60"/>
      <c r="AE25" s="9"/>
      <c r="AF25" s="28"/>
    </row>
    <row r="26" spans="2:32" ht="18.75" customHeight="1" x14ac:dyDescent="0.3">
      <c r="B26" s="18"/>
      <c r="C26" s="62"/>
      <c r="D26" s="62"/>
      <c r="E26" s="62"/>
      <c r="F26" s="62"/>
      <c r="G26" s="64"/>
      <c r="H26" s="62"/>
      <c r="I26" s="62"/>
      <c r="J26" s="63"/>
      <c r="K26" s="62"/>
      <c r="L26" s="62"/>
      <c r="M26" s="62"/>
      <c r="N26" s="62"/>
      <c r="O26" s="64"/>
      <c r="P26" s="62"/>
      <c r="Q26" s="62"/>
      <c r="R26" s="63"/>
      <c r="S26" s="62"/>
      <c r="T26" s="62"/>
      <c r="U26" s="62"/>
      <c r="V26" s="62"/>
      <c r="W26" s="64"/>
      <c r="X26" s="62"/>
      <c r="Y26" s="62"/>
      <c r="Z26" s="63"/>
      <c r="AA26" s="62"/>
      <c r="AB26" s="62"/>
      <c r="AC26" s="62"/>
      <c r="AD26" s="62"/>
      <c r="AE26" s="9"/>
      <c r="AF26" s="28"/>
    </row>
    <row r="27" spans="2:32" ht="18.75" customHeight="1" x14ac:dyDescent="0.3">
      <c r="B27" s="18"/>
      <c r="C27" s="68"/>
      <c r="D27" s="68"/>
      <c r="E27" s="68"/>
      <c r="F27" s="68"/>
      <c r="G27" s="69"/>
      <c r="H27" s="68"/>
      <c r="I27" s="68"/>
      <c r="J27" s="70"/>
      <c r="K27" s="68"/>
      <c r="L27" s="68"/>
      <c r="M27" s="68"/>
      <c r="N27" s="68"/>
      <c r="O27" s="69"/>
      <c r="P27" s="68"/>
      <c r="Q27" s="68"/>
      <c r="R27" s="70"/>
      <c r="S27" s="68"/>
      <c r="T27" s="68"/>
      <c r="U27" s="68"/>
      <c r="V27" s="68"/>
      <c r="W27" s="69"/>
      <c r="X27" s="68"/>
      <c r="Y27" s="68"/>
      <c r="Z27" s="70"/>
      <c r="AA27" s="68"/>
      <c r="AB27" s="68"/>
      <c r="AC27" s="68"/>
      <c r="AD27" s="68"/>
      <c r="AE27" s="9"/>
      <c r="AF27" s="28"/>
    </row>
    <row r="28" spans="2:32" ht="18.75" customHeight="1" x14ac:dyDescent="0.3">
      <c r="B28" s="18"/>
      <c r="C28" s="44">
        <f>IF(AA25="","",IF(MONTH(AA25)&lt;&gt;MONTH(AA25+1),"",AA25+1))</f>
        <v>44864</v>
      </c>
      <c r="D28" s="62"/>
      <c r="E28" s="62"/>
      <c r="F28" s="62"/>
      <c r="G28" s="46">
        <f>IF(C28="","",IF(MONTH(C28)&lt;&gt;MONTH(C28+1),"",C28+1))</f>
        <v>44865</v>
      </c>
      <c r="H28" s="62"/>
      <c r="I28" s="62"/>
      <c r="J28" s="63"/>
      <c r="K28" s="45" t="str">
        <f>IF(G28="","",IF(MONTH(G28)&lt;&gt;MONTH(G28+1),"",G28+1))</f>
        <v/>
      </c>
      <c r="L28" s="62"/>
      <c r="M28" s="62"/>
      <c r="N28" s="62"/>
      <c r="O28" s="46" t="str">
        <f>IF(K28="","",IF(MONTH(K28)&lt;&gt;MONTH(K28+1),"",K28+1))</f>
        <v/>
      </c>
      <c r="P28" s="62"/>
      <c r="Q28" s="62"/>
      <c r="R28" s="63"/>
      <c r="S28" s="45" t="str">
        <f>IF(O28="","",IF(MONTH(O28)&lt;&gt;MONTH(O28+1),"",O28+1))</f>
        <v/>
      </c>
      <c r="T28" s="62"/>
      <c r="U28" s="62"/>
      <c r="V28" s="62"/>
      <c r="W28" s="46" t="str">
        <f>IF(S28="","",IF(MONTH(S28)&lt;&gt;MONTH(S28+1),"",S28+1))</f>
        <v/>
      </c>
      <c r="X28" s="62"/>
      <c r="Y28" s="62"/>
      <c r="Z28" s="63"/>
      <c r="AA28" s="43" t="str">
        <f>IF(W28="","",IF(MONTH(W28)&lt;&gt;MONTH(W28+1),"",W28+1))</f>
        <v/>
      </c>
      <c r="AB28" s="62"/>
      <c r="AC28" s="62"/>
      <c r="AD28" s="62"/>
      <c r="AE28" s="9"/>
      <c r="AF28" s="28"/>
    </row>
    <row r="29" spans="2:32" ht="18.75" customHeight="1" x14ac:dyDescent="0.3">
      <c r="B29" s="18"/>
      <c r="C29" s="62"/>
      <c r="D29" s="62"/>
      <c r="E29" s="62"/>
      <c r="F29" s="62"/>
      <c r="G29" s="64"/>
      <c r="H29" s="62"/>
      <c r="I29" s="62"/>
      <c r="J29" s="63"/>
      <c r="K29" s="62"/>
      <c r="L29" s="62"/>
      <c r="M29" s="62"/>
      <c r="N29" s="62"/>
      <c r="O29" s="64"/>
      <c r="P29" s="62"/>
      <c r="Q29" s="62"/>
      <c r="R29" s="63"/>
      <c r="S29" s="62"/>
      <c r="T29" s="62"/>
      <c r="U29" s="62"/>
      <c r="V29" s="62"/>
      <c r="W29" s="64"/>
      <c r="X29" s="62"/>
      <c r="Y29" s="62"/>
      <c r="Z29" s="63"/>
      <c r="AA29" s="62"/>
      <c r="AB29" s="62"/>
      <c r="AC29" s="62"/>
      <c r="AD29" s="62"/>
      <c r="AE29" s="9"/>
      <c r="AF29" s="28"/>
    </row>
    <row r="30" spans="2:32" ht="18.75" customHeight="1" x14ac:dyDescent="0.3">
      <c r="B30" s="18"/>
      <c r="C30" s="65"/>
      <c r="D30" s="65"/>
      <c r="E30" s="65"/>
      <c r="F30" s="65"/>
      <c r="G30" s="66"/>
      <c r="H30" s="65"/>
      <c r="I30" s="65"/>
      <c r="J30" s="67"/>
      <c r="K30" s="65"/>
      <c r="L30" s="65"/>
      <c r="M30" s="65"/>
      <c r="N30" s="65"/>
      <c r="O30" s="66"/>
      <c r="P30" s="65"/>
      <c r="Q30" s="65"/>
      <c r="R30" s="67"/>
      <c r="S30" s="65"/>
      <c r="T30" s="65"/>
      <c r="U30" s="65"/>
      <c r="V30" s="65"/>
      <c r="W30" s="66"/>
      <c r="X30" s="65"/>
      <c r="Y30" s="65"/>
      <c r="Z30" s="67"/>
      <c r="AA30" s="65"/>
      <c r="AB30" s="65"/>
      <c r="AC30" s="65"/>
      <c r="AD30" s="65"/>
      <c r="AE30" s="9"/>
      <c r="AF30" s="29"/>
    </row>
    <row r="31" spans="2:32" ht="11.25" customHeight="1" x14ac:dyDescent="0.3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6"/>
    </row>
  </sheetData>
  <mergeCells count="138">
    <mergeCell ref="C3:I3"/>
    <mergeCell ref="X3:AD3"/>
    <mergeCell ref="AF3:AF10"/>
    <mergeCell ref="M4:T7"/>
    <mergeCell ref="M8:T10"/>
    <mergeCell ref="C12:F12"/>
    <mergeCell ref="G12:J12"/>
    <mergeCell ref="K12:N12"/>
    <mergeCell ref="O12:R12"/>
    <mergeCell ref="S12:V12"/>
    <mergeCell ref="W12:Z12"/>
    <mergeCell ref="AA12:AD12"/>
    <mergeCell ref="D13:F13"/>
    <mergeCell ref="H13:J13"/>
    <mergeCell ref="L13:N13"/>
    <mergeCell ref="P13:R13"/>
    <mergeCell ref="T13:V13"/>
    <mergeCell ref="X13:Z13"/>
    <mergeCell ref="AB13:AD13"/>
    <mergeCell ref="AA14:AD14"/>
    <mergeCell ref="C15:F15"/>
    <mergeCell ref="G15:J15"/>
    <mergeCell ref="K15:N15"/>
    <mergeCell ref="O15:R15"/>
    <mergeCell ref="S15:V15"/>
    <mergeCell ref="W15:Z15"/>
    <mergeCell ref="AA15:AD15"/>
    <mergeCell ref="C14:F14"/>
    <mergeCell ref="G14:J14"/>
    <mergeCell ref="K14:N14"/>
    <mergeCell ref="O14:R14"/>
    <mergeCell ref="S14:V14"/>
    <mergeCell ref="W14:Z14"/>
    <mergeCell ref="AB16:AD16"/>
    <mergeCell ref="C17:F17"/>
    <mergeCell ref="G17:J17"/>
    <mergeCell ref="K17:N17"/>
    <mergeCell ref="O17:R17"/>
    <mergeCell ref="S17:V17"/>
    <mergeCell ref="W17:Z17"/>
    <mergeCell ref="AA17:AD17"/>
    <mergeCell ref="D16:F16"/>
    <mergeCell ref="H16:J16"/>
    <mergeCell ref="L16:N16"/>
    <mergeCell ref="P16:R16"/>
    <mergeCell ref="T16:V16"/>
    <mergeCell ref="X16:Z16"/>
    <mergeCell ref="AA18:AD18"/>
    <mergeCell ref="D19:F19"/>
    <mergeCell ref="H19:J19"/>
    <mergeCell ref="L19:N19"/>
    <mergeCell ref="P19:R19"/>
    <mergeCell ref="T19:V19"/>
    <mergeCell ref="X19:Z19"/>
    <mergeCell ref="AB19:AD19"/>
    <mergeCell ref="C18:F18"/>
    <mergeCell ref="G18:J18"/>
    <mergeCell ref="K18:N18"/>
    <mergeCell ref="O18:R18"/>
    <mergeCell ref="S18:V18"/>
    <mergeCell ref="W18:Z18"/>
    <mergeCell ref="AA20:AD20"/>
    <mergeCell ref="C21:F21"/>
    <mergeCell ref="G21:J21"/>
    <mergeCell ref="K21:N21"/>
    <mergeCell ref="O21:R21"/>
    <mergeCell ref="S21:V21"/>
    <mergeCell ref="W21:Z21"/>
    <mergeCell ref="AA21:AD21"/>
    <mergeCell ref="C20:F20"/>
    <mergeCell ref="G20:J20"/>
    <mergeCell ref="K20:N20"/>
    <mergeCell ref="O20:R20"/>
    <mergeCell ref="S20:V20"/>
    <mergeCell ref="W20:Z20"/>
    <mergeCell ref="AB22:AD22"/>
    <mergeCell ref="C23:F23"/>
    <mergeCell ref="G23:J23"/>
    <mergeCell ref="K23:N23"/>
    <mergeCell ref="O23:R23"/>
    <mergeCell ref="S23:V23"/>
    <mergeCell ref="W23:Z23"/>
    <mergeCell ref="AA23:AD23"/>
    <mergeCell ref="D22:F22"/>
    <mergeCell ref="H22:J22"/>
    <mergeCell ref="L22:N22"/>
    <mergeCell ref="P22:R22"/>
    <mergeCell ref="T22:V22"/>
    <mergeCell ref="X22:Z22"/>
    <mergeCell ref="AA24:AD24"/>
    <mergeCell ref="D25:F25"/>
    <mergeCell ref="H25:J25"/>
    <mergeCell ref="L25:N25"/>
    <mergeCell ref="P25:R25"/>
    <mergeCell ref="T25:V25"/>
    <mergeCell ref="X25:Z25"/>
    <mergeCell ref="AB25:AD25"/>
    <mergeCell ref="C24:F24"/>
    <mergeCell ref="G24:J24"/>
    <mergeCell ref="K24:N24"/>
    <mergeCell ref="O24:R24"/>
    <mergeCell ref="S24:V24"/>
    <mergeCell ref="W24:Z24"/>
    <mergeCell ref="AA26:AD26"/>
    <mergeCell ref="C27:F27"/>
    <mergeCell ref="G27:J27"/>
    <mergeCell ref="K27:N27"/>
    <mergeCell ref="O27:R27"/>
    <mergeCell ref="S27:V27"/>
    <mergeCell ref="W27:Z27"/>
    <mergeCell ref="AA27:AD27"/>
    <mergeCell ref="C26:F26"/>
    <mergeCell ref="G26:J26"/>
    <mergeCell ref="K26:N26"/>
    <mergeCell ref="O26:R26"/>
    <mergeCell ref="S26:V26"/>
    <mergeCell ref="W26:Z26"/>
    <mergeCell ref="AA30:AD30"/>
    <mergeCell ref="C30:F30"/>
    <mergeCell ref="G30:J30"/>
    <mergeCell ref="K30:N30"/>
    <mergeCell ref="O30:R30"/>
    <mergeCell ref="S30:V30"/>
    <mergeCell ref="W30:Z30"/>
    <mergeCell ref="AB28:AD28"/>
    <mergeCell ref="C29:F29"/>
    <mergeCell ref="G29:J29"/>
    <mergeCell ref="K29:N29"/>
    <mergeCell ref="O29:R29"/>
    <mergeCell ref="S29:V29"/>
    <mergeCell ref="W29:Z29"/>
    <mergeCell ref="AA29:AD29"/>
    <mergeCell ref="D28:F28"/>
    <mergeCell ref="H28:J28"/>
    <mergeCell ref="L28:N28"/>
    <mergeCell ref="P28:R28"/>
    <mergeCell ref="T28:V28"/>
    <mergeCell ref="X28:Z28"/>
  </mergeCells>
  <phoneticPr fontId="1" type="noConversion"/>
  <conditionalFormatting sqref="H11">
    <cfRule type="expression" dxfId="11" priority="4">
      <formula>WEEKDAY($H11)=1</formula>
    </cfRule>
  </conditionalFormatting>
  <conditionalFormatting sqref="P11">
    <cfRule type="expression" dxfId="10" priority="3">
      <formula>WEEKDAY($P11)=1</formula>
    </cfRule>
  </conditionalFormatting>
  <conditionalFormatting sqref="R11">
    <cfRule type="expression" dxfId="9" priority="2">
      <formula>WEEKDAY($R11)=1</formula>
    </cfRule>
  </conditionalFormatting>
  <conditionalFormatting sqref="S11">
    <cfRule type="expression" dxfId="8" priority="1">
      <formula>WEEKDAY($S11)=1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0" orientation="landscape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9C51-BE67-4720-A25B-BD2968BBF7D9}">
  <sheetPr>
    <pageSetUpPr fitToPage="1"/>
  </sheetPr>
  <dimension ref="A1:AG31"/>
  <sheetViews>
    <sheetView showGridLines="0" showRowColHeaders="0" zoomScaleNormal="100" workbookViewId="0">
      <selection activeCell="AF13" sqref="AF13"/>
    </sheetView>
  </sheetViews>
  <sheetFormatPr defaultRowHeight="18.75" customHeight="1" x14ac:dyDescent="0.3"/>
  <cols>
    <col min="1" max="1" width="2.5" style="1" customWidth="1"/>
    <col min="2" max="2" width="1.875" style="1" customWidth="1"/>
    <col min="3" max="30" width="3.875" style="1" customWidth="1"/>
    <col min="31" max="31" width="1.875" style="1" customWidth="1"/>
    <col min="32" max="32" width="30" style="1" customWidth="1"/>
    <col min="33" max="16384" width="9" style="1"/>
  </cols>
  <sheetData>
    <row r="1" spans="1:33" s="52" customFormat="1" ht="52.5" customHeight="1" x14ac:dyDescent="0.3">
      <c r="A1" s="51" t="s">
        <v>9</v>
      </c>
      <c r="B1" s="51"/>
      <c r="C1" s="51"/>
      <c r="F1" s="53"/>
    </row>
    <row r="2" spans="1:33" ht="11.25" customHeight="1" x14ac:dyDescent="0.3"/>
    <row r="3" spans="1:33" s="2" customFormat="1" ht="22.5" customHeight="1" x14ac:dyDescent="0.3">
      <c r="B3" s="30"/>
      <c r="C3" s="71">
        <f>DATE(M4,MONTH(M8)-1,1)</f>
        <v>44835</v>
      </c>
      <c r="D3" s="71"/>
      <c r="E3" s="71"/>
      <c r="F3" s="71"/>
      <c r="G3" s="71"/>
      <c r="H3" s="71"/>
      <c r="I3" s="71"/>
      <c r="J3" s="21"/>
      <c r="K3" s="21"/>
      <c r="L3" s="22"/>
      <c r="M3" s="23"/>
      <c r="N3" s="23"/>
      <c r="O3" s="23"/>
      <c r="P3" s="23"/>
      <c r="Q3" s="23"/>
      <c r="R3" s="23"/>
      <c r="S3" s="23"/>
      <c r="T3" s="23"/>
      <c r="U3" s="22"/>
      <c r="V3" s="22"/>
      <c r="W3" s="22"/>
      <c r="X3" s="72">
        <f>DATE(M4,MONTH(M8)+1,1)</f>
        <v>44896</v>
      </c>
      <c r="Y3" s="72"/>
      <c r="Z3" s="72"/>
      <c r="AA3" s="72"/>
      <c r="AB3" s="72"/>
      <c r="AC3" s="72"/>
      <c r="AD3" s="72"/>
      <c r="AE3" s="21"/>
      <c r="AF3" s="57" t="s">
        <v>7</v>
      </c>
    </row>
    <row r="4" spans="1:33" s="3" customFormat="1" ht="18.75" customHeight="1" x14ac:dyDescent="0.3">
      <c r="B4" s="31"/>
      <c r="C4" s="34" t="s">
        <v>15</v>
      </c>
      <c r="D4" s="35" t="s">
        <v>19</v>
      </c>
      <c r="E4" s="35" t="s">
        <v>11</v>
      </c>
      <c r="F4" s="35" t="s">
        <v>21</v>
      </c>
      <c r="G4" s="42" t="s">
        <v>17</v>
      </c>
      <c r="H4" s="35" t="s">
        <v>23</v>
      </c>
      <c r="I4" s="36" t="s">
        <v>13</v>
      </c>
      <c r="J4" s="10"/>
      <c r="K4" s="10"/>
      <c r="L4" s="7"/>
      <c r="M4" s="73">
        <v>2022</v>
      </c>
      <c r="N4" s="73"/>
      <c r="O4" s="73"/>
      <c r="P4" s="73"/>
      <c r="Q4" s="73"/>
      <c r="R4" s="73"/>
      <c r="S4" s="73"/>
      <c r="T4" s="73"/>
      <c r="U4" s="7"/>
      <c r="V4" s="7"/>
      <c r="W4" s="7"/>
      <c r="X4" s="34" t="s">
        <v>14</v>
      </c>
      <c r="Y4" s="35" t="s">
        <v>18</v>
      </c>
      <c r="Z4" s="35" t="s">
        <v>10</v>
      </c>
      <c r="AA4" s="35" t="s">
        <v>20</v>
      </c>
      <c r="AB4" s="35" t="s">
        <v>16</v>
      </c>
      <c r="AC4" s="35" t="s">
        <v>22</v>
      </c>
      <c r="AD4" s="36" t="s">
        <v>12</v>
      </c>
      <c r="AE4" s="10"/>
      <c r="AF4" s="58"/>
    </row>
    <row r="5" spans="1:33" s="4" customFormat="1" ht="18.75" customHeight="1" x14ac:dyDescent="0.3">
      <c r="B5" s="32"/>
      <c r="C5" s="37" t="str">
        <f>IF(WEEKDAY(C3)=1,C3,"")</f>
        <v/>
      </c>
      <c r="D5" s="33" t="str">
        <f>IF(C5&lt;&gt;"",C5+1,IF(WEEKDAY($C$3)=2,$C$3,""))</f>
        <v/>
      </c>
      <c r="E5" s="33" t="str">
        <f>IF(D5&lt;&gt;"",D5+1,IF(WEEKDAY($C$3)=3,$C$3,""))</f>
        <v/>
      </c>
      <c r="F5" s="33" t="str">
        <f>IF(E5&lt;&gt;"",E5+1,IF(WEEKDAY($C$3)=4,$C$3,""))</f>
        <v/>
      </c>
      <c r="G5" s="33" t="str">
        <f>IF(F5&lt;&gt;"",F5+1,IF(WEEKDAY($C$3)=5,$C$3,""))</f>
        <v/>
      </c>
      <c r="H5" s="33" t="str">
        <f>IF(G5&lt;&gt;"",G5+1,IF(WEEKDAY($C$3)=6,$C$3,""))</f>
        <v/>
      </c>
      <c r="I5" s="38">
        <f>IF(H5&lt;&gt;"",H5+1,IF(WEEKDAY($C$3)=7,$C$3,""))</f>
        <v>44835</v>
      </c>
      <c r="J5" s="11"/>
      <c r="K5" s="11"/>
      <c r="L5" s="13"/>
      <c r="M5" s="73"/>
      <c r="N5" s="73"/>
      <c r="O5" s="73"/>
      <c r="P5" s="73"/>
      <c r="Q5" s="73"/>
      <c r="R5" s="73"/>
      <c r="S5" s="73"/>
      <c r="T5" s="73"/>
      <c r="U5" s="14"/>
      <c r="V5" s="14"/>
      <c r="W5" s="14"/>
      <c r="X5" s="37" t="str">
        <f>IF(WEEKDAY(X3)=1,X3,"")</f>
        <v/>
      </c>
      <c r="Y5" s="33" t="str">
        <f>IF(X5&lt;&gt;"",X5+1,IF(WEEKDAY($X$3)=2,$X$3,""))</f>
        <v/>
      </c>
      <c r="Z5" s="33" t="str">
        <f>IF(Y5&lt;&gt;"",Y5+1,IF(WEEKDAY($X$3)=3,$X$3,""))</f>
        <v/>
      </c>
      <c r="AA5" s="33" t="str">
        <f>IF(Z5&lt;&gt;"",Z5+1,IF(WEEKDAY($X$3)=4,$X$3,""))</f>
        <v/>
      </c>
      <c r="AB5" s="33">
        <f>IF(AA5&lt;&gt;"",AA5+1,IF(WEEKDAY($X$3)=5,$X$3,""))</f>
        <v>44896</v>
      </c>
      <c r="AC5" s="33">
        <f>IF(AB5&lt;&gt;"",AB5+1,IF(WEEKDAY($X$3)=6,$X$3,""))</f>
        <v>44897</v>
      </c>
      <c r="AD5" s="38">
        <f>IF(AC5&lt;&gt;"",AC5+1,IF(WEEKDAY($X$3)=7,$X$3,""))</f>
        <v>44898</v>
      </c>
      <c r="AE5" s="11"/>
      <c r="AF5" s="58"/>
    </row>
    <row r="6" spans="1:33" s="4" customFormat="1" ht="18.75" customHeight="1" x14ac:dyDescent="0.3">
      <c r="B6" s="32"/>
      <c r="C6" s="37">
        <f>I5+1</f>
        <v>44836</v>
      </c>
      <c r="D6" s="33">
        <f>C6+1</f>
        <v>44837</v>
      </c>
      <c r="E6" s="33">
        <f>D6+1</f>
        <v>44838</v>
      </c>
      <c r="F6" s="33">
        <f t="shared" ref="F6:I6" si="0">E6+1</f>
        <v>44839</v>
      </c>
      <c r="G6" s="33">
        <f t="shared" si="0"/>
        <v>44840</v>
      </c>
      <c r="H6" s="33">
        <f t="shared" si="0"/>
        <v>44841</v>
      </c>
      <c r="I6" s="38">
        <f t="shared" si="0"/>
        <v>44842</v>
      </c>
      <c r="J6" s="11"/>
      <c r="K6" s="11"/>
      <c r="L6" s="13"/>
      <c r="M6" s="73"/>
      <c r="N6" s="73"/>
      <c r="O6" s="73"/>
      <c r="P6" s="73"/>
      <c r="Q6" s="73"/>
      <c r="R6" s="73"/>
      <c r="S6" s="73"/>
      <c r="T6" s="73"/>
      <c r="U6" s="14"/>
      <c r="V6" s="14"/>
      <c r="W6" s="14"/>
      <c r="X6" s="37">
        <f>AD5+1</f>
        <v>44899</v>
      </c>
      <c r="Y6" s="33">
        <f t="shared" ref="Y6:AD8" si="1">X6+1</f>
        <v>44900</v>
      </c>
      <c r="Z6" s="33">
        <f t="shared" si="1"/>
        <v>44901</v>
      </c>
      <c r="AA6" s="33">
        <f t="shared" si="1"/>
        <v>44902</v>
      </c>
      <c r="AB6" s="33">
        <f t="shared" si="1"/>
        <v>44903</v>
      </c>
      <c r="AC6" s="33">
        <f t="shared" si="1"/>
        <v>44904</v>
      </c>
      <c r="AD6" s="38">
        <f t="shared" si="1"/>
        <v>44905</v>
      </c>
      <c r="AE6" s="11"/>
      <c r="AF6" s="58"/>
    </row>
    <row r="7" spans="1:33" s="4" customFormat="1" ht="18.75" customHeight="1" x14ac:dyDescent="0.3">
      <c r="B7" s="32"/>
      <c r="C7" s="37">
        <f>I6+1</f>
        <v>44843</v>
      </c>
      <c r="D7" s="33">
        <f>C7+1</f>
        <v>44844</v>
      </c>
      <c r="E7" s="33">
        <f t="shared" ref="E7:I8" si="2">D7+1</f>
        <v>44845</v>
      </c>
      <c r="F7" s="33">
        <f t="shared" si="2"/>
        <v>44846</v>
      </c>
      <c r="G7" s="33">
        <f t="shared" si="2"/>
        <v>44847</v>
      </c>
      <c r="H7" s="33">
        <f t="shared" si="2"/>
        <v>44848</v>
      </c>
      <c r="I7" s="38">
        <f t="shared" si="2"/>
        <v>44849</v>
      </c>
      <c r="J7" s="11"/>
      <c r="K7" s="11"/>
      <c r="L7" s="13"/>
      <c r="M7" s="73"/>
      <c r="N7" s="73"/>
      <c r="O7" s="73"/>
      <c r="P7" s="73"/>
      <c r="Q7" s="73"/>
      <c r="R7" s="73"/>
      <c r="S7" s="73"/>
      <c r="T7" s="73"/>
      <c r="U7" s="14"/>
      <c r="V7" s="14"/>
      <c r="W7" s="14"/>
      <c r="X7" s="37">
        <f>AD6+1</f>
        <v>44906</v>
      </c>
      <c r="Y7" s="33">
        <f t="shared" si="1"/>
        <v>44907</v>
      </c>
      <c r="Z7" s="33">
        <f t="shared" si="1"/>
        <v>44908</v>
      </c>
      <c r="AA7" s="33">
        <f t="shared" si="1"/>
        <v>44909</v>
      </c>
      <c r="AB7" s="33">
        <f t="shared" si="1"/>
        <v>44910</v>
      </c>
      <c r="AC7" s="33">
        <f t="shared" si="1"/>
        <v>44911</v>
      </c>
      <c r="AD7" s="38">
        <f t="shared" si="1"/>
        <v>44912</v>
      </c>
      <c r="AE7" s="11"/>
      <c r="AF7" s="58"/>
    </row>
    <row r="8" spans="1:33" s="4" customFormat="1" ht="18.75" customHeight="1" x14ac:dyDescent="0.3">
      <c r="B8" s="32"/>
      <c r="C8" s="37">
        <f>I7+1</f>
        <v>44850</v>
      </c>
      <c r="D8" s="33">
        <f>C8+1</f>
        <v>44851</v>
      </c>
      <c r="E8" s="33">
        <f t="shared" si="2"/>
        <v>44852</v>
      </c>
      <c r="F8" s="33">
        <f t="shared" si="2"/>
        <v>44853</v>
      </c>
      <c r="G8" s="33">
        <f t="shared" si="2"/>
        <v>44854</v>
      </c>
      <c r="H8" s="33">
        <f t="shared" si="2"/>
        <v>44855</v>
      </c>
      <c r="I8" s="38">
        <f t="shared" si="2"/>
        <v>44856</v>
      </c>
      <c r="J8" s="11"/>
      <c r="K8" s="11"/>
      <c r="L8" s="14"/>
      <c r="M8" s="74">
        <f>DATE(M4,11,1)</f>
        <v>44866</v>
      </c>
      <c r="N8" s="74"/>
      <c r="O8" s="74"/>
      <c r="P8" s="74"/>
      <c r="Q8" s="74"/>
      <c r="R8" s="74"/>
      <c r="S8" s="74"/>
      <c r="T8" s="74"/>
      <c r="U8" s="14"/>
      <c r="V8" s="14"/>
      <c r="W8" s="14"/>
      <c r="X8" s="37">
        <f>AD7+1</f>
        <v>44913</v>
      </c>
      <c r="Y8" s="33">
        <f t="shared" si="1"/>
        <v>44914</v>
      </c>
      <c r="Z8" s="33">
        <f t="shared" si="1"/>
        <v>44915</v>
      </c>
      <c r="AA8" s="33">
        <f t="shared" si="1"/>
        <v>44916</v>
      </c>
      <c r="AB8" s="33">
        <f t="shared" si="1"/>
        <v>44917</v>
      </c>
      <c r="AC8" s="33">
        <f t="shared" si="1"/>
        <v>44918</v>
      </c>
      <c r="AD8" s="38">
        <f t="shared" si="1"/>
        <v>44919</v>
      </c>
      <c r="AE8" s="11"/>
      <c r="AF8" s="58"/>
    </row>
    <row r="9" spans="1:33" s="4" customFormat="1" ht="18.75" customHeight="1" x14ac:dyDescent="0.3">
      <c r="B9" s="32"/>
      <c r="C9" s="37">
        <f>IF(I8="","",IF(MONTH(I8)&lt;&gt;MONTH(I8+1),"",I8+1))</f>
        <v>44857</v>
      </c>
      <c r="D9" s="33">
        <f t="shared" ref="D9:I10" si="3">IF(C9="","",IF(MONTH(C9)&lt;&gt;MONTH(C9+1),"",C9+1))</f>
        <v>44858</v>
      </c>
      <c r="E9" s="33">
        <f t="shared" si="3"/>
        <v>44859</v>
      </c>
      <c r="F9" s="33">
        <f t="shared" si="3"/>
        <v>44860</v>
      </c>
      <c r="G9" s="33">
        <f t="shared" si="3"/>
        <v>44861</v>
      </c>
      <c r="H9" s="33">
        <f t="shared" si="3"/>
        <v>44862</v>
      </c>
      <c r="I9" s="38">
        <f t="shared" si="3"/>
        <v>44863</v>
      </c>
      <c r="J9" s="11"/>
      <c r="K9" s="11"/>
      <c r="L9" s="15"/>
      <c r="M9" s="74"/>
      <c r="N9" s="74"/>
      <c r="O9" s="74"/>
      <c r="P9" s="74"/>
      <c r="Q9" s="74"/>
      <c r="R9" s="74"/>
      <c r="S9" s="74"/>
      <c r="T9" s="74"/>
      <c r="U9" s="14"/>
      <c r="V9" s="14"/>
      <c r="W9" s="14"/>
      <c r="X9" s="37">
        <f>IF(AD8="","",IF(MONTH(AD8)&lt;&gt;MONTH(AD8+1),"",AD8+1))</f>
        <v>44920</v>
      </c>
      <c r="Y9" s="33">
        <f>IF(X9="","",IF(MONTH(X9)&lt;&gt;MONTH(X9+1),"",X9+1))</f>
        <v>44921</v>
      </c>
      <c r="Z9" s="33">
        <f t="shared" ref="Z9:AD10" si="4">IF(Y9="","",IF(MONTH(Y9)&lt;&gt;MONTH(Y9+1),"",Y9+1))</f>
        <v>44922</v>
      </c>
      <c r="AA9" s="33">
        <f t="shared" si="4"/>
        <v>44923</v>
      </c>
      <c r="AB9" s="33">
        <f t="shared" si="4"/>
        <v>44924</v>
      </c>
      <c r="AC9" s="33">
        <f t="shared" si="4"/>
        <v>44925</v>
      </c>
      <c r="AD9" s="38">
        <f t="shared" si="4"/>
        <v>44926</v>
      </c>
      <c r="AE9" s="11"/>
      <c r="AF9" s="58"/>
      <c r="AG9" s="6"/>
    </row>
    <row r="10" spans="1:33" s="4" customFormat="1" ht="18.75" customHeight="1" x14ac:dyDescent="0.3">
      <c r="B10" s="32"/>
      <c r="C10" s="39">
        <f>IF(I9="","",IF(MONTH(I9)&lt;&gt;MONTH(I9+1),"",I9+1))</f>
        <v>44864</v>
      </c>
      <c r="D10" s="40">
        <f t="shared" si="3"/>
        <v>44865</v>
      </c>
      <c r="E10" s="40" t="str">
        <f t="shared" si="3"/>
        <v/>
      </c>
      <c r="F10" s="40" t="str">
        <f t="shared" si="3"/>
        <v/>
      </c>
      <c r="G10" s="40" t="str">
        <f t="shared" si="3"/>
        <v/>
      </c>
      <c r="H10" s="40" t="str">
        <f t="shared" si="3"/>
        <v/>
      </c>
      <c r="I10" s="41" t="str">
        <f t="shared" si="3"/>
        <v/>
      </c>
      <c r="J10" s="11"/>
      <c r="K10" s="11"/>
      <c r="L10" s="15"/>
      <c r="M10" s="74"/>
      <c r="N10" s="74"/>
      <c r="O10" s="74"/>
      <c r="P10" s="74"/>
      <c r="Q10" s="74"/>
      <c r="R10" s="74"/>
      <c r="S10" s="74"/>
      <c r="T10" s="74"/>
      <c r="U10" s="14"/>
      <c r="V10" s="14"/>
      <c r="W10" s="14"/>
      <c r="X10" s="39" t="str">
        <f>IF(AD9="","",IF(MONTH(AD9)&lt;&gt;MONTH(AD9+1),"",AD9+1))</f>
        <v/>
      </c>
      <c r="Y10" s="40" t="str">
        <f>IF(X10="","",IF(MONTH(X10)&lt;&gt;MONTH(X10+1),"",X10+1))</f>
        <v/>
      </c>
      <c r="Z10" s="40" t="str">
        <f t="shared" si="4"/>
        <v/>
      </c>
      <c r="AA10" s="40" t="str">
        <f t="shared" si="4"/>
        <v/>
      </c>
      <c r="AB10" s="40" t="str">
        <f t="shared" si="4"/>
        <v/>
      </c>
      <c r="AC10" s="40" t="str">
        <f t="shared" si="4"/>
        <v/>
      </c>
      <c r="AD10" s="41" t="str">
        <f t="shared" si="4"/>
        <v/>
      </c>
      <c r="AE10" s="11"/>
      <c r="AF10" s="59"/>
    </row>
    <row r="11" spans="1:33" s="4" customFormat="1" ht="11.25" customHeight="1" x14ac:dyDescent="0.3">
      <c r="B11" s="17"/>
      <c r="C11" s="14"/>
      <c r="D11" s="5"/>
      <c r="E11" s="5"/>
      <c r="F11" s="5"/>
      <c r="G11" s="5"/>
      <c r="H11" s="5"/>
      <c r="I11" s="5"/>
      <c r="J11" s="5"/>
      <c r="K11" s="12"/>
      <c r="L11" s="5"/>
      <c r="M11" s="5"/>
      <c r="N11" s="5"/>
      <c r="O11" s="5"/>
      <c r="P11" s="8"/>
      <c r="Q11" s="8"/>
      <c r="R11" s="8"/>
      <c r="S11" s="5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24"/>
    </row>
    <row r="12" spans="1:33" ht="26.25" customHeight="1" x14ac:dyDescent="0.3">
      <c r="B12" s="18"/>
      <c r="C12" s="79" t="s">
        <v>6</v>
      </c>
      <c r="D12" s="79"/>
      <c r="E12" s="79"/>
      <c r="F12" s="79"/>
      <c r="G12" s="76" t="s">
        <v>0</v>
      </c>
      <c r="H12" s="75"/>
      <c r="I12" s="75"/>
      <c r="J12" s="77"/>
      <c r="K12" s="75" t="s">
        <v>1</v>
      </c>
      <c r="L12" s="75"/>
      <c r="M12" s="75"/>
      <c r="N12" s="75"/>
      <c r="O12" s="76" t="s">
        <v>2</v>
      </c>
      <c r="P12" s="75"/>
      <c r="Q12" s="75"/>
      <c r="R12" s="77"/>
      <c r="S12" s="75" t="s">
        <v>3</v>
      </c>
      <c r="T12" s="75"/>
      <c r="U12" s="75"/>
      <c r="V12" s="75"/>
      <c r="W12" s="76" t="s">
        <v>4</v>
      </c>
      <c r="X12" s="75"/>
      <c r="Y12" s="75"/>
      <c r="Z12" s="77"/>
      <c r="AA12" s="78" t="s">
        <v>5</v>
      </c>
      <c r="AB12" s="78"/>
      <c r="AC12" s="78"/>
      <c r="AD12" s="78"/>
      <c r="AE12" s="16"/>
      <c r="AF12" s="25" t="s">
        <v>8</v>
      </c>
    </row>
    <row r="13" spans="1:33" ht="18.75" customHeight="1" x14ac:dyDescent="0.3">
      <c r="B13" s="18"/>
      <c r="C13" s="47" t="str">
        <f>IF(WEEKDAY(M8)=1,M8,"")</f>
        <v/>
      </c>
      <c r="D13" s="60"/>
      <c r="E13" s="60"/>
      <c r="F13" s="60"/>
      <c r="G13" s="48" t="str">
        <f>IF(C13&lt;&gt;"",C13+1,IF(WEEKDAY($M$8)=2,$M$8,""))</f>
        <v/>
      </c>
      <c r="H13" s="60"/>
      <c r="I13" s="60"/>
      <c r="J13" s="61"/>
      <c r="K13" s="49">
        <f>IF(G13&lt;&gt;"",G13+1,IF(WEEKDAY($M$8)=3,$M$8,""))</f>
        <v>44866</v>
      </c>
      <c r="L13" s="60"/>
      <c r="M13" s="60"/>
      <c r="N13" s="60"/>
      <c r="O13" s="48">
        <f>IF(K13&lt;&gt;"",K13+1,IF(WEEKDAY($M$8)=4,$M$8,""))</f>
        <v>44867</v>
      </c>
      <c r="P13" s="60"/>
      <c r="Q13" s="60"/>
      <c r="R13" s="61"/>
      <c r="S13" s="49">
        <f>IF(O13&lt;&gt;"",O13+1,IF(WEEKDAY($M$8)=5,$M$8,""))</f>
        <v>44868</v>
      </c>
      <c r="T13" s="60"/>
      <c r="U13" s="60"/>
      <c r="V13" s="60"/>
      <c r="W13" s="48">
        <f>IF(S13&lt;&gt;"",S13+1,IF(WEEKDAY($M$8)=6,$M$8,""))</f>
        <v>44869</v>
      </c>
      <c r="X13" s="60"/>
      <c r="Y13" s="60"/>
      <c r="Z13" s="61"/>
      <c r="AA13" s="50">
        <f>IF(W13&lt;&gt;"",W13+1,IF(WEEKDAY($M$8)=7,$M$8,""))</f>
        <v>44870</v>
      </c>
      <c r="AB13" s="60"/>
      <c r="AC13" s="60"/>
      <c r="AD13" s="60"/>
      <c r="AE13" s="9"/>
      <c r="AF13" s="27"/>
    </row>
    <row r="14" spans="1:33" ht="18.75" customHeight="1" x14ac:dyDescent="0.3">
      <c r="B14" s="18"/>
      <c r="C14" s="62"/>
      <c r="D14" s="62"/>
      <c r="E14" s="62"/>
      <c r="F14" s="62"/>
      <c r="G14" s="64"/>
      <c r="H14" s="62"/>
      <c r="I14" s="62"/>
      <c r="J14" s="63"/>
      <c r="K14" s="62"/>
      <c r="L14" s="62"/>
      <c r="M14" s="62"/>
      <c r="N14" s="62"/>
      <c r="O14" s="64"/>
      <c r="P14" s="62"/>
      <c r="Q14" s="62"/>
      <c r="R14" s="63"/>
      <c r="S14" s="62"/>
      <c r="T14" s="62"/>
      <c r="U14" s="62"/>
      <c r="V14" s="62"/>
      <c r="W14" s="64"/>
      <c r="X14" s="62"/>
      <c r="Y14" s="62"/>
      <c r="Z14" s="63"/>
      <c r="AA14" s="62"/>
      <c r="AB14" s="62"/>
      <c r="AC14" s="62"/>
      <c r="AD14" s="62"/>
      <c r="AE14" s="9"/>
      <c r="AF14" s="28"/>
    </row>
    <row r="15" spans="1:33" ht="18.75" customHeight="1" x14ac:dyDescent="0.3">
      <c r="B15" s="18"/>
      <c r="C15" s="68"/>
      <c r="D15" s="68"/>
      <c r="E15" s="68"/>
      <c r="F15" s="68"/>
      <c r="G15" s="69"/>
      <c r="H15" s="68"/>
      <c r="I15" s="68"/>
      <c r="J15" s="70"/>
      <c r="K15" s="68"/>
      <c r="L15" s="68"/>
      <c r="M15" s="68"/>
      <c r="N15" s="68"/>
      <c r="O15" s="69"/>
      <c r="P15" s="68"/>
      <c r="Q15" s="68"/>
      <c r="R15" s="70"/>
      <c r="S15" s="68"/>
      <c r="T15" s="68"/>
      <c r="U15" s="68"/>
      <c r="V15" s="68"/>
      <c r="W15" s="69"/>
      <c r="X15" s="68"/>
      <c r="Y15" s="68"/>
      <c r="Z15" s="70"/>
      <c r="AA15" s="68"/>
      <c r="AB15" s="68"/>
      <c r="AC15" s="68"/>
      <c r="AD15" s="68"/>
      <c r="AE15" s="9"/>
      <c r="AF15" s="28"/>
    </row>
    <row r="16" spans="1:33" ht="18.75" customHeight="1" x14ac:dyDescent="0.3">
      <c r="B16" s="18"/>
      <c r="C16" s="44">
        <f>AA13+1</f>
        <v>44871</v>
      </c>
      <c r="D16" s="62"/>
      <c r="E16" s="62"/>
      <c r="F16" s="62"/>
      <c r="G16" s="46">
        <f>C16+1</f>
        <v>44872</v>
      </c>
      <c r="H16" s="62" t="s">
        <v>71</v>
      </c>
      <c r="I16" s="62"/>
      <c r="J16" s="63"/>
      <c r="K16" s="45">
        <f>G16+1</f>
        <v>44873</v>
      </c>
      <c r="L16" s="62" t="s">
        <v>64</v>
      </c>
      <c r="M16" s="62"/>
      <c r="N16" s="62"/>
      <c r="O16" s="46">
        <f>K16+1</f>
        <v>44874</v>
      </c>
      <c r="P16" s="62"/>
      <c r="Q16" s="62"/>
      <c r="R16" s="63"/>
      <c r="S16" s="45">
        <f>O16+1</f>
        <v>44875</v>
      </c>
      <c r="T16" s="62"/>
      <c r="U16" s="62"/>
      <c r="V16" s="62"/>
      <c r="W16" s="46">
        <f>S16+1</f>
        <v>44876</v>
      </c>
      <c r="X16" s="62"/>
      <c r="Y16" s="62"/>
      <c r="Z16" s="63"/>
      <c r="AA16" s="43">
        <f>W16+1</f>
        <v>44877</v>
      </c>
      <c r="AB16" s="62"/>
      <c r="AC16" s="62"/>
      <c r="AD16" s="62"/>
      <c r="AE16" s="9"/>
      <c r="AF16" s="28"/>
    </row>
    <row r="17" spans="2:32" ht="18.75" customHeight="1" x14ac:dyDescent="0.3">
      <c r="B17" s="18"/>
      <c r="C17" s="62"/>
      <c r="D17" s="62"/>
      <c r="E17" s="62"/>
      <c r="F17" s="62"/>
      <c r="G17" s="64"/>
      <c r="H17" s="62"/>
      <c r="I17" s="62"/>
      <c r="J17" s="63"/>
      <c r="K17" s="62"/>
      <c r="L17" s="62"/>
      <c r="M17" s="62"/>
      <c r="N17" s="62"/>
      <c r="O17" s="64"/>
      <c r="P17" s="62"/>
      <c r="Q17" s="62"/>
      <c r="R17" s="63"/>
      <c r="S17" s="62"/>
      <c r="T17" s="62"/>
      <c r="U17" s="62"/>
      <c r="V17" s="62"/>
      <c r="W17" s="64"/>
      <c r="X17" s="62"/>
      <c r="Y17" s="62"/>
      <c r="Z17" s="63"/>
      <c r="AA17" s="62"/>
      <c r="AB17" s="62"/>
      <c r="AC17" s="62"/>
      <c r="AD17" s="62"/>
      <c r="AE17" s="9"/>
      <c r="AF17" s="28"/>
    </row>
    <row r="18" spans="2:32" ht="18.75" customHeight="1" x14ac:dyDescent="0.3">
      <c r="B18" s="18"/>
      <c r="C18" s="62"/>
      <c r="D18" s="62"/>
      <c r="E18" s="62"/>
      <c r="F18" s="62"/>
      <c r="G18" s="64"/>
      <c r="H18" s="62"/>
      <c r="I18" s="62"/>
      <c r="J18" s="63"/>
      <c r="K18" s="62"/>
      <c r="L18" s="62"/>
      <c r="M18" s="62"/>
      <c r="N18" s="62"/>
      <c r="O18" s="64"/>
      <c r="P18" s="62"/>
      <c r="Q18" s="62"/>
      <c r="R18" s="63"/>
      <c r="S18" s="62"/>
      <c r="T18" s="62"/>
      <c r="U18" s="62"/>
      <c r="V18" s="62"/>
      <c r="W18" s="64"/>
      <c r="X18" s="62"/>
      <c r="Y18" s="62"/>
      <c r="Z18" s="63"/>
      <c r="AA18" s="62"/>
      <c r="AB18" s="62"/>
      <c r="AC18" s="62"/>
      <c r="AD18" s="62"/>
      <c r="AE18" s="9"/>
      <c r="AF18" s="28"/>
    </row>
    <row r="19" spans="2:32" ht="18.75" customHeight="1" x14ac:dyDescent="0.3">
      <c r="B19" s="18"/>
      <c r="C19" s="47">
        <f>AA16+1</f>
        <v>44878</v>
      </c>
      <c r="D19" s="60"/>
      <c r="E19" s="60"/>
      <c r="F19" s="60"/>
      <c r="G19" s="48">
        <f>C19+1</f>
        <v>44879</v>
      </c>
      <c r="H19" s="60"/>
      <c r="I19" s="60"/>
      <c r="J19" s="61"/>
      <c r="K19" s="49">
        <f>G19+1</f>
        <v>44880</v>
      </c>
      <c r="L19" s="60"/>
      <c r="M19" s="60"/>
      <c r="N19" s="60"/>
      <c r="O19" s="48">
        <f>K19+1</f>
        <v>44881</v>
      </c>
      <c r="P19" s="60"/>
      <c r="Q19" s="60"/>
      <c r="R19" s="61"/>
      <c r="S19" s="49">
        <f>O19+1</f>
        <v>44882</v>
      </c>
      <c r="T19" s="60"/>
      <c r="U19" s="60"/>
      <c r="V19" s="60"/>
      <c r="W19" s="48">
        <f>S19+1</f>
        <v>44883</v>
      </c>
      <c r="X19" s="60"/>
      <c r="Y19" s="60"/>
      <c r="Z19" s="61"/>
      <c r="AA19" s="50">
        <f>W19+1</f>
        <v>44884</v>
      </c>
      <c r="AB19" s="60"/>
      <c r="AC19" s="60"/>
      <c r="AD19" s="60"/>
      <c r="AE19" s="9"/>
      <c r="AF19" s="28"/>
    </row>
    <row r="20" spans="2:32" ht="18.75" customHeight="1" x14ac:dyDescent="0.3">
      <c r="B20" s="18"/>
      <c r="C20" s="62"/>
      <c r="D20" s="62"/>
      <c r="E20" s="62"/>
      <c r="F20" s="62"/>
      <c r="G20" s="64"/>
      <c r="H20" s="62"/>
      <c r="I20" s="62"/>
      <c r="J20" s="63"/>
      <c r="K20" s="62"/>
      <c r="L20" s="62"/>
      <c r="M20" s="62"/>
      <c r="N20" s="62"/>
      <c r="O20" s="64"/>
      <c r="P20" s="62"/>
      <c r="Q20" s="62"/>
      <c r="R20" s="63"/>
      <c r="S20" s="62"/>
      <c r="T20" s="62"/>
      <c r="U20" s="62"/>
      <c r="V20" s="62"/>
      <c r="W20" s="64"/>
      <c r="X20" s="62"/>
      <c r="Y20" s="62"/>
      <c r="Z20" s="63"/>
      <c r="AA20" s="62"/>
      <c r="AB20" s="62"/>
      <c r="AC20" s="62"/>
      <c r="AD20" s="62"/>
      <c r="AE20" s="9"/>
      <c r="AF20" s="28"/>
    </row>
    <row r="21" spans="2:32" ht="18.75" customHeight="1" x14ac:dyDescent="0.3">
      <c r="B21" s="18"/>
      <c r="C21" s="68"/>
      <c r="D21" s="68"/>
      <c r="E21" s="68"/>
      <c r="F21" s="68"/>
      <c r="G21" s="69"/>
      <c r="H21" s="68"/>
      <c r="I21" s="68"/>
      <c r="J21" s="70"/>
      <c r="K21" s="68"/>
      <c r="L21" s="68"/>
      <c r="M21" s="68"/>
      <c r="N21" s="68"/>
      <c r="O21" s="69"/>
      <c r="P21" s="68"/>
      <c r="Q21" s="68"/>
      <c r="R21" s="70"/>
      <c r="S21" s="68"/>
      <c r="T21" s="68"/>
      <c r="U21" s="68"/>
      <c r="V21" s="68"/>
      <c r="W21" s="69"/>
      <c r="X21" s="68"/>
      <c r="Y21" s="68"/>
      <c r="Z21" s="70"/>
      <c r="AA21" s="68"/>
      <c r="AB21" s="68"/>
      <c r="AC21" s="68"/>
      <c r="AD21" s="68"/>
      <c r="AE21" s="9"/>
      <c r="AF21" s="28"/>
    </row>
    <row r="22" spans="2:32" ht="18.75" customHeight="1" x14ac:dyDescent="0.3">
      <c r="B22" s="18"/>
      <c r="C22" s="44">
        <f>AA19+1</f>
        <v>44885</v>
      </c>
      <c r="D22" s="62"/>
      <c r="E22" s="62"/>
      <c r="F22" s="62"/>
      <c r="G22" s="46">
        <f>C22+1</f>
        <v>44886</v>
      </c>
      <c r="H22" s="62"/>
      <c r="I22" s="62"/>
      <c r="J22" s="63"/>
      <c r="K22" s="45">
        <f>G22+1</f>
        <v>44887</v>
      </c>
      <c r="L22" s="62" t="s">
        <v>72</v>
      </c>
      <c r="M22" s="62"/>
      <c r="N22" s="62"/>
      <c r="O22" s="46">
        <f>K22+1</f>
        <v>44888</v>
      </c>
      <c r="P22" s="62"/>
      <c r="Q22" s="62"/>
      <c r="R22" s="63"/>
      <c r="S22" s="45">
        <f>O22+1</f>
        <v>44889</v>
      </c>
      <c r="T22" s="62" t="s">
        <v>65</v>
      </c>
      <c r="U22" s="62"/>
      <c r="V22" s="62"/>
      <c r="W22" s="46">
        <f>S22+1</f>
        <v>44890</v>
      </c>
      <c r="X22" s="62"/>
      <c r="Y22" s="62"/>
      <c r="Z22" s="63"/>
      <c r="AA22" s="43">
        <f>W22+1</f>
        <v>44891</v>
      </c>
      <c r="AB22" s="62"/>
      <c r="AC22" s="62"/>
      <c r="AD22" s="62"/>
      <c r="AE22" s="9"/>
      <c r="AF22" s="28"/>
    </row>
    <row r="23" spans="2:32" ht="18.75" customHeight="1" x14ac:dyDescent="0.3">
      <c r="B23" s="18"/>
      <c r="C23" s="62"/>
      <c r="D23" s="62"/>
      <c r="E23" s="62"/>
      <c r="F23" s="62"/>
      <c r="G23" s="64"/>
      <c r="H23" s="62"/>
      <c r="I23" s="62"/>
      <c r="J23" s="63"/>
      <c r="K23" s="62"/>
      <c r="L23" s="62"/>
      <c r="M23" s="62"/>
      <c r="N23" s="62"/>
      <c r="O23" s="64"/>
      <c r="P23" s="62"/>
      <c r="Q23" s="62"/>
      <c r="R23" s="63"/>
      <c r="S23" s="62"/>
      <c r="T23" s="62"/>
      <c r="U23" s="62"/>
      <c r="V23" s="62"/>
      <c r="W23" s="64"/>
      <c r="X23" s="62"/>
      <c r="Y23" s="62"/>
      <c r="Z23" s="63"/>
      <c r="AA23" s="62"/>
      <c r="AB23" s="62"/>
      <c r="AC23" s="62"/>
      <c r="AD23" s="62"/>
      <c r="AE23" s="9"/>
      <c r="AF23" s="28"/>
    </row>
    <row r="24" spans="2:32" ht="18.75" customHeight="1" x14ac:dyDescent="0.3">
      <c r="B24" s="18"/>
      <c r="C24" s="62"/>
      <c r="D24" s="62"/>
      <c r="E24" s="62"/>
      <c r="F24" s="62"/>
      <c r="G24" s="64"/>
      <c r="H24" s="62"/>
      <c r="I24" s="62"/>
      <c r="J24" s="63"/>
      <c r="K24" s="62"/>
      <c r="L24" s="62"/>
      <c r="M24" s="62"/>
      <c r="N24" s="62"/>
      <c r="O24" s="64"/>
      <c r="P24" s="62"/>
      <c r="Q24" s="62"/>
      <c r="R24" s="63"/>
      <c r="S24" s="62"/>
      <c r="T24" s="62"/>
      <c r="U24" s="62"/>
      <c r="V24" s="62"/>
      <c r="W24" s="64"/>
      <c r="X24" s="62"/>
      <c r="Y24" s="62"/>
      <c r="Z24" s="63"/>
      <c r="AA24" s="62"/>
      <c r="AB24" s="62"/>
      <c r="AC24" s="62"/>
      <c r="AD24" s="62"/>
      <c r="AE24" s="9"/>
      <c r="AF24" s="28"/>
    </row>
    <row r="25" spans="2:32" ht="18.75" customHeight="1" x14ac:dyDescent="0.3">
      <c r="B25" s="18"/>
      <c r="C25" s="47">
        <f>IF(AA22="","",IF(MONTH(AA22)&lt;&gt;MONTH(AA22+1),"",AA22+1))</f>
        <v>44892</v>
      </c>
      <c r="D25" s="60"/>
      <c r="E25" s="60"/>
      <c r="F25" s="60"/>
      <c r="G25" s="48">
        <f>IF(C25="","",IF(MONTH(C25)&lt;&gt;MONTH(C25+1),"",C25+1))</f>
        <v>44893</v>
      </c>
      <c r="H25" s="60"/>
      <c r="I25" s="60"/>
      <c r="J25" s="61"/>
      <c r="K25" s="49">
        <f>IF(G25="","",IF(MONTH(G25)&lt;&gt;MONTH(G25+1),"",G25+1))</f>
        <v>44894</v>
      </c>
      <c r="L25" s="60"/>
      <c r="M25" s="60"/>
      <c r="N25" s="60"/>
      <c r="O25" s="48">
        <f>IF(K25="","",IF(MONTH(K25)&lt;&gt;MONTH(K25+1),"",K25+1))</f>
        <v>44895</v>
      </c>
      <c r="P25" s="60"/>
      <c r="Q25" s="60"/>
      <c r="R25" s="61"/>
      <c r="S25" s="49" t="str">
        <f>IF(O25="","",IF(MONTH(O25)&lt;&gt;MONTH(O25+1),"",O25+1))</f>
        <v/>
      </c>
      <c r="T25" s="60"/>
      <c r="U25" s="60"/>
      <c r="V25" s="60"/>
      <c r="W25" s="48" t="str">
        <f>IF(S25="","",IF(MONTH(S25)&lt;&gt;MONTH(S25+1),"",S25+1))</f>
        <v/>
      </c>
      <c r="X25" s="60"/>
      <c r="Y25" s="60"/>
      <c r="Z25" s="61"/>
      <c r="AA25" s="50" t="str">
        <f>IF(W25="","",IF(MONTH(W25)&lt;&gt;MONTH(W25+1),"",W25+1))</f>
        <v/>
      </c>
      <c r="AB25" s="60"/>
      <c r="AC25" s="60"/>
      <c r="AD25" s="60"/>
      <c r="AE25" s="9"/>
      <c r="AF25" s="28"/>
    </row>
    <row r="26" spans="2:32" ht="18.75" customHeight="1" x14ac:dyDescent="0.3">
      <c r="B26" s="18"/>
      <c r="C26" s="62"/>
      <c r="D26" s="62"/>
      <c r="E26" s="62"/>
      <c r="F26" s="62"/>
      <c r="G26" s="64"/>
      <c r="H26" s="62"/>
      <c r="I26" s="62"/>
      <c r="J26" s="63"/>
      <c r="K26" s="62"/>
      <c r="L26" s="62"/>
      <c r="M26" s="62"/>
      <c r="N26" s="62"/>
      <c r="O26" s="64"/>
      <c r="P26" s="62"/>
      <c r="Q26" s="62"/>
      <c r="R26" s="63"/>
      <c r="S26" s="62"/>
      <c r="T26" s="62"/>
      <c r="U26" s="62"/>
      <c r="V26" s="62"/>
      <c r="W26" s="64"/>
      <c r="X26" s="62"/>
      <c r="Y26" s="62"/>
      <c r="Z26" s="63"/>
      <c r="AA26" s="62"/>
      <c r="AB26" s="62"/>
      <c r="AC26" s="62"/>
      <c r="AD26" s="62"/>
      <c r="AE26" s="9"/>
      <c r="AF26" s="28"/>
    </row>
    <row r="27" spans="2:32" ht="18.75" customHeight="1" x14ac:dyDescent="0.3">
      <c r="B27" s="18"/>
      <c r="C27" s="68"/>
      <c r="D27" s="68"/>
      <c r="E27" s="68"/>
      <c r="F27" s="68"/>
      <c r="G27" s="69"/>
      <c r="H27" s="68"/>
      <c r="I27" s="68"/>
      <c r="J27" s="70"/>
      <c r="K27" s="68"/>
      <c r="L27" s="68"/>
      <c r="M27" s="68"/>
      <c r="N27" s="68"/>
      <c r="O27" s="69"/>
      <c r="P27" s="68"/>
      <c r="Q27" s="68"/>
      <c r="R27" s="70"/>
      <c r="S27" s="68"/>
      <c r="T27" s="68"/>
      <c r="U27" s="68"/>
      <c r="V27" s="68"/>
      <c r="W27" s="69"/>
      <c r="X27" s="68"/>
      <c r="Y27" s="68"/>
      <c r="Z27" s="70"/>
      <c r="AA27" s="68"/>
      <c r="AB27" s="68"/>
      <c r="AC27" s="68"/>
      <c r="AD27" s="68"/>
      <c r="AE27" s="9"/>
      <c r="AF27" s="28"/>
    </row>
    <row r="28" spans="2:32" ht="18.75" customHeight="1" x14ac:dyDescent="0.3">
      <c r="B28" s="18"/>
      <c r="C28" s="44" t="str">
        <f>IF(AA25="","",IF(MONTH(AA25)&lt;&gt;MONTH(AA25+1),"",AA25+1))</f>
        <v/>
      </c>
      <c r="D28" s="62"/>
      <c r="E28" s="62"/>
      <c r="F28" s="62"/>
      <c r="G28" s="46" t="str">
        <f>IF(C28="","",IF(MONTH(C28)&lt;&gt;MONTH(C28+1),"",C28+1))</f>
        <v/>
      </c>
      <c r="H28" s="62"/>
      <c r="I28" s="62"/>
      <c r="J28" s="63"/>
      <c r="K28" s="45" t="str">
        <f>IF(G28="","",IF(MONTH(G28)&lt;&gt;MONTH(G28+1),"",G28+1))</f>
        <v/>
      </c>
      <c r="L28" s="62"/>
      <c r="M28" s="62"/>
      <c r="N28" s="62"/>
      <c r="O28" s="46" t="str">
        <f>IF(K28="","",IF(MONTH(K28)&lt;&gt;MONTH(K28+1),"",K28+1))</f>
        <v/>
      </c>
      <c r="P28" s="62"/>
      <c r="Q28" s="62"/>
      <c r="R28" s="63"/>
      <c r="S28" s="45" t="str">
        <f>IF(O28="","",IF(MONTH(O28)&lt;&gt;MONTH(O28+1),"",O28+1))</f>
        <v/>
      </c>
      <c r="T28" s="62"/>
      <c r="U28" s="62"/>
      <c r="V28" s="62"/>
      <c r="W28" s="46" t="str">
        <f>IF(S28="","",IF(MONTH(S28)&lt;&gt;MONTH(S28+1),"",S28+1))</f>
        <v/>
      </c>
      <c r="X28" s="62"/>
      <c r="Y28" s="62"/>
      <c r="Z28" s="63"/>
      <c r="AA28" s="43" t="str">
        <f>IF(W28="","",IF(MONTH(W28)&lt;&gt;MONTH(W28+1),"",W28+1))</f>
        <v/>
      </c>
      <c r="AB28" s="62"/>
      <c r="AC28" s="62"/>
      <c r="AD28" s="62"/>
      <c r="AE28" s="9"/>
      <c r="AF28" s="28"/>
    </row>
    <row r="29" spans="2:32" ht="18.75" customHeight="1" x14ac:dyDescent="0.3">
      <c r="B29" s="18"/>
      <c r="C29" s="62"/>
      <c r="D29" s="62"/>
      <c r="E29" s="62"/>
      <c r="F29" s="62"/>
      <c r="G29" s="64"/>
      <c r="H29" s="62"/>
      <c r="I29" s="62"/>
      <c r="J29" s="63"/>
      <c r="K29" s="62"/>
      <c r="L29" s="62"/>
      <c r="M29" s="62"/>
      <c r="N29" s="62"/>
      <c r="O29" s="64"/>
      <c r="P29" s="62"/>
      <c r="Q29" s="62"/>
      <c r="R29" s="63"/>
      <c r="S29" s="62"/>
      <c r="T29" s="62"/>
      <c r="U29" s="62"/>
      <c r="V29" s="62"/>
      <c r="W29" s="64"/>
      <c r="X29" s="62"/>
      <c r="Y29" s="62"/>
      <c r="Z29" s="63"/>
      <c r="AA29" s="62"/>
      <c r="AB29" s="62"/>
      <c r="AC29" s="62"/>
      <c r="AD29" s="62"/>
      <c r="AE29" s="9"/>
      <c r="AF29" s="28"/>
    </row>
    <row r="30" spans="2:32" ht="18.75" customHeight="1" x14ac:dyDescent="0.3">
      <c r="B30" s="18"/>
      <c r="C30" s="65"/>
      <c r="D30" s="65"/>
      <c r="E30" s="65"/>
      <c r="F30" s="65"/>
      <c r="G30" s="66"/>
      <c r="H30" s="65"/>
      <c r="I30" s="65"/>
      <c r="J30" s="67"/>
      <c r="K30" s="65"/>
      <c r="L30" s="65"/>
      <c r="M30" s="65"/>
      <c r="N30" s="65"/>
      <c r="O30" s="66"/>
      <c r="P30" s="65"/>
      <c r="Q30" s="65"/>
      <c r="R30" s="67"/>
      <c r="S30" s="65"/>
      <c r="T30" s="65"/>
      <c r="U30" s="65"/>
      <c r="V30" s="65"/>
      <c r="W30" s="66"/>
      <c r="X30" s="65"/>
      <c r="Y30" s="65"/>
      <c r="Z30" s="67"/>
      <c r="AA30" s="65"/>
      <c r="AB30" s="65"/>
      <c r="AC30" s="65"/>
      <c r="AD30" s="65"/>
      <c r="AE30" s="9"/>
      <c r="AF30" s="29"/>
    </row>
    <row r="31" spans="2:32" ht="11.25" customHeight="1" x14ac:dyDescent="0.3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6"/>
    </row>
  </sheetData>
  <mergeCells count="138">
    <mergeCell ref="C3:I3"/>
    <mergeCell ref="X3:AD3"/>
    <mergeCell ref="AF3:AF10"/>
    <mergeCell ref="M4:T7"/>
    <mergeCell ref="M8:T10"/>
    <mergeCell ref="C12:F12"/>
    <mergeCell ref="G12:J12"/>
    <mergeCell ref="K12:N12"/>
    <mergeCell ref="O12:R12"/>
    <mergeCell ref="S12:V12"/>
    <mergeCell ref="W12:Z12"/>
    <mergeCell ref="AA12:AD12"/>
    <mergeCell ref="D13:F13"/>
    <mergeCell ref="H13:J13"/>
    <mergeCell ref="L13:N13"/>
    <mergeCell ref="P13:R13"/>
    <mergeCell ref="T13:V13"/>
    <mergeCell ref="X13:Z13"/>
    <mergeCell ref="AB13:AD13"/>
    <mergeCell ref="AA14:AD14"/>
    <mergeCell ref="C15:F15"/>
    <mergeCell ref="G15:J15"/>
    <mergeCell ref="K15:N15"/>
    <mergeCell ref="O15:R15"/>
    <mergeCell ref="S15:V15"/>
    <mergeCell ref="W15:Z15"/>
    <mergeCell ref="AA15:AD15"/>
    <mergeCell ref="C14:F14"/>
    <mergeCell ref="G14:J14"/>
    <mergeCell ref="K14:N14"/>
    <mergeCell ref="O14:R14"/>
    <mergeCell ref="S14:V14"/>
    <mergeCell ref="W14:Z14"/>
    <mergeCell ref="AB16:AD16"/>
    <mergeCell ref="C17:F17"/>
    <mergeCell ref="G17:J17"/>
    <mergeCell ref="K17:N17"/>
    <mergeCell ref="O17:R17"/>
    <mergeCell ref="S17:V17"/>
    <mergeCell ref="W17:Z17"/>
    <mergeCell ref="AA17:AD17"/>
    <mergeCell ref="D16:F16"/>
    <mergeCell ref="H16:J16"/>
    <mergeCell ref="L16:N16"/>
    <mergeCell ref="P16:R16"/>
    <mergeCell ref="T16:V16"/>
    <mergeCell ref="X16:Z16"/>
    <mergeCell ref="AA18:AD18"/>
    <mergeCell ref="D19:F19"/>
    <mergeCell ref="H19:J19"/>
    <mergeCell ref="L19:N19"/>
    <mergeCell ref="P19:R19"/>
    <mergeCell ref="T19:V19"/>
    <mergeCell ref="X19:Z19"/>
    <mergeCell ref="AB19:AD19"/>
    <mergeCell ref="C18:F18"/>
    <mergeCell ref="G18:J18"/>
    <mergeCell ref="K18:N18"/>
    <mergeCell ref="O18:R18"/>
    <mergeCell ref="S18:V18"/>
    <mergeCell ref="W18:Z18"/>
    <mergeCell ref="AA20:AD20"/>
    <mergeCell ref="C21:F21"/>
    <mergeCell ref="G21:J21"/>
    <mergeCell ref="K21:N21"/>
    <mergeCell ref="O21:R21"/>
    <mergeCell ref="S21:V21"/>
    <mergeCell ref="W21:Z21"/>
    <mergeCell ref="AA21:AD21"/>
    <mergeCell ref="C20:F20"/>
    <mergeCell ref="G20:J20"/>
    <mergeCell ref="K20:N20"/>
    <mergeCell ref="O20:R20"/>
    <mergeCell ref="S20:V20"/>
    <mergeCell ref="W20:Z20"/>
    <mergeCell ref="AB22:AD22"/>
    <mergeCell ref="C23:F23"/>
    <mergeCell ref="G23:J23"/>
    <mergeCell ref="K23:N23"/>
    <mergeCell ref="O23:R23"/>
    <mergeCell ref="S23:V23"/>
    <mergeCell ref="W23:Z23"/>
    <mergeCell ref="AA23:AD23"/>
    <mergeCell ref="D22:F22"/>
    <mergeCell ref="H22:J22"/>
    <mergeCell ref="L22:N22"/>
    <mergeCell ref="P22:R22"/>
    <mergeCell ref="T22:V22"/>
    <mergeCell ref="X22:Z22"/>
    <mergeCell ref="AA24:AD24"/>
    <mergeCell ref="D25:F25"/>
    <mergeCell ref="H25:J25"/>
    <mergeCell ref="L25:N25"/>
    <mergeCell ref="P25:R25"/>
    <mergeCell ref="T25:V25"/>
    <mergeCell ref="X25:Z25"/>
    <mergeCell ref="AB25:AD25"/>
    <mergeCell ref="C24:F24"/>
    <mergeCell ref="G24:J24"/>
    <mergeCell ref="K24:N24"/>
    <mergeCell ref="O24:R24"/>
    <mergeCell ref="S24:V24"/>
    <mergeCell ref="W24:Z24"/>
    <mergeCell ref="AA26:AD26"/>
    <mergeCell ref="C27:F27"/>
    <mergeCell ref="G27:J27"/>
    <mergeCell ref="K27:N27"/>
    <mergeCell ref="O27:R27"/>
    <mergeCell ref="S27:V27"/>
    <mergeCell ref="W27:Z27"/>
    <mergeCell ref="AA27:AD27"/>
    <mergeCell ref="C26:F26"/>
    <mergeCell ref="G26:J26"/>
    <mergeCell ref="K26:N26"/>
    <mergeCell ref="O26:R26"/>
    <mergeCell ref="S26:V26"/>
    <mergeCell ref="W26:Z26"/>
    <mergeCell ref="AA30:AD30"/>
    <mergeCell ref="C30:F30"/>
    <mergeCell ref="G30:J30"/>
    <mergeCell ref="K30:N30"/>
    <mergeCell ref="O30:R30"/>
    <mergeCell ref="S30:V30"/>
    <mergeCell ref="W30:Z30"/>
    <mergeCell ref="AB28:AD28"/>
    <mergeCell ref="C29:F29"/>
    <mergeCell ref="G29:J29"/>
    <mergeCell ref="K29:N29"/>
    <mergeCell ref="O29:R29"/>
    <mergeCell ref="S29:V29"/>
    <mergeCell ref="W29:Z29"/>
    <mergeCell ref="AA29:AD29"/>
    <mergeCell ref="D28:F28"/>
    <mergeCell ref="H28:J28"/>
    <mergeCell ref="L28:N28"/>
    <mergeCell ref="P28:R28"/>
    <mergeCell ref="T28:V28"/>
    <mergeCell ref="X28:Z28"/>
  </mergeCells>
  <phoneticPr fontId="1" type="noConversion"/>
  <conditionalFormatting sqref="H11">
    <cfRule type="expression" dxfId="7" priority="4">
      <formula>WEEKDAY($H11)=1</formula>
    </cfRule>
  </conditionalFormatting>
  <conditionalFormatting sqref="P11">
    <cfRule type="expression" dxfId="6" priority="3">
      <formula>WEEKDAY($P11)=1</formula>
    </cfRule>
  </conditionalFormatting>
  <conditionalFormatting sqref="R11">
    <cfRule type="expression" dxfId="5" priority="2">
      <formula>WEEKDAY($R11)=1</formula>
    </cfRule>
  </conditionalFormatting>
  <conditionalFormatting sqref="S11">
    <cfRule type="expression" dxfId="4" priority="1">
      <formula>WEEKDAY($S11)=1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0" orientation="landscape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3B84-20F4-4D8A-92D5-B92D2441CAD3}">
  <sheetPr>
    <pageSetUpPr fitToPage="1"/>
  </sheetPr>
  <dimension ref="A1:AG31"/>
  <sheetViews>
    <sheetView showGridLines="0" showRowColHeaders="0" zoomScaleNormal="100" workbookViewId="0">
      <selection activeCell="AF13" sqref="AF13"/>
    </sheetView>
  </sheetViews>
  <sheetFormatPr defaultRowHeight="18.75" customHeight="1" x14ac:dyDescent="0.3"/>
  <cols>
    <col min="1" max="1" width="2.5" style="1" customWidth="1"/>
    <col min="2" max="2" width="1.875" style="1" customWidth="1"/>
    <col min="3" max="30" width="3.875" style="1" customWidth="1"/>
    <col min="31" max="31" width="1.875" style="1" customWidth="1"/>
    <col min="32" max="32" width="30" style="1" customWidth="1"/>
    <col min="33" max="16384" width="9" style="1"/>
  </cols>
  <sheetData>
    <row r="1" spans="1:33" s="52" customFormat="1" ht="52.5" customHeight="1" x14ac:dyDescent="0.3">
      <c r="A1" s="51" t="s">
        <v>9</v>
      </c>
      <c r="B1" s="51"/>
      <c r="C1" s="51"/>
      <c r="F1" s="53"/>
    </row>
    <row r="2" spans="1:33" ht="11.25" customHeight="1" x14ac:dyDescent="0.3"/>
    <row r="3" spans="1:33" s="2" customFormat="1" ht="22.5" customHeight="1" x14ac:dyDescent="0.3">
      <c r="B3" s="30"/>
      <c r="C3" s="71">
        <f>DATE(M4,MONTH(M8)-1,1)</f>
        <v>44866</v>
      </c>
      <c r="D3" s="71"/>
      <c r="E3" s="71"/>
      <c r="F3" s="71"/>
      <c r="G3" s="71"/>
      <c r="H3" s="71"/>
      <c r="I3" s="71"/>
      <c r="J3" s="21"/>
      <c r="K3" s="21"/>
      <c r="L3" s="22"/>
      <c r="M3" s="23"/>
      <c r="N3" s="23"/>
      <c r="O3" s="23"/>
      <c r="P3" s="23"/>
      <c r="Q3" s="23"/>
      <c r="R3" s="23"/>
      <c r="S3" s="23"/>
      <c r="T3" s="23"/>
      <c r="U3" s="22"/>
      <c r="V3" s="22"/>
      <c r="W3" s="22"/>
      <c r="X3" s="72">
        <f>DATE(M4,MONTH(M8)+1,1)</f>
        <v>44927</v>
      </c>
      <c r="Y3" s="72"/>
      <c r="Z3" s="72"/>
      <c r="AA3" s="72"/>
      <c r="AB3" s="72"/>
      <c r="AC3" s="72"/>
      <c r="AD3" s="72"/>
      <c r="AE3" s="21"/>
      <c r="AF3" s="57" t="s">
        <v>7</v>
      </c>
    </row>
    <row r="4" spans="1:33" s="3" customFormat="1" ht="18.75" customHeight="1" x14ac:dyDescent="0.3">
      <c r="B4" s="31"/>
      <c r="C4" s="34" t="s">
        <v>15</v>
      </c>
      <c r="D4" s="35" t="s">
        <v>19</v>
      </c>
      <c r="E4" s="35" t="s">
        <v>11</v>
      </c>
      <c r="F4" s="35" t="s">
        <v>21</v>
      </c>
      <c r="G4" s="42" t="s">
        <v>17</v>
      </c>
      <c r="H4" s="35" t="s">
        <v>23</v>
      </c>
      <c r="I4" s="36" t="s">
        <v>13</v>
      </c>
      <c r="J4" s="10"/>
      <c r="K4" s="10"/>
      <c r="L4" s="7"/>
      <c r="M4" s="73">
        <v>2022</v>
      </c>
      <c r="N4" s="73"/>
      <c r="O4" s="73"/>
      <c r="P4" s="73"/>
      <c r="Q4" s="73"/>
      <c r="R4" s="73"/>
      <c r="S4" s="73"/>
      <c r="T4" s="73"/>
      <c r="U4" s="7"/>
      <c r="V4" s="7"/>
      <c r="W4" s="7"/>
      <c r="X4" s="34" t="s">
        <v>14</v>
      </c>
      <c r="Y4" s="35" t="s">
        <v>18</v>
      </c>
      <c r="Z4" s="35" t="s">
        <v>10</v>
      </c>
      <c r="AA4" s="35" t="s">
        <v>20</v>
      </c>
      <c r="AB4" s="35" t="s">
        <v>16</v>
      </c>
      <c r="AC4" s="35" t="s">
        <v>22</v>
      </c>
      <c r="AD4" s="36" t="s">
        <v>12</v>
      </c>
      <c r="AE4" s="10"/>
      <c r="AF4" s="58"/>
    </row>
    <row r="5" spans="1:33" s="4" customFormat="1" ht="18.75" customHeight="1" x14ac:dyDescent="0.3">
      <c r="B5" s="32"/>
      <c r="C5" s="37" t="str">
        <f>IF(WEEKDAY(C3)=1,C3,"")</f>
        <v/>
      </c>
      <c r="D5" s="33" t="str">
        <f>IF(C5&lt;&gt;"",C5+1,IF(WEEKDAY($C$3)=2,$C$3,""))</f>
        <v/>
      </c>
      <c r="E5" s="33">
        <f>IF(D5&lt;&gt;"",D5+1,IF(WEEKDAY($C$3)=3,$C$3,""))</f>
        <v>44866</v>
      </c>
      <c r="F5" s="33">
        <f>IF(E5&lt;&gt;"",E5+1,IF(WEEKDAY($C$3)=4,$C$3,""))</f>
        <v>44867</v>
      </c>
      <c r="G5" s="33">
        <f>IF(F5&lt;&gt;"",F5+1,IF(WEEKDAY($C$3)=5,$C$3,""))</f>
        <v>44868</v>
      </c>
      <c r="H5" s="33">
        <f>IF(G5&lt;&gt;"",G5+1,IF(WEEKDAY($C$3)=6,$C$3,""))</f>
        <v>44869</v>
      </c>
      <c r="I5" s="38">
        <f>IF(H5&lt;&gt;"",H5+1,IF(WEEKDAY($C$3)=7,$C$3,""))</f>
        <v>44870</v>
      </c>
      <c r="J5" s="11"/>
      <c r="K5" s="11"/>
      <c r="L5" s="13"/>
      <c r="M5" s="73"/>
      <c r="N5" s="73"/>
      <c r="O5" s="73"/>
      <c r="P5" s="73"/>
      <c r="Q5" s="73"/>
      <c r="R5" s="73"/>
      <c r="S5" s="73"/>
      <c r="T5" s="73"/>
      <c r="U5" s="14"/>
      <c r="V5" s="14"/>
      <c r="W5" s="14"/>
      <c r="X5" s="37">
        <f>IF(WEEKDAY(X3)=1,X3,"")</f>
        <v>44927</v>
      </c>
      <c r="Y5" s="33">
        <f>IF(X5&lt;&gt;"",X5+1,IF(WEEKDAY($X$3)=2,$X$3,""))</f>
        <v>44928</v>
      </c>
      <c r="Z5" s="33">
        <f>IF(Y5&lt;&gt;"",Y5+1,IF(WEEKDAY($X$3)=3,$X$3,""))</f>
        <v>44929</v>
      </c>
      <c r="AA5" s="33">
        <f>IF(Z5&lt;&gt;"",Z5+1,IF(WEEKDAY($X$3)=4,$X$3,""))</f>
        <v>44930</v>
      </c>
      <c r="AB5" s="33">
        <f>IF(AA5&lt;&gt;"",AA5+1,IF(WEEKDAY($X$3)=5,$X$3,""))</f>
        <v>44931</v>
      </c>
      <c r="AC5" s="33">
        <f>IF(AB5&lt;&gt;"",AB5+1,IF(WEEKDAY($X$3)=6,$X$3,""))</f>
        <v>44932</v>
      </c>
      <c r="AD5" s="38">
        <f>IF(AC5&lt;&gt;"",AC5+1,IF(WEEKDAY($X$3)=7,$X$3,""))</f>
        <v>44933</v>
      </c>
      <c r="AE5" s="11"/>
      <c r="AF5" s="58"/>
    </row>
    <row r="6" spans="1:33" s="4" customFormat="1" ht="18.75" customHeight="1" x14ac:dyDescent="0.3">
      <c r="B6" s="32"/>
      <c r="C6" s="37">
        <f>I5+1</f>
        <v>44871</v>
      </c>
      <c r="D6" s="33">
        <f>C6+1</f>
        <v>44872</v>
      </c>
      <c r="E6" s="33">
        <f>D6+1</f>
        <v>44873</v>
      </c>
      <c r="F6" s="33">
        <f t="shared" ref="F6:I6" si="0">E6+1</f>
        <v>44874</v>
      </c>
      <c r="G6" s="33">
        <f t="shared" si="0"/>
        <v>44875</v>
      </c>
      <c r="H6" s="33">
        <f t="shared" si="0"/>
        <v>44876</v>
      </c>
      <c r="I6" s="38">
        <f t="shared" si="0"/>
        <v>44877</v>
      </c>
      <c r="J6" s="11"/>
      <c r="K6" s="11"/>
      <c r="L6" s="13"/>
      <c r="M6" s="73"/>
      <c r="N6" s="73"/>
      <c r="O6" s="73"/>
      <c r="P6" s="73"/>
      <c r="Q6" s="73"/>
      <c r="R6" s="73"/>
      <c r="S6" s="73"/>
      <c r="T6" s="73"/>
      <c r="U6" s="14"/>
      <c r="V6" s="14"/>
      <c r="W6" s="14"/>
      <c r="X6" s="37">
        <f>AD5+1</f>
        <v>44934</v>
      </c>
      <c r="Y6" s="33">
        <f t="shared" ref="Y6:AD8" si="1">X6+1</f>
        <v>44935</v>
      </c>
      <c r="Z6" s="33">
        <f t="shared" si="1"/>
        <v>44936</v>
      </c>
      <c r="AA6" s="33">
        <f t="shared" si="1"/>
        <v>44937</v>
      </c>
      <c r="AB6" s="33">
        <f t="shared" si="1"/>
        <v>44938</v>
      </c>
      <c r="AC6" s="33">
        <f t="shared" si="1"/>
        <v>44939</v>
      </c>
      <c r="AD6" s="38">
        <f t="shared" si="1"/>
        <v>44940</v>
      </c>
      <c r="AE6" s="11"/>
      <c r="AF6" s="58"/>
    </row>
    <row r="7" spans="1:33" s="4" customFormat="1" ht="18.75" customHeight="1" x14ac:dyDescent="0.3">
      <c r="B7" s="32"/>
      <c r="C7" s="37">
        <f>I6+1</f>
        <v>44878</v>
      </c>
      <c r="D7" s="33">
        <f>C7+1</f>
        <v>44879</v>
      </c>
      <c r="E7" s="33">
        <f t="shared" ref="E7:I8" si="2">D7+1</f>
        <v>44880</v>
      </c>
      <c r="F7" s="33">
        <f t="shared" si="2"/>
        <v>44881</v>
      </c>
      <c r="G7" s="33">
        <f t="shared" si="2"/>
        <v>44882</v>
      </c>
      <c r="H7" s="33">
        <f t="shared" si="2"/>
        <v>44883</v>
      </c>
      <c r="I7" s="38">
        <f t="shared" si="2"/>
        <v>44884</v>
      </c>
      <c r="J7" s="11"/>
      <c r="K7" s="11"/>
      <c r="L7" s="13"/>
      <c r="M7" s="73"/>
      <c r="N7" s="73"/>
      <c r="O7" s="73"/>
      <c r="P7" s="73"/>
      <c r="Q7" s="73"/>
      <c r="R7" s="73"/>
      <c r="S7" s="73"/>
      <c r="T7" s="73"/>
      <c r="U7" s="14"/>
      <c r="V7" s="14"/>
      <c r="W7" s="14"/>
      <c r="X7" s="37">
        <f>AD6+1</f>
        <v>44941</v>
      </c>
      <c r="Y7" s="33">
        <f t="shared" si="1"/>
        <v>44942</v>
      </c>
      <c r="Z7" s="33">
        <f t="shared" si="1"/>
        <v>44943</v>
      </c>
      <c r="AA7" s="33">
        <f t="shared" si="1"/>
        <v>44944</v>
      </c>
      <c r="AB7" s="33">
        <f t="shared" si="1"/>
        <v>44945</v>
      </c>
      <c r="AC7" s="33">
        <f t="shared" si="1"/>
        <v>44946</v>
      </c>
      <c r="AD7" s="38">
        <f t="shared" si="1"/>
        <v>44947</v>
      </c>
      <c r="AE7" s="11"/>
      <c r="AF7" s="58"/>
    </row>
    <row r="8" spans="1:33" s="4" customFormat="1" ht="18.75" customHeight="1" x14ac:dyDescent="0.3">
      <c r="B8" s="32"/>
      <c r="C8" s="37">
        <f>I7+1</f>
        <v>44885</v>
      </c>
      <c r="D8" s="33">
        <f>C8+1</f>
        <v>44886</v>
      </c>
      <c r="E8" s="33">
        <f t="shared" si="2"/>
        <v>44887</v>
      </c>
      <c r="F8" s="33">
        <f t="shared" si="2"/>
        <v>44888</v>
      </c>
      <c r="G8" s="33">
        <f t="shared" si="2"/>
        <v>44889</v>
      </c>
      <c r="H8" s="33">
        <f t="shared" si="2"/>
        <v>44890</v>
      </c>
      <c r="I8" s="38">
        <f t="shared" si="2"/>
        <v>44891</v>
      </c>
      <c r="J8" s="11"/>
      <c r="K8" s="11"/>
      <c r="L8" s="14"/>
      <c r="M8" s="74">
        <f>DATE(M4,12,1)</f>
        <v>44896</v>
      </c>
      <c r="N8" s="74"/>
      <c r="O8" s="74"/>
      <c r="P8" s="74"/>
      <c r="Q8" s="74"/>
      <c r="R8" s="74"/>
      <c r="S8" s="74"/>
      <c r="T8" s="74"/>
      <c r="U8" s="14"/>
      <c r="V8" s="14"/>
      <c r="W8" s="14"/>
      <c r="X8" s="37">
        <f>AD7+1</f>
        <v>44948</v>
      </c>
      <c r="Y8" s="33">
        <f t="shared" si="1"/>
        <v>44949</v>
      </c>
      <c r="Z8" s="33">
        <f t="shared" si="1"/>
        <v>44950</v>
      </c>
      <c r="AA8" s="33">
        <f t="shared" si="1"/>
        <v>44951</v>
      </c>
      <c r="AB8" s="33">
        <f t="shared" si="1"/>
        <v>44952</v>
      </c>
      <c r="AC8" s="33">
        <f t="shared" si="1"/>
        <v>44953</v>
      </c>
      <c r="AD8" s="38">
        <f t="shared" si="1"/>
        <v>44954</v>
      </c>
      <c r="AE8" s="11"/>
      <c r="AF8" s="58"/>
    </row>
    <row r="9" spans="1:33" s="4" customFormat="1" ht="18.75" customHeight="1" x14ac:dyDescent="0.3">
      <c r="B9" s="32"/>
      <c r="C9" s="37">
        <f>IF(I8="","",IF(MONTH(I8)&lt;&gt;MONTH(I8+1),"",I8+1))</f>
        <v>44892</v>
      </c>
      <c r="D9" s="33">
        <f t="shared" ref="D9:I10" si="3">IF(C9="","",IF(MONTH(C9)&lt;&gt;MONTH(C9+1),"",C9+1))</f>
        <v>44893</v>
      </c>
      <c r="E9" s="33">
        <f t="shared" si="3"/>
        <v>44894</v>
      </c>
      <c r="F9" s="33">
        <f t="shared" si="3"/>
        <v>44895</v>
      </c>
      <c r="G9" s="33" t="str">
        <f t="shared" si="3"/>
        <v/>
      </c>
      <c r="H9" s="33" t="str">
        <f t="shared" si="3"/>
        <v/>
      </c>
      <c r="I9" s="38" t="str">
        <f t="shared" si="3"/>
        <v/>
      </c>
      <c r="J9" s="11"/>
      <c r="K9" s="11"/>
      <c r="L9" s="15"/>
      <c r="M9" s="74"/>
      <c r="N9" s="74"/>
      <c r="O9" s="74"/>
      <c r="P9" s="74"/>
      <c r="Q9" s="74"/>
      <c r="R9" s="74"/>
      <c r="S9" s="74"/>
      <c r="T9" s="74"/>
      <c r="U9" s="14"/>
      <c r="V9" s="14"/>
      <c r="W9" s="14"/>
      <c r="X9" s="37">
        <f>IF(AD8="","",IF(MONTH(AD8)&lt;&gt;MONTH(AD8+1),"",AD8+1))</f>
        <v>44955</v>
      </c>
      <c r="Y9" s="33">
        <f>IF(X9="","",IF(MONTH(X9)&lt;&gt;MONTH(X9+1),"",X9+1))</f>
        <v>44956</v>
      </c>
      <c r="Z9" s="33">
        <f t="shared" ref="Z9:AD10" si="4">IF(Y9="","",IF(MONTH(Y9)&lt;&gt;MONTH(Y9+1),"",Y9+1))</f>
        <v>44957</v>
      </c>
      <c r="AA9" s="33" t="str">
        <f t="shared" si="4"/>
        <v/>
      </c>
      <c r="AB9" s="33" t="str">
        <f t="shared" si="4"/>
        <v/>
      </c>
      <c r="AC9" s="33" t="str">
        <f t="shared" si="4"/>
        <v/>
      </c>
      <c r="AD9" s="38" t="str">
        <f t="shared" si="4"/>
        <v/>
      </c>
      <c r="AE9" s="11"/>
      <c r="AF9" s="58"/>
      <c r="AG9" s="6"/>
    </row>
    <row r="10" spans="1:33" s="4" customFormat="1" ht="18.75" customHeight="1" x14ac:dyDescent="0.3">
      <c r="B10" s="32"/>
      <c r="C10" s="39" t="str">
        <f>IF(I9="","",IF(MONTH(I9)&lt;&gt;MONTH(I9+1),"",I9+1))</f>
        <v/>
      </c>
      <c r="D10" s="40" t="str">
        <f t="shared" si="3"/>
        <v/>
      </c>
      <c r="E10" s="40" t="str">
        <f t="shared" si="3"/>
        <v/>
      </c>
      <c r="F10" s="40" t="str">
        <f t="shared" si="3"/>
        <v/>
      </c>
      <c r="G10" s="40" t="str">
        <f t="shared" si="3"/>
        <v/>
      </c>
      <c r="H10" s="40" t="str">
        <f t="shared" si="3"/>
        <v/>
      </c>
      <c r="I10" s="41" t="str">
        <f t="shared" si="3"/>
        <v/>
      </c>
      <c r="J10" s="11"/>
      <c r="K10" s="11"/>
      <c r="L10" s="15"/>
      <c r="M10" s="74"/>
      <c r="N10" s="74"/>
      <c r="O10" s="74"/>
      <c r="P10" s="74"/>
      <c r="Q10" s="74"/>
      <c r="R10" s="74"/>
      <c r="S10" s="74"/>
      <c r="T10" s="74"/>
      <c r="U10" s="14"/>
      <c r="V10" s="14"/>
      <c r="W10" s="14"/>
      <c r="X10" s="39" t="str">
        <f>IF(AD9="","",IF(MONTH(AD9)&lt;&gt;MONTH(AD9+1),"",AD9+1))</f>
        <v/>
      </c>
      <c r="Y10" s="40" t="str">
        <f>IF(X10="","",IF(MONTH(X10)&lt;&gt;MONTH(X10+1),"",X10+1))</f>
        <v/>
      </c>
      <c r="Z10" s="40" t="str">
        <f t="shared" si="4"/>
        <v/>
      </c>
      <c r="AA10" s="40" t="str">
        <f t="shared" si="4"/>
        <v/>
      </c>
      <c r="AB10" s="40" t="str">
        <f t="shared" si="4"/>
        <v/>
      </c>
      <c r="AC10" s="40" t="str">
        <f t="shared" si="4"/>
        <v/>
      </c>
      <c r="AD10" s="41" t="str">
        <f t="shared" si="4"/>
        <v/>
      </c>
      <c r="AE10" s="11"/>
      <c r="AF10" s="59"/>
    </row>
    <row r="11" spans="1:33" s="4" customFormat="1" ht="11.25" customHeight="1" x14ac:dyDescent="0.3">
      <c r="B11" s="17"/>
      <c r="C11" s="14"/>
      <c r="D11" s="5"/>
      <c r="E11" s="5"/>
      <c r="F11" s="5"/>
      <c r="G11" s="5"/>
      <c r="H11" s="5"/>
      <c r="I11" s="5"/>
      <c r="J11" s="5"/>
      <c r="K11" s="12"/>
      <c r="L11" s="5"/>
      <c r="M11" s="5"/>
      <c r="N11" s="5"/>
      <c r="O11" s="5"/>
      <c r="P11" s="8"/>
      <c r="Q11" s="8"/>
      <c r="R11" s="8"/>
      <c r="S11" s="5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24"/>
    </row>
    <row r="12" spans="1:33" ht="26.25" customHeight="1" x14ac:dyDescent="0.3">
      <c r="B12" s="18"/>
      <c r="C12" s="79" t="s">
        <v>6</v>
      </c>
      <c r="D12" s="79"/>
      <c r="E12" s="79"/>
      <c r="F12" s="79"/>
      <c r="G12" s="76" t="s">
        <v>0</v>
      </c>
      <c r="H12" s="75"/>
      <c r="I12" s="75"/>
      <c r="J12" s="77"/>
      <c r="K12" s="75" t="s">
        <v>1</v>
      </c>
      <c r="L12" s="75"/>
      <c r="M12" s="75"/>
      <c r="N12" s="75"/>
      <c r="O12" s="76" t="s">
        <v>2</v>
      </c>
      <c r="P12" s="75"/>
      <c r="Q12" s="75"/>
      <c r="R12" s="77"/>
      <c r="S12" s="75" t="s">
        <v>3</v>
      </c>
      <c r="T12" s="75"/>
      <c r="U12" s="75"/>
      <c r="V12" s="75"/>
      <c r="W12" s="76" t="s">
        <v>4</v>
      </c>
      <c r="X12" s="75"/>
      <c r="Y12" s="75"/>
      <c r="Z12" s="77"/>
      <c r="AA12" s="78" t="s">
        <v>5</v>
      </c>
      <c r="AB12" s="78"/>
      <c r="AC12" s="78"/>
      <c r="AD12" s="78"/>
      <c r="AE12" s="16"/>
      <c r="AF12" s="25" t="s">
        <v>8</v>
      </c>
    </row>
    <row r="13" spans="1:33" ht="18.75" customHeight="1" x14ac:dyDescent="0.3">
      <c r="B13" s="18"/>
      <c r="C13" s="47" t="str">
        <f>IF(WEEKDAY(M8)=1,M8,"")</f>
        <v/>
      </c>
      <c r="D13" s="60"/>
      <c r="E13" s="60"/>
      <c r="F13" s="60"/>
      <c r="G13" s="48" t="str">
        <f>IF(C13&lt;&gt;"",C13+1,IF(WEEKDAY($M$8)=2,$M$8,""))</f>
        <v/>
      </c>
      <c r="H13" s="60"/>
      <c r="I13" s="60"/>
      <c r="J13" s="61"/>
      <c r="K13" s="49" t="str">
        <f>IF(G13&lt;&gt;"",G13+1,IF(WEEKDAY($M$8)=3,$M$8,""))</f>
        <v/>
      </c>
      <c r="L13" s="60"/>
      <c r="M13" s="60"/>
      <c r="N13" s="60"/>
      <c r="O13" s="48" t="str">
        <f>IF(K13&lt;&gt;"",K13+1,IF(WEEKDAY($M$8)=4,$M$8,""))</f>
        <v/>
      </c>
      <c r="P13" s="60"/>
      <c r="Q13" s="60"/>
      <c r="R13" s="61"/>
      <c r="S13" s="49">
        <f>IF(O13&lt;&gt;"",O13+1,IF(WEEKDAY($M$8)=5,$M$8,""))</f>
        <v>44896</v>
      </c>
      <c r="T13" s="60"/>
      <c r="U13" s="60"/>
      <c r="V13" s="60"/>
      <c r="W13" s="48">
        <f>IF(S13&lt;&gt;"",S13+1,IF(WEEKDAY($M$8)=6,$M$8,""))</f>
        <v>44897</v>
      </c>
      <c r="X13" s="60"/>
      <c r="Y13" s="60"/>
      <c r="Z13" s="61"/>
      <c r="AA13" s="50">
        <f>IF(W13&lt;&gt;"",W13+1,IF(WEEKDAY($M$8)=7,$M$8,""))</f>
        <v>44898</v>
      </c>
      <c r="AB13" s="60"/>
      <c r="AC13" s="60"/>
      <c r="AD13" s="60"/>
      <c r="AE13" s="9"/>
      <c r="AF13" s="27"/>
    </row>
    <row r="14" spans="1:33" ht="18.75" customHeight="1" x14ac:dyDescent="0.3">
      <c r="B14" s="18"/>
      <c r="C14" s="62"/>
      <c r="D14" s="62"/>
      <c r="E14" s="62"/>
      <c r="F14" s="62"/>
      <c r="G14" s="64"/>
      <c r="H14" s="62"/>
      <c r="I14" s="62"/>
      <c r="J14" s="63"/>
      <c r="K14" s="62"/>
      <c r="L14" s="62"/>
      <c r="M14" s="62"/>
      <c r="N14" s="62"/>
      <c r="O14" s="64"/>
      <c r="P14" s="62"/>
      <c r="Q14" s="62"/>
      <c r="R14" s="63"/>
      <c r="S14" s="62"/>
      <c r="T14" s="62"/>
      <c r="U14" s="62"/>
      <c r="V14" s="62"/>
      <c r="W14" s="64"/>
      <c r="X14" s="62"/>
      <c r="Y14" s="62"/>
      <c r="Z14" s="63"/>
      <c r="AA14" s="62"/>
      <c r="AB14" s="62"/>
      <c r="AC14" s="62"/>
      <c r="AD14" s="62"/>
      <c r="AE14" s="9"/>
      <c r="AF14" s="28"/>
    </row>
    <row r="15" spans="1:33" ht="18.75" customHeight="1" x14ac:dyDescent="0.3">
      <c r="B15" s="18"/>
      <c r="C15" s="68"/>
      <c r="D15" s="68"/>
      <c r="E15" s="68"/>
      <c r="F15" s="68"/>
      <c r="G15" s="69"/>
      <c r="H15" s="68"/>
      <c r="I15" s="68"/>
      <c r="J15" s="70"/>
      <c r="K15" s="68"/>
      <c r="L15" s="68"/>
      <c r="M15" s="68"/>
      <c r="N15" s="68"/>
      <c r="O15" s="69"/>
      <c r="P15" s="68"/>
      <c r="Q15" s="68"/>
      <c r="R15" s="70"/>
      <c r="S15" s="68"/>
      <c r="T15" s="68"/>
      <c r="U15" s="68"/>
      <c r="V15" s="68"/>
      <c r="W15" s="69"/>
      <c r="X15" s="68"/>
      <c r="Y15" s="68"/>
      <c r="Z15" s="70"/>
      <c r="AA15" s="68"/>
      <c r="AB15" s="68"/>
      <c r="AC15" s="68"/>
      <c r="AD15" s="68"/>
      <c r="AE15" s="9"/>
      <c r="AF15" s="28"/>
    </row>
    <row r="16" spans="1:33" ht="18.75" customHeight="1" x14ac:dyDescent="0.3">
      <c r="B16" s="18"/>
      <c r="C16" s="44">
        <f>AA13+1</f>
        <v>44899</v>
      </c>
      <c r="D16" s="62"/>
      <c r="E16" s="62"/>
      <c r="F16" s="62"/>
      <c r="G16" s="46">
        <f>C16+1</f>
        <v>44900</v>
      </c>
      <c r="H16" s="62"/>
      <c r="I16" s="62"/>
      <c r="J16" s="63"/>
      <c r="K16" s="45">
        <f>G16+1</f>
        <v>44901</v>
      </c>
      <c r="L16" s="62"/>
      <c r="M16" s="62"/>
      <c r="N16" s="62"/>
      <c r="O16" s="46">
        <f>K16+1</f>
        <v>44902</v>
      </c>
      <c r="P16" s="62" t="s">
        <v>68</v>
      </c>
      <c r="Q16" s="62"/>
      <c r="R16" s="63"/>
      <c r="S16" s="45">
        <f>O16+1</f>
        <v>44903</v>
      </c>
      <c r="T16" s="62" t="s">
        <v>66</v>
      </c>
      <c r="U16" s="62"/>
      <c r="V16" s="62"/>
      <c r="W16" s="46">
        <f>S16+1</f>
        <v>44904</v>
      </c>
      <c r="X16" s="62"/>
      <c r="Y16" s="62"/>
      <c r="Z16" s="63"/>
      <c r="AA16" s="43">
        <f>W16+1</f>
        <v>44905</v>
      </c>
      <c r="AB16" s="62"/>
      <c r="AC16" s="62"/>
      <c r="AD16" s="62"/>
      <c r="AE16" s="9"/>
      <c r="AF16" s="28"/>
    </row>
    <row r="17" spans="2:32" ht="18.75" customHeight="1" x14ac:dyDescent="0.3">
      <c r="B17" s="18"/>
      <c r="C17" s="62"/>
      <c r="D17" s="62"/>
      <c r="E17" s="62"/>
      <c r="F17" s="62"/>
      <c r="G17" s="64"/>
      <c r="H17" s="62"/>
      <c r="I17" s="62"/>
      <c r="J17" s="63"/>
      <c r="K17" s="62"/>
      <c r="L17" s="62"/>
      <c r="M17" s="62"/>
      <c r="N17" s="62"/>
      <c r="O17" s="64"/>
      <c r="P17" s="62"/>
      <c r="Q17" s="62"/>
      <c r="R17" s="63"/>
      <c r="S17" s="62"/>
      <c r="T17" s="62"/>
      <c r="U17" s="62"/>
      <c r="V17" s="62"/>
      <c r="W17" s="64"/>
      <c r="X17" s="62"/>
      <c r="Y17" s="62"/>
      <c r="Z17" s="63"/>
      <c r="AA17" s="62"/>
      <c r="AB17" s="62"/>
      <c r="AC17" s="62"/>
      <c r="AD17" s="62"/>
      <c r="AE17" s="9"/>
      <c r="AF17" s="28"/>
    </row>
    <row r="18" spans="2:32" ht="18.75" customHeight="1" x14ac:dyDescent="0.3">
      <c r="B18" s="18"/>
      <c r="C18" s="62"/>
      <c r="D18" s="62"/>
      <c r="E18" s="62"/>
      <c r="F18" s="62"/>
      <c r="G18" s="64"/>
      <c r="H18" s="62"/>
      <c r="I18" s="62"/>
      <c r="J18" s="63"/>
      <c r="K18" s="62"/>
      <c r="L18" s="62"/>
      <c r="M18" s="62"/>
      <c r="N18" s="62"/>
      <c r="O18" s="64"/>
      <c r="P18" s="62"/>
      <c r="Q18" s="62"/>
      <c r="R18" s="63"/>
      <c r="S18" s="62"/>
      <c r="T18" s="62"/>
      <c r="U18" s="62"/>
      <c r="V18" s="62"/>
      <c r="W18" s="64"/>
      <c r="X18" s="62"/>
      <c r="Y18" s="62"/>
      <c r="Z18" s="63"/>
      <c r="AA18" s="62"/>
      <c r="AB18" s="62"/>
      <c r="AC18" s="62"/>
      <c r="AD18" s="62"/>
      <c r="AE18" s="9"/>
      <c r="AF18" s="28"/>
    </row>
    <row r="19" spans="2:32" ht="18.75" customHeight="1" x14ac:dyDescent="0.3">
      <c r="B19" s="18"/>
      <c r="C19" s="47">
        <f>AA16+1</f>
        <v>44906</v>
      </c>
      <c r="D19" s="60"/>
      <c r="E19" s="60"/>
      <c r="F19" s="60"/>
      <c r="G19" s="48">
        <f>C19+1</f>
        <v>44907</v>
      </c>
      <c r="H19" s="60"/>
      <c r="I19" s="60"/>
      <c r="J19" s="61"/>
      <c r="K19" s="49">
        <f>G19+1</f>
        <v>44908</v>
      </c>
      <c r="L19" s="60"/>
      <c r="M19" s="60"/>
      <c r="N19" s="60"/>
      <c r="O19" s="48">
        <f>K19+1</f>
        <v>44909</v>
      </c>
      <c r="P19" s="60"/>
      <c r="Q19" s="60"/>
      <c r="R19" s="61"/>
      <c r="S19" s="49">
        <f>O19+1</f>
        <v>44910</v>
      </c>
      <c r="T19" s="60"/>
      <c r="U19" s="60"/>
      <c r="V19" s="60"/>
      <c r="W19" s="48">
        <f>S19+1</f>
        <v>44911</v>
      </c>
      <c r="X19" s="60"/>
      <c r="Y19" s="60"/>
      <c r="Z19" s="61"/>
      <c r="AA19" s="50">
        <f>W19+1</f>
        <v>44912</v>
      </c>
      <c r="AB19" s="60"/>
      <c r="AC19" s="60"/>
      <c r="AD19" s="60"/>
      <c r="AE19" s="9"/>
      <c r="AF19" s="28"/>
    </row>
    <row r="20" spans="2:32" ht="18.75" customHeight="1" x14ac:dyDescent="0.3">
      <c r="B20" s="18"/>
      <c r="C20" s="62"/>
      <c r="D20" s="62"/>
      <c r="E20" s="62"/>
      <c r="F20" s="62"/>
      <c r="G20" s="64"/>
      <c r="H20" s="62"/>
      <c r="I20" s="62"/>
      <c r="J20" s="63"/>
      <c r="K20" s="62"/>
      <c r="L20" s="62"/>
      <c r="M20" s="62"/>
      <c r="N20" s="62"/>
      <c r="O20" s="64"/>
      <c r="P20" s="62"/>
      <c r="Q20" s="62"/>
      <c r="R20" s="63"/>
      <c r="S20" s="62"/>
      <c r="T20" s="62"/>
      <c r="U20" s="62"/>
      <c r="V20" s="62"/>
      <c r="W20" s="64"/>
      <c r="X20" s="62"/>
      <c r="Y20" s="62"/>
      <c r="Z20" s="63"/>
      <c r="AA20" s="62"/>
      <c r="AB20" s="62"/>
      <c r="AC20" s="62"/>
      <c r="AD20" s="62"/>
      <c r="AE20" s="9"/>
      <c r="AF20" s="28"/>
    </row>
    <row r="21" spans="2:32" ht="18.75" customHeight="1" x14ac:dyDescent="0.3">
      <c r="B21" s="18"/>
      <c r="C21" s="68"/>
      <c r="D21" s="68"/>
      <c r="E21" s="68"/>
      <c r="F21" s="68"/>
      <c r="G21" s="69"/>
      <c r="H21" s="68"/>
      <c r="I21" s="68"/>
      <c r="J21" s="70"/>
      <c r="K21" s="68"/>
      <c r="L21" s="68"/>
      <c r="M21" s="68"/>
      <c r="N21" s="68"/>
      <c r="O21" s="69"/>
      <c r="P21" s="68"/>
      <c r="Q21" s="68"/>
      <c r="R21" s="70"/>
      <c r="S21" s="68"/>
      <c r="T21" s="68"/>
      <c r="U21" s="68"/>
      <c r="V21" s="68"/>
      <c r="W21" s="69"/>
      <c r="X21" s="68"/>
      <c r="Y21" s="68"/>
      <c r="Z21" s="70"/>
      <c r="AA21" s="68"/>
      <c r="AB21" s="68"/>
      <c r="AC21" s="68"/>
      <c r="AD21" s="68"/>
      <c r="AE21" s="9"/>
      <c r="AF21" s="28"/>
    </row>
    <row r="22" spans="2:32" ht="18.75" customHeight="1" x14ac:dyDescent="0.3">
      <c r="B22" s="18"/>
      <c r="C22" s="44">
        <f>AA19+1</f>
        <v>44913</v>
      </c>
      <c r="D22" s="62"/>
      <c r="E22" s="62"/>
      <c r="F22" s="62"/>
      <c r="G22" s="46">
        <f>C22+1</f>
        <v>44914</v>
      </c>
      <c r="H22" s="62"/>
      <c r="I22" s="62"/>
      <c r="J22" s="63"/>
      <c r="K22" s="45">
        <f>G22+1</f>
        <v>44915</v>
      </c>
      <c r="L22" s="62"/>
      <c r="M22" s="62"/>
      <c r="N22" s="62"/>
      <c r="O22" s="46">
        <f>K22+1</f>
        <v>44916</v>
      </c>
      <c r="P22" s="62"/>
      <c r="Q22" s="62"/>
      <c r="R22" s="63"/>
      <c r="S22" s="45">
        <f>O22+1</f>
        <v>44917</v>
      </c>
      <c r="T22" s="62" t="s">
        <v>69</v>
      </c>
      <c r="U22" s="62"/>
      <c r="V22" s="62"/>
      <c r="W22" s="46">
        <f>S22+1</f>
        <v>44918</v>
      </c>
      <c r="X22" s="62" t="s">
        <v>67</v>
      </c>
      <c r="Y22" s="62"/>
      <c r="Z22" s="63"/>
      <c r="AA22" s="43">
        <f>W22+1</f>
        <v>44919</v>
      </c>
      <c r="AB22" s="62"/>
      <c r="AC22" s="62"/>
      <c r="AD22" s="62"/>
      <c r="AE22" s="9"/>
      <c r="AF22" s="28"/>
    </row>
    <row r="23" spans="2:32" ht="18.75" customHeight="1" x14ac:dyDescent="0.3">
      <c r="B23" s="18"/>
      <c r="C23" s="62"/>
      <c r="D23" s="62"/>
      <c r="E23" s="62"/>
      <c r="F23" s="62"/>
      <c r="G23" s="64"/>
      <c r="H23" s="62"/>
      <c r="I23" s="62"/>
      <c r="J23" s="63"/>
      <c r="K23" s="62"/>
      <c r="L23" s="62"/>
      <c r="M23" s="62"/>
      <c r="N23" s="62"/>
      <c r="O23" s="64"/>
      <c r="P23" s="62"/>
      <c r="Q23" s="62"/>
      <c r="R23" s="63"/>
      <c r="S23" s="62"/>
      <c r="T23" s="62"/>
      <c r="U23" s="62"/>
      <c r="V23" s="62"/>
      <c r="W23" s="64"/>
      <c r="X23" s="62"/>
      <c r="Y23" s="62"/>
      <c r="Z23" s="63"/>
      <c r="AA23" s="62"/>
      <c r="AB23" s="62"/>
      <c r="AC23" s="62"/>
      <c r="AD23" s="62"/>
      <c r="AE23" s="9"/>
      <c r="AF23" s="28"/>
    </row>
    <row r="24" spans="2:32" ht="18.75" customHeight="1" x14ac:dyDescent="0.3">
      <c r="B24" s="18"/>
      <c r="C24" s="62"/>
      <c r="D24" s="62"/>
      <c r="E24" s="62"/>
      <c r="F24" s="62"/>
      <c r="G24" s="64"/>
      <c r="H24" s="62"/>
      <c r="I24" s="62"/>
      <c r="J24" s="63"/>
      <c r="K24" s="62"/>
      <c r="L24" s="62"/>
      <c r="M24" s="62"/>
      <c r="N24" s="62"/>
      <c r="O24" s="64"/>
      <c r="P24" s="62"/>
      <c r="Q24" s="62"/>
      <c r="R24" s="63"/>
      <c r="S24" s="62"/>
      <c r="T24" s="62"/>
      <c r="U24" s="62"/>
      <c r="V24" s="62"/>
      <c r="W24" s="64"/>
      <c r="X24" s="62"/>
      <c r="Y24" s="62"/>
      <c r="Z24" s="63"/>
      <c r="AA24" s="62"/>
      <c r="AB24" s="62"/>
      <c r="AC24" s="62"/>
      <c r="AD24" s="62"/>
      <c r="AE24" s="9"/>
      <c r="AF24" s="28"/>
    </row>
    <row r="25" spans="2:32" ht="18.75" customHeight="1" x14ac:dyDescent="0.3">
      <c r="B25" s="18"/>
      <c r="C25" s="47">
        <f>IF(AA22="","",IF(MONTH(AA22)&lt;&gt;MONTH(AA22+1),"",AA22+1))</f>
        <v>44920</v>
      </c>
      <c r="D25" s="60" t="s">
        <v>70</v>
      </c>
      <c r="E25" s="60"/>
      <c r="F25" s="60"/>
      <c r="G25" s="48">
        <f>IF(C25="","",IF(MONTH(C25)&lt;&gt;MONTH(C25+1),"",C25+1))</f>
        <v>44921</v>
      </c>
      <c r="H25" s="60"/>
      <c r="I25" s="60"/>
      <c r="J25" s="61"/>
      <c r="K25" s="49">
        <f>IF(G25="","",IF(MONTH(G25)&lt;&gt;MONTH(G25+1),"",G25+1))</f>
        <v>44922</v>
      </c>
      <c r="L25" s="60"/>
      <c r="M25" s="60"/>
      <c r="N25" s="60"/>
      <c r="O25" s="48">
        <f>IF(K25="","",IF(MONTH(K25)&lt;&gt;MONTH(K25+1),"",K25+1))</f>
        <v>44923</v>
      </c>
      <c r="P25" s="60"/>
      <c r="Q25" s="60"/>
      <c r="R25" s="61"/>
      <c r="S25" s="49">
        <f>IF(O25="","",IF(MONTH(O25)&lt;&gt;MONTH(O25+1),"",O25+1))</f>
        <v>44924</v>
      </c>
      <c r="T25" s="60"/>
      <c r="U25" s="60"/>
      <c r="V25" s="60"/>
      <c r="W25" s="48">
        <f>IF(S25="","",IF(MONTH(S25)&lt;&gt;MONTH(S25+1),"",S25+1))</f>
        <v>44925</v>
      </c>
      <c r="X25" s="60"/>
      <c r="Y25" s="60"/>
      <c r="Z25" s="61"/>
      <c r="AA25" s="50">
        <f>IF(W25="","",IF(MONTH(W25)&lt;&gt;MONTH(W25+1),"",W25+1))</f>
        <v>44926</v>
      </c>
      <c r="AB25" s="60"/>
      <c r="AC25" s="60"/>
      <c r="AD25" s="60"/>
      <c r="AE25" s="9"/>
      <c r="AF25" s="28"/>
    </row>
    <row r="26" spans="2:32" ht="18.75" customHeight="1" x14ac:dyDescent="0.3">
      <c r="B26" s="18"/>
      <c r="C26" s="62"/>
      <c r="D26" s="62"/>
      <c r="E26" s="62"/>
      <c r="F26" s="62"/>
      <c r="G26" s="64"/>
      <c r="H26" s="62"/>
      <c r="I26" s="62"/>
      <c r="J26" s="63"/>
      <c r="K26" s="62"/>
      <c r="L26" s="62"/>
      <c r="M26" s="62"/>
      <c r="N26" s="62"/>
      <c r="O26" s="64"/>
      <c r="P26" s="62"/>
      <c r="Q26" s="62"/>
      <c r="R26" s="63"/>
      <c r="S26" s="62"/>
      <c r="T26" s="62"/>
      <c r="U26" s="62"/>
      <c r="V26" s="62"/>
      <c r="W26" s="64"/>
      <c r="X26" s="62"/>
      <c r="Y26" s="62"/>
      <c r="Z26" s="63"/>
      <c r="AA26" s="62"/>
      <c r="AB26" s="62"/>
      <c r="AC26" s="62"/>
      <c r="AD26" s="62"/>
      <c r="AE26" s="9"/>
      <c r="AF26" s="28"/>
    </row>
    <row r="27" spans="2:32" ht="18.75" customHeight="1" x14ac:dyDescent="0.3">
      <c r="B27" s="18"/>
      <c r="C27" s="68"/>
      <c r="D27" s="68"/>
      <c r="E27" s="68"/>
      <c r="F27" s="68"/>
      <c r="G27" s="69"/>
      <c r="H27" s="68"/>
      <c r="I27" s="68"/>
      <c r="J27" s="70"/>
      <c r="K27" s="68"/>
      <c r="L27" s="68"/>
      <c r="M27" s="68"/>
      <c r="N27" s="68"/>
      <c r="O27" s="69"/>
      <c r="P27" s="68"/>
      <c r="Q27" s="68"/>
      <c r="R27" s="70"/>
      <c r="S27" s="68"/>
      <c r="T27" s="68"/>
      <c r="U27" s="68"/>
      <c r="V27" s="68"/>
      <c r="W27" s="69"/>
      <c r="X27" s="68"/>
      <c r="Y27" s="68"/>
      <c r="Z27" s="70"/>
      <c r="AA27" s="68"/>
      <c r="AB27" s="68"/>
      <c r="AC27" s="68"/>
      <c r="AD27" s="68"/>
      <c r="AE27" s="9"/>
      <c r="AF27" s="28"/>
    </row>
    <row r="28" spans="2:32" ht="18.75" customHeight="1" x14ac:dyDescent="0.3">
      <c r="B28" s="18"/>
      <c r="C28" s="44" t="str">
        <f>IF(AA25="","",IF(MONTH(AA25)&lt;&gt;MONTH(AA25+1),"",AA25+1))</f>
        <v/>
      </c>
      <c r="D28" s="62"/>
      <c r="E28" s="62"/>
      <c r="F28" s="62"/>
      <c r="G28" s="46" t="str">
        <f>IF(C28="","",IF(MONTH(C28)&lt;&gt;MONTH(C28+1),"",C28+1))</f>
        <v/>
      </c>
      <c r="H28" s="62"/>
      <c r="I28" s="62"/>
      <c r="J28" s="63"/>
      <c r="K28" s="45" t="str">
        <f>IF(G28="","",IF(MONTH(G28)&lt;&gt;MONTH(G28+1),"",G28+1))</f>
        <v/>
      </c>
      <c r="L28" s="62"/>
      <c r="M28" s="62"/>
      <c r="N28" s="62"/>
      <c r="O28" s="46" t="str">
        <f>IF(K28="","",IF(MONTH(K28)&lt;&gt;MONTH(K28+1),"",K28+1))</f>
        <v/>
      </c>
      <c r="P28" s="62"/>
      <c r="Q28" s="62"/>
      <c r="R28" s="63"/>
      <c r="S28" s="45" t="str">
        <f>IF(O28="","",IF(MONTH(O28)&lt;&gt;MONTH(O28+1),"",O28+1))</f>
        <v/>
      </c>
      <c r="T28" s="62"/>
      <c r="U28" s="62"/>
      <c r="V28" s="62"/>
      <c r="W28" s="46" t="str">
        <f>IF(S28="","",IF(MONTH(S28)&lt;&gt;MONTH(S28+1),"",S28+1))</f>
        <v/>
      </c>
      <c r="X28" s="62"/>
      <c r="Y28" s="62"/>
      <c r="Z28" s="63"/>
      <c r="AA28" s="43" t="str">
        <f>IF(W28="","",IF(MONTH(W28)&lt;&gt;MONTH(W28+1),"",W28+1))</f>
        <v/>
      </c>
      <c r="AB28" s="62"/>
      <c r="AC28" s="62"/>
      <c r="AD28" s="62"/>
      <c r="AE28" s="9"/>
      <c r="AF28" s="28"/>
    </row>
    <row r="29" spans="2:32" ht="18.75" customHeight="1" x14ac:dyDescent="0.3">
      <c r="B29" s="18"/>
      <c r="C29" s="62"/>
      <c r="D29" s="62"/>
      <c r="E29" s="62"/>
      <c r="F29" s="62"/>
      <c r="G29" s="64"/>
      <c r="H29" s="62"/>
      <c r="I29" s="62"/>
      <c r="J29" s="63"/>
      <c r="K29" s="62"/>
      <c r="L29" s="62"/>
      <c r="M29" s="62"/>
      <c r="N29" s="62"/>
      <c r="O29" s="64"/>
      <c r="P29" s="62"/>
      <c r="Q29" s="62"/>
      <c r="R29" s="63"/>
      <c r="S29" s="62"/>
      <c r="T29" s="62"/>
      <c r="U29" s="62"/>
      <c r="V29" s="62"/>
      <c r="W29" s="64"/>
      <c r="X29" s="62"/>
      <c r="Y29" s="62"/>
      <c r="Z29" s="63"/>
      <c r="AA29" s="62"/>
      <c r="AB29" s="62"/>
      <c r="AC29" s="62"/>
      <c r="AD29" s="62"/>
      <c r="AE29" s="9"/>
      <c r="AF29" s="28"/>
    </row>
    <row r="30" spans="2:32" ht="18.75" customHeight="1" x14ac:dyDescent="0.3">
      <c r="B30" s="18"/>
      <c r="C30" s="65"/>
      <c r="D30" s="65"/>
      <c r="E30" s="65"/>
      <c r="F30" s="65"/>
      <c r="G30" s="66"/>
      <c r="H30" s="65"/>
      <c r="I30" s="65"/>
      <c r="J30" s="67"/>
      <c r="K30" s="65"/>
      <c r="L30" s="65"/>
      <c r="M30" s="65"/>
      <c r="N30" s="65"/>
      <c r="O30" s="66"/>
      <c r="P30" s="65"/>
      <c r="Q30" s="65"/>
      <c r="R30" s="67"/>
      <c r="S30" s="65"/>
      <c r="T30" s="65"/>
      <c r="U30" s="65"/>
      <c r="V30" s="65"/>
      <c r="W30" s="66"/>
      <c r="X30" s="65"/>
      <c r="Y30" s="65"/>
      <c r="Z30" s="67"/>
      <c r="AA30" s="65"/>
      <c r="AB30" s="65"/>
      <c r="AC30" s="65"/>
      <c r="AD30" s="65"/>
      <c r="AE30" s="9"/>
      <c r="AF30" s="29"/>
    </row>
    <row r="31" spans="2:32" ht="11.25" customHeight="1" x14ac:dyDescent="0.3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6"/>
    </row>
  </sheetData>
  <mergeCells count="138">
    <mergeCell ref="C3:I3"/>
    <mergeCell ref="X3:AD3"/>
    <mergeCell ref="AF3:AF10"/>
    <mergeCell ref="M4:T7"/>
    <mergeCell ref="M8:T10"/>
    <mergeCell ref="C12:F12"/>
    <mergeCell ref="G12:J12"/>
    <mergeCell ref="K12:N12"/>
    <mergeCell ref="O12:R12"/>
    <mergeCell ref="S12:V12"/>
    <mergeCell ref="W12:Z12"/>
    <mergeCell ref="AA12:AD12"/>
    <mergeCell ref="D13:F13"/>
    <mergeCell ref="H13:J13"/>
    <mergeCell ref="L13:N13"/>
    <mergeCell ref="P13:R13"/>
    <mergeCell ref="T13:V13"/>
    <mergeCell ref="X13:Z13"/>
    <mergeCell ref="AB13:AD13"/>
    <mergeCell ref="AA14:AD14"/>
    <mergeCell ref="C15:F15"/>
    <mergeCell ref="G15:J15"/>
    <mergeCell ref="K15:N15"/>
    <mergeCell ref="O15:R15"/>
    <mergeCell ref="S15:V15"/>
    <mergeCell ref="W15:Z15"/>
    <mergeCell ref="AA15:AD15"/>
    <mergeCell ref="C14:F14"/>
    <mergeCell ref="G14:J14"/>
    <mergeCell ref="K14:N14"/>
    <mergeCell ref="O14:R14"/>
    <mergeCell ref="S14:V14"/>
    <mergeCell ref="W14:Z14"/>
    <mergeCell ref="AB16:AD16"/>
    <mergeCell ref="C17:F17"/>
    <mergeCell ref="G17:J17"/>
    <mergeCell ref="K17:N17"/>
    <mergeCell ref="O17:R17"/>
    <mergeCell ref="S17:V17"/>
    <mergeCell ref="W17:Z17"/>
    <mergeCell ref="AA17:AD17"/>
    <mergeCell ref="D16:F16"/>
    <mergeCell ref="H16:J16"/>
    <mergeCell ref="L16:N16"/>
    <mergeCell ref="P16:R16"/>
    <mergeCell ref="T16:V16"/>
    <mergeCell ref="X16:Z16"/>
    <mergeCell ref="AA18:AD18"/>
    <mergeCell ref="D19:F19"/>
    <mergeCell ref="H19:J19"/>
    <mergeCell ref="L19:N19"/>
    <mergeCell ref="P19:R19"/>
    <mergeCell ref="T19:V19"/>
    <mergeCell ref="X19:Z19"/>
    <mergeCell ref="AB19:AD19"/>
    <mergeCell ref="C18:F18"/>
    <mergeCell ref="G18:J18"/>
    <mergeCell ref="K18:N18"/>
    <mergeCell ref="O18:R18"/>
    <mergeCell ref="S18:V18"/>
    <mergeCell ref="W18:Z18"/>
    <mergeCell ref="AA20:AD20"/>
    <mergeCell ref="C21:F21"/>
    <mergeCell ref="G21:J21"/>
    <mergeCell ref="K21:N21"/>
    <mergeCell ref="O21:R21"/>
    <mergeCell ref="S21:V21"/>
    <mergeCell ref="W21:Z21"/>
    <mergeCell ref="AA21:AD21"/>
    <mergeCell ref="C20:F20"/>
    <mergeCell ref="G20:J20"/>
    <mergeCell ref="K20:N20"/>
    <mergeCell ref="O20:R20"/>
    <mergeCell ref="S20:V20"/>
    <mergeCell ref="W20:Z20"/>
    <mergeCell ref="AB22:AD22"/>
    <mergeCell ref="C23:F23"/>
    <mergeCell ref="G23:J23"/>
    <mergeCell ref="K23:N23"/>
    <mergeCell ref="O23:R23"/>
    <mergeCell ref="S23:V23"/>
    <mergeCell ref="W23:Z23"/>
    <mergeCell ref="AA23:AD23"/>
    <mergeCell ref="D22:F22"/>
    <mergeCell ref="H22:J22"/>
    <mergeCell ref="L22:N22"/>
    <mergeCell ref="P22:R22"/>
    <mergeCell ref="T22:V22"/>
    <mergeCell ref="X22:Z22"/>
    <mergeCell ref="AA24:AD24"/>
    <mergeCell ref="D25:F25"/>
    <mergeCell ref="H25:J25"/>
    <mergeCell ref="L25:N25"/>
    <mergeCell ref="P25:R25"/>
    <mergeCell ref="T25:V25"/>
    <mergeCell ref="X25:Z25"/>
    <mergeCell ref="AB25:AD25"/>
    <mergeCell ref="C24:F24"/>
    <mergeCell ref="G24:J24"/>
    <mergeCell ref="K24:N24"/>
    <mergeCell ref="O24:R24"/>
    <mergeCell ref="S24:V24"/>
    <mergeCell ref="W24:Z24"/>
    <mergeCell ref="AA26:AD26"/>
    <mergeCell ref="C27:F27"/>
    <mergeCell ref="G27:J27"/>
    <mergeCell ref="K27:N27"/>
    <mergeCell ref="O27:R27"/>
    <mergeCell ref="S27:V27"/>
    <mergeCell ref="W27:Z27"/>
    <mergeCell ref="AA27:AD27"/>
    <mergeCell ref="C26:F26"/>
    <mergeCell ref="G26:J26"/>
    <mergeCell ref="K26:N26"/>
    <mergeCell ref="O26:R26"/>
    <mergeCell ref="S26:V26"/>
    <mergeCell ref="W26:Z26"/>
    <mergeCell ref="AA30:AD30"/>
    <mergeCell ref="C30:F30"/>
    <mergeCell ref="G30:J30"/>
    <mergeCell ref="K30:N30"/>
    <mergeCell ref="O30:R30"/>
    <mergeCell ref="S30:V30"/>
    <mergeCell ref="W30:Z30"/>
    <mergeCell ref="AB28:AD28"/>
    <mergeCell ref="C29:F29"/>
    <mergeCell ref="G29:J29"/>
    <mergeCell ref="K29:N29"/>
    <mergeCell ref="O29:R29"/>
    <mergeCell ref="S29:V29"/>
    <mergeCell ref="W29:Z29"/>
    <mergeCell ref="AA29:AD29"/>
    <mergeCell ref="D28:F28"/>
    <mergeCell ref="H28:J28"/>
    <mergeCell ref="L28:N28"/>
    <mergeCell ref="P28:R28"/>
    <mergeCell ref="T28:V28"/>
    <mergeCell ref="X28:Z28"/>
  </mergeCells>
  <phoneticPr fontId="1" type="noConversion"/>
  <conditionalFormatting sqref="H11">
    <cfRule type="expression" dxfId="3" priority="4">
      <formula>WEEKDAY($H11)=1</formula>
    </cfRule>
  </conditionalFormatting>
  <conditionalFormatting sqref="P11">
    <cfRule type="expression" dxfId="2" priority="3">
      <formula>WEEKDAY($P11)=1</formula>
    </cfRule>
  </conditionalFormatting>
  <conditionalFormatting sqref="R11">
    <cfRule type="expression" dxfId="1" priority="2">
      <formula>WEEKDAY($R11)=1</formula>
    </cfRule>
  </conditionalFormatting>
  <conditionalFormatting sqref="S11">
    <cfRule type="expression" dxfId="0" priority="1">
      <formula>WEEKDAY($S11)=1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31E4-4709-4CA9-83CB-9F0DF42BD2E1}">
  <sheetPr>
    <pageSetUpPr fitToPage="1"/>
  </sheetPr>
  <dimension ref="A1:AG31"/>
  <sheetViews>
    <sheetView showGridLines="0" showRowColHeaders="0" zoomScaleNormal="100" workbookViewId="0">
      <selection activeCell="AF13" sqref="AF13"/>
    </sheetView>
  </sheetViews>
  <sheetFormatPr defaultRowHeight="18.75" customHeight="1" x14ac:dyDescent="0.3"/>
  <cols>
    <col min="1" max="1" width="2.5" style="1" customWidth="1"/>
    <col min="2" max="2" width="1.875" style="1" customWidth="1"/>
    <col min="3" max="30" width="3.875" style="1" customWidth="1"/>
    <col min="31" max="31" width="1.875" style="1" customWidth="1"/>
    <col min="32" max="32" width="30" style="1" customWidth="1"/>
    <col min="33" max="16384" width="9" style="1"/>
  </cols>
  <sheetData>
    <row r="1" spans="1:33" s="52" customFormat="1" ht="52.5" customHeight="1" x14ac:dyDescent="0.3">
      <c r="A1" s="51" t="s">
        <v>9</v>
      </c>
      <c r="B1" s="51"/>
      <c r="C1" s="51"/>
      <c r="F1" s="53"/>
    </row>
    <row r="2" spans="1:33" ht="11.25" customHeight="1" x14ac:dyDescent="0.3"/>
    <row r="3" spans="1:33" s="2" customFormat="1" ht="22.5" customHeight="1" x14ac:dyDescent="0.3">
      <c r="B3" s="30"/>
      <c r="C3" s="71">
        <f>DATE(M4,MONTH(M8)-1,1)</f>
        <v>44562</v>
      </c>
      <c r="D3" s="71"/>
      <c r="E3" s="71"/>
      <c r="F3" s="71"/>
      <c r="G3" s="71"/>
      <c r="H3" s="71"/>
      <c r="I3" s="71"/>
      <c r="J3" s="21"/>
      <c r="K3" s="21"/>
      <c r="L3" s="22"/>
      <c r="M3" s="23"/>
      <c r="N3" s="23"/>
      <c r="O3" s="23"/>
      <c r="P3" s="23"/>
      <c r="Q3" s="23"/>
      <c r="R3" s="23"/>
      <c r="S3" s="23"/>
      <c r="T3" s="23"/>
      <c r="U3" s="22"/>
      <c r="V3" s="22"/>
      <c r="W3" s="22"/>
      <c r="X3" s="72">
        <f>DATE(M4,MONTH(M8)+1,1)</f>
        <v>44621</v>
      </c>
      <c r="Y3" s="72"/>
      <c r="Z3" s="72"/>
      <c r="AA3" s="72"/>
      <c r="AB3" s="72"/>
      <c r="AC3" s="72"/>
      <c r="AD3" s="72"/>
      <c r="AE3" s="21"/>
      <c r="AF3" s="57" t="s">
        <v>7</v>
      </c>
    </row>
    <row r="4" spans="1:33" s="3" customFormat="1" ht="18.75" customHeight="1" x14ac:dyDescent="0.3">
      <c r="B4" s="31"/>
      <c r="C4" s="34" t="s">
        <v>15</v>
      </c>
      <c r="D4" s="35" t="s">
        <v>19</v>
      </c>
      <c r="E4" s="35" t="s">
        <v>11</v>
      </c>
      <c r="F4" s="35" t="s">
        <v>21</v>
      </c>
      <c r="G4" s="42" t="s">
        <v>17</v>
      </c>
      <c r="H4" s="35" t="s">
        <v>23</v>
      </c>
      <c r="I4" s="36" t="s">
        <v>13</v>
      </c>
      <c r="J4" s="10"/>
      <c r="K4" s="10"/>
      <c r="L4" s="7"/>
      <c r="M4" s="73">
        <v>2022</v>
      </c>
      <c r="N4" s="73"/>
      <c r="O4" s="73"/>
      <c r="P4" s="73"/>
      <c r="Q4" s="73"/>
      <c r="R4" s="73"/>
      <c r="S4" s="73"/>
      <c r="T4" s="73"/>
      <c r="U4" s="7"/>
      <c r="V4" s="7"/>
      <c r="W4" s="7"/>
      <c r="X4" s="34" t="s">
        <v>14</v>
      </c>
      <c r="Y4" s="35" t="s">
        <v>18</v>
      </c>
      <c r="Z4" s="35" t="s">
        <v>10</v>
      </c>
      <c r="AA4" s="35" t="s">
        <v>20</v>
      </c>
      <c r="AB4" s="35" t="s">
        <v>16</v>
      </c>
      <c r="AC4" s="35" t="s">
        <v>22</v>
      </c>
      <c r="AD4" s="36" t="s">
        <v>12</v>
      </c>
      <c r="AE4" s="10"/>
      <c r="AF4" s="58"/>
    </row>
    <row r="5" spans="1:33" s="4" customFormat="1" ht="18.75" customHeight="1" x14ac:dyDescent="0.3">
      <c r="B5" s="32"/>
      <c r="C5" s="37" t="str">
        <f>IF(WEEKDAY(C3)=1,C3,"")</f>
        <v/>
      </c>
      <c r="D5" s="33" t="str">
        <f>IF(C5&lt;&gt;"",C5+1,IF(WEEKDAY($C$3)=2,$C$3,""))</f>
        <v/>
      </c>
      <c r="E5" s="33" t="str">
        <f>IF(D5&lt;&gt;"",D5+1,IF(WEEKDAY($C$3)=3,$C$3,""))</f>
        <v/>
      </c>
      <c r="F5" s="33" t="str">
        <f>IF(E5&lt;&gt;"",E5+1,IF(WEEKDAY($C$3)=4,$C$3,""))</f>
        <v/>
      </c>
      <c r="G5" s="33" t="str">
        <f>IF(F5&lt;&gt;"",F5+1,IF(WEEKDAY($C$3)=5,$C$3,""))</f>
        <v/>
      </c>
      <c r="H5" s="33" t="str">
        <f>IF(G5&lt;&gt;"",G5+1,IF(WEEKDAY($C$3)=6,$C$3,""))</f>
        <v/>
      </c>
      <c r="I5" s="38">
        <f>IF(H5&lt;&gt;"",H5+1,IF(WEEKDAY($C$3)=7,$C$3,""))</f>
        <v>44562</v>
      </c>
      <c r="J5" s="11"/>
      <c r="K5" s="11"/>
      <c r="L5" s="13"/>
      <c r="M5" s="73"/>
      <c r="N5" s="73"/>
      <c r="O5" s="73"/>
      <c r="P5" s="73"/>
      <c r="Q5" s="73"/>
      <c r="R5" s="73"/>
      <c r="S5" s="73"/>
      <c r="T5" s="73"/>
      <c r="U5" s="14"/>
      <c r="V5" s="14"/>
      <c r="W5" s="14"/>
      <c r="X5" s="37" t="str">
        <f>IF(WEEKDAY(X3)=1,X3,"")</f>
        <v/>
      </c>
      <c r="Y5" s="33" t="str">
        <f>IF(X5&lt;&gt;"",X5+1,IF(WEEKDAY($X$3)=2,$X$3,""))</f>
        <v/>
      </c>
      <c r="Z5" s="33">
        <f>IF(Y5&lt;&gt;"",Y5+1,IF(WEEKDAY($X$3)=3,$X$3,""))</f>
        <v>44621</v>
      </c>
      <c r="AA5" s="33">
        <f>IF(Z5&lt;&gt;"",Z5+1,IF(WEEKDAY($X$3)=4,$X$3,""))</f>
        <v>44622</v>
      </c>
      <c r="AB5" s="33">
        <f>IF(AA5&lt;&gt;"",AA5+1,IF(WEEKDAY($X$3)=5,$X$3,""))</f>
        <v>44623</v>
      </c>
      <c r="AC5" s="33">
        <f>IF(AB5&lt;&gt;"",AB5+1,IF(WEEKDAY($X$3)=6,$X$3,""))</f>
        <v>44624</v>
      </c>
      <c r="AD5" s="38">
        <f>IF(AC5&lt;&gt;"",AC5+1,IF(WEEKDAY($X$3)=7,$X$3,""))</f>
        <v>44625</v>
      </c>
      <c r="AE5" s="11"/>
      <c r="AF5" s="58"/>
    </row>
    <row r="6" spans="1:33" s="4" customFormat="1" ht="18.75" customHeight="1" x14ac:dyDescent="0.3">
      <c r="B6" s="32"/>
      <c r="C6" s="37">
        <f>I5+1</f>
        <v>44563</v>
      </c>
      <c r="D6" s="33">
        <f>C6+1</f>
        <v>44564</v>
      </c>
      <c r="E6" s="33">
        <f>D6+1</f>
        <v>44565</v>
      </c>
      <c r="F6" s="33">
        <f t="shared" ref="F6:I6" si="0">E6+1</f>
        <v>44566</v>
      </c>
      <c r="G6" s="33">
        <f t="shared" si="0"/>
        <v>44567</v>
      </c>
      <c r="H6" s="33">
        <f t="shared" si="0"/>
        <v>44568</v>
      </c>
      <c r="I6" s="38">
        <f t="shared" si="0"/>
        <v>44569</v>
      </c>
      <c r="J6" s="11"/>
      <c r="K6" s="11"/>
      <c r="L6" s="13"/>
      <c r="M6" s="73"/>
      <c r="N6" s="73"/>
      <c r="O6" s="73"/>
      <c r="P6" s="73"/>
      <c r="Q6" s="73"/>
      <c r="R6" s="73"/>
      <c r="S6" s="73"/>
      <c r="T6" s="73"/>
      <c r="U6" s="14"/>
      <c r="V6" s="14"/>
      <c r="W6" s="14"/>
      <c r="X6" s="37">
        <f>AD5+1</f>
        <v>44626</v>
      </c>
      <c r="Y6" s="33">
        <f t="shared" ref="Y6:AD8" si="1">X6+1</f>
        <v>44627</v>
      </c>
      <c r="Z6" s="33">
        <f t="shared" si="1"/>
        <v>44628</v>
      </c>
      <c r="AA6" s="33">
        <f t="shared" si="1"/>
        <v>44629</v>
      </c>
      <c r="AB6" s="33">
        <f t="shared" si="1"/>
        <v>44630</v>
      </c>
      <c r="AC6" s="33">
        <f t="shared" si="1"/>
        <v>44631</v>
      </c>
      <c r="AD6" s="38">
        <f t="shared" si="1"/>
        <v>44632</v>
      </c>
      <c r="AE6" s="11"/>
      <c r="AF6" s="58"/>
    </row>
    <row r="7" spans="1:33" s="4" customFormat="1" ht="18.75" customHeight="1" x14ac:dyDescent="0.3">
      <c r="B7" s="32"/>
      <c r="C7" s="37">
        <f>I6+1</f>
        <v>44570</v>
      </c>
      <c r="D7" s="33">
        <f>C7+1</f>
        <v>44571</v>
      </c>
      <c r="E7" s="33">
        <f t="shared" ref="E7:I8" si="2">D7+1</f>
        <v>44572</v>
      </c>
      <c r="F7" s="33">
        <f t="shared" si="2"/>
        <v>44573</v>
      </c>
      <c r="G7" s="33">
        <f t="shared" si="2"/>
        <v>44574</v>
      </c>
      <c r="H7" s="33">
        <f t="shared" si="2"/>
        <v>44575</v>
      </c>
      <c r="I7" s="38">
        <f t="shared" si="2"/>
        <v>44576</v>
      </c>
      <c r="J7" s="11"/>
      <c r="K7" s="11"/>
      <c r="L7" s="13"/>
      <c r="M7" s="73"/>
      <c r="N7" s="73"/>
      <c r="O7" s="73"/>
      <c r="P7" s="73"/>
      <c r="Q7" s="73"/>
      <c r="R7" s="73"/>
      <c r="S7" s="73"/>
      <c r="T7" s="73"/>
      <c r="U7" s="14"/>
      <c r="V7" s="14"/>
      <c r="W7" s="14"/>
      <c r="X7" s="37">
        <f>AD6+1</f>
        <v>44633</v>
      </c>
      <c r="Y7" s="33">
        <f t="shared" si="1"/>
        <v>44634</v>
      </c>
      <c r="Z7" s="33">
        <f t="shared" si="1"/>
        <v>44635</v>
      </c>
      <c r="AA7" s="33">
        <f t="shared" si="1"/>
        <v>44636</v>
      </c>
      <c r="AB7" s="33">
        <f t="shared" si="1"/>
        <v>44637</v>
      </c>
      <c r="AC7" s="33">
        <f t="shared" si="1"/>
        <v>44638</v>
      </c>
      <c r="AD7" s="38">
        <f t="shared" si="1"/>
        <v>44639</v>
      </c>
      <c r="AE7" s="11"/>
      <c r="AF7" s="58"/>
    </row>
    <row r="8" spans="1:33" s="4" customFormat="1" ht="18.75" customHeight="1" x14ac:dyDescent="0.3">
      <c r="B8" s="32"/>
      <c r="C8" s="37">
        <f>I7+1</f>
        <v>44577</v>
      </c>
      <c r="D8" s="33">
        <f>C8+1</f>
        <v>44578</v>
      </c>
      <c r="E8" s="33">
        <f t="shared" si="2"/>
        <v>44579</v>
      </c>
      <c r="F8" s="33">
        <f t="shared" si="2"/>
        <v>44580</v>
      </c>
      <c r="G8" s="33">
        <f t="shared" si="2"/>
        <v>44581</v>
      </c>
      <c r="H8" s="33">
        <f t="shared" si="2"/>
        <v>44582</v>
      </c>
      <c r="I8" s="38">
        <f t="shared" si="2"/>
        <v>44583</v>
      </c>
      <c r="J8" s="11"/>
      <c r="K8" s="11"/>
      <c r="L8" s="14"/>
      <c r="M8" s="74">
        <f>DATE(M4,2,1)</f>
        <v>44593</v>
      </c>
      <c r="N8" s="74"/>
      <c r="O8" s="74"/>
      <c r="P8" s="74"/>
      <c r="Q8" s="74"/>
      <c r="R8" s="74"/>
      <c r="S8" s="74"/>
      <c r="T8" s="74"/>
      <c r="U8" s="14"/>
      <c r="V8" s="14"/>
      <c r="W8" s="14"/>
      <c r="X8" s="37">
        <f>AD7+1</f>
        <v>44640</v>
      </c>
      <c r="Y8" s="33">
        <f t="shared" si="1"/>
        <v>44641</v>
      </c>
      <c r="Z8" s="33">
        <f t="shared" si="1"/>
        <v>44642</v>
      </c>
      <c r="AA8" s="33">
        <f t="shared" si="1"/>
        <v>44643</v>
      </c>
      <c r="AB8" s="33">
        <f t="shared" si="1"/>
        <v>44644</v>
      </c>
      <c r="AC8" s="33">
        <f t="shared" si="1"/>
        <v>44645</v>
      </c>
      <c r="AD8" s="38">
        <f t="shared" si="1"/>
        <v>44646</v>
      </c>
      <c r="AE8" s="11"/>
      <c r="AF8" s="58"/>
    </row>
    <row r="9" spans="1:33" s="4" customFormat="1" ht="18.75" customHeight="1" x14ac:dyDescent="0.3">
      <c r="B9" s="32"/>
      <c r="C9" s="37">
        <f>IF(I8="","",IF(MONTH(I8)&lt;&gt;MONTH(I8+1),"",I8+1))</f>
        <v>44584</v>
      </c>
      <c r="D9" s="33">
        <f t="shared" ref="D9:I10" si="3">IF(C9="","",IF(MONTH(C9)&lt;&gt;MONTH(C9+1),"",C9+1))</f>
        <v>44585</v>
      </c>
      <c r="E9" s="33">
        <f t="shared" si="3"/>
        <v>44586</v>
      </c>
      <c r="F9" s="33">
        <f t="shared" si="3"/>
        <v>44587</v>
      </c>
      <c r="G9" s="33">
        <f t="shared" si="3"/>
        <v>44588</v>
      </c>
      <c r="H9" s="33">
        <f t="shared" si="3"/>
        <v>44589</v>
      </c>
      <c r="I9" s="38">
        <f t="shared" si="3"/>
        <v>44590</v>
      </c>
      <c r="J9" s="11"/>
      <c r="K9" s="11"/>
      <c r="L9" s="15"/>
      <c r="M9" s="74"/>
      <c r="N9" s="74"/>
      <c r="O9" s="74"/>
      <c r="P9" s="74"/>
      <c r="Q9" s="74"/>
      <c r="R9" s="74"/>
      <c r="S9" s="74"/>
      <c r="T9" s="74"/>
      <c r="U9" s="14"/>
      <c r="V9" s="14"/>
      <c r="W9" s="14"/>
      <c r="X9" s="37">
        <f>IF(AD8="","",IF(MONTH(AD8)&lt;&gt;MONTH(AD8+1),"",AD8+1))</f>
        <v>44647</v>
      </c>
      <c r="Y9" s="33">
        <f>IF(X9="","",IF(MONTH(X9)&lt;&gt;MONTH(X9+1),"",X9+1))</f>
        <v>44648</v>
      </c>
      <c r="Z9" s="33">
        <f t="shared" ref="Z9:AD10" si="4">IF(Y9="","",IF(MONTH(Y9)&lt;&gt;MONTH(Y9+1),"",Y9+1))</f>
        <v>44649</v>
      </c>
      <c r="AA9" s="33">
        <f t="shared" si="4"/>
        <v>44650</v>
      </c>
      <c r="AB9" s="33">
        <f t="shared" si="4"/>
        <v>44651</v>
      </c>
      <c r="AC9" s="33" t="str">
        <f t="shared" si="4"/>
        <v/>
      </c>
      <c r="AD9" s="38" t="str">
        <f t="shared" si="4"/>
        <v/>
      </c>
      <c r="AE9" s="11"/>
      <c r="AF9" s="58"/>
      <c r="AG9" s="6"/>
    </row>
    <row r="10" spans="1:33" s="4" customFormat="1" ht="18.75" customHeight="1" x14ac:dyDescent="0.3">
      <c r="B10" s="32"/>
      <c r="C10" s="39">
        <f>IF(I9="","",IF(MONTH(I9)&lt;&gt;MONTH(I9+1),"",I9+1))</f>
        <v>44591</v>
      </c>
      <c r="D10" s="40">
        <f t="shared" si="3"/>
        <v>44592</v>
      </c>
      <c r="E10" s="40" t="str">
        <f t="shared" si="3"/>
        <v/>
      </c>
      <c r="F10" s="40" t="str">
        <f t="shared" si="3"/>
        <v/>
      </c>
      <c r="G10" s="40" t="str">
        <f t="shared" si="3"/>
        <v/>
      </c>
      <c r="H10" s="40" t="str">
        <f t="shared" si="3"/>
        <v/>
      </c>
      <c r="I10" s="41" t="str">
        <f t="shared" si="3"/>
        <v/>
      </c>
      <c r="J10" s="11"/>
      <c r="K10" s="11"/>
      <c r="L10" s="15"/>
      <c r="M10" s="74"/>
      <c r="N10" s="74"/>
      <c r="O10" s="74"/>
      <c r="P10" s="74"/>
      <c r="Q10" s="74"/>
      <c r="R10" s="74"/>
      <c r="S10" s="74"/>
      <c r="T10" s="74"/>
      <c r="U10" s="14"/>
      <c r="V10" s="14"/>
      <c r="W10" s="14"/>
      <c r="X10" s="39" t="str">
        <f>IF(AD9="","",IF(MONTH(AD9)&lt;&gt;MONTH(AD9+1),"",AD9+1))</f>
        <v/>
      </c>
      <c r="Y10" s="40" t="str">
        <f>IF(X10="","",IF(MONTH(X10)&lt;&gt;MONTH(X10+1),"",X10+1))</f>
        <v/>
      </c>
      <c r="Z10" s="40" t="str">
        <f t="shared" si="4"/>
        <v/>
      </c>
      <c r="AA10" s="40" t="str">
        <f t="shared" si="4"/>
        <v/>
      </c>
      <c r="AB10" s="40" t="str">
        <f t="shared" si="4"/>
        <v/>
      </c>
      <c r="AC10" s="40" t="str">
        <f t="shared" si="4"/>
        <v/>
      </c>
      <c r="AD10" s="41" t="str">
        <f t="shared" si="4"/>
        <v/>
      </c>
      <c r="AE10" s="11"/>
      <c r="AF10" s="59"/>
    </row>
    <row r="11" spans="1:33" s="4" customFormat="1" ht="11.25" customHeight="1" x14ac:dyDescent="0.3">
      <c r="B11" s="17"/>
      <c r="C11" s="14"/>
      <c r="D11" s="5"/>
      <c r="E11" s="5"/>
      <c r="F11" s="5"/>
      <c r="G11" s="5"/>
      <c r="H11" s="5"/>
      <c r="I11" s="5"/>
      <c r="J11" s="5"/>
      <c r="K11" s="12"/>
      <c r="L11" s="5"/>
      <c r="M11" s="5"/>
      <c r="N11" s="5"/>
      <c r="O11" s="5"/>
      <c r="P11" s="8"/>
      <c r="Q11" s="8"/>
      <c r="R11" s="8"/>
      <c r="S11" s="5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24"/>
    </row>
    <row r="12" spans="1:33" ht="26.25" customHeight="1" x14ac:dyDescent="0.3">
      <c r="B12" s="18"/>
      <c r="C12" s="79" t="s">
        <v>6</v>
      </c>
      <c r="D12" s="79"/>
      <c r="E12" s="79"/>
      <c r="F12" s="79"/>
      <c r="G12" s="76" t="s">
        <v>0</v>
      </c>
      <c r="H12" s="75"/>
      <c r="I12" s="75"/>
      <c r="J12" s="77"/>
      <c r="K12" s="75" t="s">
        <v>1</v>
      </c>
      <c r="L12" s="75"/>
      <c r="M12" s="75"/>
      <c r="N12" s="75"/>
      <c r="O12" s="76" t="s">
        <v>2</v>
      </c>
      <c r="P12" s="75"/>
      <c r="Q12" s="75"/>
      <c r="R12" s="77"/>
      <c r="S12" s="75" t="s">
        <v>3</v>
      </c>
      <c r="T12" s="75"/>
      <c r="U12" s="75"/>
      <c r="V12" s="75"/>
      <c r="W12" s="76" t="s">
        <v>4</v>
      </c>
      <c r="X12" s="75"/>
      <c r="Y12" s="75"/>
      <c r="Z12" s="77"/>
      <c r="AA12" s="78" t="s">
        <v>5</v>
      </c>
      <c r="AB12" s="78"/>
      <c r="AC12" s="78"/>
      <c r="AD12" s="78"/>
      <c r="AE12" s="16"/>
      <c r="AF12" s="25" t="s">
        <v>8</v>
      </c>
    </row>
    <row r="13" spans="1:33" ht="18.75" customHeight="1" x14ac:dyDescent="0.3">
      <c r="B13" s="18"/>
      <c r="C13" s="47" t="str">
        <f>IF(WEEKDAY(M8)=1,M8,"")</f>
        <v/>
      </c>
      <c r="D13" s="60"/>
      <c r="E13" s="60"/>
      <c r="F13" s="60"/>
      <c r="G13" s="48" t="str">
        <f>IF(C13&lt;&gt;"",C13+1,IF(WEEKDAY($M$8)=2,$M$8,""))</f>
        <v/>
      </c>
      <c r="H13" s="60"/>
      <c r="I13" s="60"/>
      <c r="J13" s="61"/>
      <c r="K13" s="47">
        <f>IF(G13&lt;&gt;"",G13+1,IF(WEEKDAY($M$8)=3,$M$8,""))</f>
        <v>44593</v>
      </c>
      <c r="L13" s="60" t="s">
        <v>40</v>
      </c>
      <c r="M13" s="60"/>
      <c r="N13" s="60"/>
      <c r="O13" s="55">
        <f>IF(K13&lt;&gt;"",K13+1,IF(WEEKDAY($M$8)=4,$M$8,""))</f>
        <v>44594</v>
      </c>
      <c r="P13" s="60"/>
      <c r="Q13" s="60"/>
      <c r="R13" s="61"/>
      <c r="S13" s="49">
        <f>IF(O13&lt;&gt;"",O13+1,IF(WEEKDAY($M$8)=5,$M$8,""))</f>
        <v>44595</v>
      </c>
      <c r="T13" s="60"/>
      <c r="U13" s="60"/>
      <c r="V13" s="60"/>
      <c r="W13" s="48">
        <f>IF(S13&lt;&gt;"",S13+1,IF(WEEKDAY($M$8)=6,$M$8,""))</f>
        <v>44596</v>
      </c>
      <c r="X13" s="60" t="s">
        <v>41</v>
      </c>
      <c r="Y13" s="60"/>
      <c r="Z13" s="61"/>
      <c r="AA13" s="50">
        <f>IF(W13&lt;&gt;"",W13+1,IF(WEEKDAY($M$8)=7,$M$8,""))</f>
        <v>44597</v>
      </c>
      <c r="AB13" s="60"/>
      <c r="AC13" s="60"/>
      <c r="AD13" s="60"/>
      <c r="AE13" s="9"/>
      <c r="AF13" s="27"/>
    </row>
    <row r="14" spans="1:33" ht="18.75" customHeight="1" x14ac:dyDescent="0.3">
      <c r="B14" s="18"/>
      <c r="C14" s="62"/>
      <c r="D14" s="62"/>
      <c r="E14" s="62"/>
      <c r="F14" s="62"/>
      <c r="G14" s="64"/>
      <c r="H14" s="62"/>
      <c r="I14" s="62"/>
      <c r="J14" s="63"/>
      <c r="K14" s="62"/>
      <c r="L14" s="62"/>
      <c r="M14" s="62"/>
      <c r="N14" s="62"/>
      <c r="O14" s="64"/>
      <c r="P14" s="62"/>
      <c r="Q14" s="62"/>
      <c r="R14" s="63"/>
      <c r="S14" s="62"/>
      <c r="T14" s="62"/>
      <c r="U14" s="62"/>
      <c r="V14" s="62"/>
      <c r="W14" s="64"/>
      <c r="X14" s="62"/>
      <c r="Y14" s="62"/>
      <c r="Z14" s="63"/>
      <c r="AA14" s="62"/>
      <c r="AB14" s="62"/>
      <c r="AC14" s="62"/>
      <c r="AD14" s="62"/>
      <c r="AE14" s="9"/>
      <c r="AF14" s="28"/>
    </row>
    <row r="15" spans="1:33" ht="18.75" customHeight="1" x14ac:dyDescent="0.3">
      <c r="B15" s="18"/>
      <c r="C15" s="68"/>
      <c r="D15" s="68"/>
      <c r="E15" s="68"/>
      <c r="F15" s="68"/>
      <c r="G15" s="69"/>
      <c r="H15" s="68"/>
      <c r="I15" s="68"/>
      <c r="J15" s="70"/>
      <c r="K15" s="68"/>
      <c r="L15" s="68"/>
      <c r="M15" s="68"/>
      <c r="N15" s="68"/>
      <c r="O15" s="69"/>
      <c r="P15" s="68"/>
      <c r="Q15" s="68"/>
      <c r="R15" s="70"/>
      <c r="S15" s="68"/>
      <c r="T15" s="68"/>
      <c r="U15" s="68"/>
      <c r="V15" s="68"/>
      <c r="W15" s="69"/>
      <c r="X15" s="68"/>
      <c r="Y15" s="68"/>
      <c r="Z15" s="70"/>
      <c r="AA15" s="68"/>
      <c r="AB15" s="68"/>
      <c r="AC15" s="68"/>
      <c r="AD15" s="68"/>
      <c r="AE15" s="9"/>
      <c r="AF15" s="28"/>
    </row>
    <row r="16" spans="1:33" ht="18.75" customHeight="1" x14ac:dyDescent="0.3">
      <c r="B16" s="18"/>
      <c r="C16" s="44">
        <f>AA13+1</f>
        <v>44598</v>
      </c>
      <c r="D16" s="62"/>
      <c r="E16" s="62"/>
      <c r="F16" s="62"/>
      <c r="G16" s="46">
        <f>C16+1</f>
        <v>44599</v>
      </c>
      <c r="H16" s="62"/>
      <c r="I16" s="62"/>
      <c r="J16" s="63"/>
      <c r="K16" s="45">
        <f>G16+1</f>
        <v>44600</v>
      </c>
      <c r="L16" s="62"/>
      <c r="M16" s="62"/>
      <c r="N16" s="62"/>
      <c r="O16" s="46">
        <f>K16+1</f>
        <v>44601</v>
      </c>
      <c r="P16" s="62"/>
      <c r="Q16" s="62"/>
      <c r="R16" s="63"/>
      <c r="S16" s="45">
        <f>O16+1</f>
        <v>44602</v>
      </c>
      <c r="T16" s="62"/>
      <c r="U16" s="62"/>
      <c r="V16" s="62"/>
      <c r="W16" s="46">
        <f>S16+1</f>
        <v>44603</v>
      </c>
      <c r="X16" s="62"/>
      <c r="Y16" s="62"/>
      <c r="Z16" s="63"/>
      <c r="AA16" s="43">
        <f>W16+1</f>
        <v>44604</v>
      </c>
      <c r="AB16" s="62"/>
      <c r="AC16" s="62"/>
      <c r="AD16" s="62"/>
      <c r="AE16" s="9"/>
      <c r="AF16" s="28"/>
    </row>
    <row r="17" spans="2:32" ht="18.75" customHeight="1" x14ac:dyDescent="0.3">
      <c r="B17" s="18"/>
      <c r="C17" s="62"/>
      <c r="D17" s="62"/>
      <c r="E17" s="62"/>
      <c r="F17" s="62"/>
      <c r="G17" s="64"/>
      <c r="H17" s="62"/>
      <c r="I17" s="62"/>
      <c r="J17" s="63"/>
      <c r="K17" s="62"/>
      <c r="L17" s="62"/>
      <c r="M17" s="62"/>
      <c r="N17" s="62"/>
      <c r="O17" s="64"/>
      <c r="P17" s="62"/>
      <c r="Q17" s="62"/>
      <c r="R17" s="63"/>
      <c r="S17" s="62"/>
      <c r="T17" s="62"/>
      <c r="U17" s="62"/>
      <c r="V17" s="62"/>
      <c r="W17" s="64"/>
      <c r="X17" s="62"/>
      <c r="Y17" s="62"/>
      <c r="Z17" s="63"/>
      <c r="AA17" s="62"/>
      <c r="AB17" s="62"/>
      <c r="AC17" s="62"/>
      <c r="AD17" s="62"/>
      <c r="AE17" s="9"/>
      <c r="AF17" s="28"/>
    </row>
    <row r="18" spans="2:32" ht="18.75" customHeight="1" x14ac:dyDescent="0.3">
      <c r="B18" s="18"/>
      <c r="C18" s="62"/>
      <c r="D18" s="62"/>
      <c r="E18" s="62"/>
      <c r="F18" s="62"/>
      <c r="G18" s="64"/>
      <c r="H18" s="62"/>
      <c r="I18" s="62"/>
      <c r="J18" s="63"/>
      <c r="K18" s="62"/>
      <c r="L18" s="62"/>
      <c r="M18" s="62"/>
      <c r="N18" s="62"/>
      <c r="O18" s="64"/>
      <c r="P18" s="62"/>
      <c r="Q18" s="62"/>
      <c r="R18" s="63"/>
      <c r="S18" s="62"/>
      <c r="T18" s="62"/>
      <c r="U18" s="62"/>
      <c r="V18" s="62"/>
      <c r="W18" s="64"/>
      <c r="X18" s="62"/>
      <c r="Y18" s="62"/>
      <c r="Z18" s="63"/>
      <c r="AA18" s="62"/>
      <c r="AB18" s="62"/>
      <c r="AC18" s="62"/>
      <c r="AD18" s="62"/>
      <c r="AE18" s="9"/>
      <c r="AF18" s="28"/>
    </row>
    <row r="19" spans="2:32" ht="18.75" customHeight="1" x14ac:dyDescent="0.3">
      <c r="B19" s="18"/>
      <c r="C19" s="47">
        <f>AA16+1</f>
        <v>44605</v>
      </c>
      <c r="D19" s="60"/>
      <c r="E19" s="60"/>
      <c r="F19" s="60"/>
      <c r="G19" s="48">
        <f>C19+1</f>
        <v>44606</v>
      </c>
      <c r="H19" s="60" t="s">
        <v>94</v>
      </c>
      <c r="I19" s="60"/>
      <c r="J19" s="61"/>
      <c r="K19" s="49">
        <f>G19+1</f>
        <v>44607</v>
      </c>
      <c r="L19" s="60" t="s">
        <v>42</v>
      </c>
      <c r="M19" s="60"/>
      <c r="N19" s="60"/>
      <c r="O19" s="48">
        <f>K19+1</f>
        <v>44608</v>
      </c>
      <c r="P19" s="60"/>
      <c r="Q19" s="60"/>
      <c r="R19" s="61"/>
      <c r="S19" s="49">
        <f>O19+1</f>
        <v>44609</v>
      </c>
      <c r="T19" s="60"/>
      <c r="U19" s="60"/>
      <c r="V19" s="60"/>
      <c r="W19" s="48">
        <f>S19+1</f>
        <v>44610</v>
      </c>
      <c r="X19" s="60"/>
      <c r="Y19" s="60"/>
      <c r="Z19" s="61"/>
      <c r="AA19" s="50">
        <f>W19+1</f>
        <v>44611</v>
      </c>
      <c r="AB19" s="60" t="s">
        <v>43</v>
      </c>
      <c r="AC19" s="60"/>
      <c r="AD19" s="60"/>
      <c r="AE19" s="9"/>
      <c r="AF19" s="28"/>
    </row>
    <row r="20" spans="2:32" ht="18.75" customHeight="1" x14ac:dyDescent="0.3">
      <c r="B20" s="18"/>
      <c r="C20" s="62"/>
      <c r="D20" s="62"/>
      <c r="E20" s="62"/>
      <c r="F20" s="62"/>
      <c r="G20" s="64"/>
      <c r="H20" s="62"/>
      <c r="I20" s="62"/>
      <c r="J20" s="63"/>
      <c r="K20" s="62" t="s">
        <v>44</v>
      </c>
      <c r="L20" s="62"/>
      <c r="M20" s="62"/>
      <c r="N20" s="62"/>
      <c r="O20" s="64"/>
      <c r="P20" s="62"/>
      <c r="Q20" s="62"/>
      <c r="R20" s="63"/>
      <c r="S20" s="62"/>
      <c r="T20" s="62"/>
      <c r="U20" s="62"/>
      <c r="V20" s="62"/>
      <c r="W20" s="64"/>
      <c r="X20" s="62"/>
      <c r="Y20" s="62"/>
      <c r="Z20" s="63"/>
      <c r="AA20" s="62"/>
      <c r="AB20" s="62"/>
      <c r="AC20" s="62"/>
      <c r="AD20" s="62"/>
      <c r="AE20" s="9"/>
      <c r="AF20" s="28"/>
    </row>
    <row r="21" spans="2:32" ht="18.75" customHeight="1" x14ac:dyDescent="0.3">
      <c r="B21" s="18"/>
      <c r="C21" s="68"/>
      <c r="D21" s="68"/>
      <c r="E21" s="68"/>
      <c r="F21" s="68"/>
      <c r="G21" s="69"/>
      <c r="H21" s="68"/>
      <c r="I21" s="68"/>
      <c r="J21" s="70"/>
      <c r="K21" s="68"/>
      <c r="L21" s="68"/>
      <c r="M21" s="68"/>
      <c r="N21" s="68"/>
      <c r="O21" s="69"/>
      <c r="P21" s="68"/>
      <c r="Q21" s="68"/>
      <c r="R21" s="70"/>
      <c r="S21" s="68"/>
      <c r="T21" s="68"/>
      <c r="U21" s="68"/>
      <c r="V21" s="68"/>
      <c r="W21" s="69"/>
      <c r="X21" s="68"/>
      <c r="Y21" s="68"/>
      <c r="Z21" s="70"/>
      <c r="AA21" s="68"/>
      <c r="AB21" s="68"/>
      <c r="AC21" s="68"/>
      <c r="AD21" s="68"/>
      <c r="AE21" s="9"/>
      <c r="AF21" s="28"/>
    </row>
    <row r="22" spans="2:32" ht="18.75" customHeight="1" x14ac:dyDescent="0.3">
      <c r="B22" s="18"/>
      <c r="C22" s="44">
        <f>AA19+1</f>
        <v>44612</v>
      </c>
      <c r="D22" s="62"/>
      <c r="E22" s="62"/>
      <c r="F22" s="62"/>
      <c r="G22" s="46">
        <f>C22+1</f>
        <v>44613</v>
      </c>
      <c r="H22" s="62"/>
      <c r="I22" s="62"/>
      <c r="J22" s="63"/>
      <c r="K22" s="45">
        <f>G22+1</f>
        <v>44614</v>
      </c>
      <c r="L22" s="62"/>
      <c r="M22" s="62"/>
      <c r="N22" s="62"/>
      <c r="O22" s="46">
        <f>K22+1</f>
        <v>44615</v>
      </c>
      <c r="P22" s="62"/>
      <c r="Q22" s="62"/>
      <c r="R22" s="63"/>
      <c r="S22" s="45">
        <f>O22+1</f>
        <v>44616</v>
      </c>
      <c r="T22" s="62"/>
      <c r="U22" s="62"/>
      <c r="V22" s="62"/>
      <c r="W22" s="46">
        <f>S22+1</f>
        <v>44617</v>
      </c>
      <c r="X22" s="62"/>
      <c r="Y22" s="62"/>
      <c r="Z22" s="63"/>
      <c r="AA22" s="43">
        <f>W22+1</f>
        <v>44618</v>
      </c>
      <c r="AB22" s="62"/>
      <c r="AC22" s="62"/>
      <c r="AD22" s="62"/>
      <c r="AE22" s="9"/>
      <c r="AF22" s="28"/>
    </row>
    <row r="23" spans="2:32" ht="18.75" customHeight="1" x14ac:dyDescent="0.3">
      <c r="B23" s="18"/>
      <c r="C23" s="62"/>
      <c r="D23" s="62"/>
      <c r="E23" s="62"/>
      <c r="F23" s="62"/>
      <c r="G23" s="64"/>
      <c r="H23" s="62"/>
      <c r="I23" s="62"/>
      <c r="J23" s="63"/>
      <c r="K23" s="62"/>
      <c r="L23" s="62"/>
      <c r="M23" s="62"/>
      <c r="N23" s="62"/>
      <c r="O23" s="64"/>
      <c r="P23" s="62"/>
      <c r="Q23" s="62"/>
      <c r="R23" s="63"/>
      <c r="S23" s="62"/>
      <c r="T23" s="62"/>
      <c r="U23" s="62"/>
      <c r="V23" s="62"/>
      <c r="W23" s="64"/>
      <c r="X23" s="62"/>
      <c r="Y23" s="62"/>
      <c r="Z23" s="63"/>
      <c r="AA23" s="62"/>
      <c r="AB23" s="62"/>
      <c r="AC23" s="62"/>
      <c r="AD23" s="62"/>
      <c r="AE23" s="9"/>
      <c r="AF23" s="28"/>
    </row>
    <row r="24" spans="2:32" ht="18.75" customHeight="1" x14ac:dyDescent="0.3">
      <c r="B24" s="18"/>
      <c r="C24" s="62"/>
      <c r="D24" s="62"/>
      <c r="E24" s="62"/>
      <c r="F24" s="62"/>
      <c r="G24" s="64"/>
      <c r="H24" s="62"/>
      <c r="I24" s="62"/>
      <c r="J24" s="63"/>
      <c r="K24" s="62"/>
      <c r="L24" s="62"/>
      <c r="M24" s="62"/>
      <c r="N24" s="62"/>
      <c r="O24" s="64"/>
      <c r="P24" s="62"/>
      <c r="Q24" s="62"/>
      <c r="R24" s="63"/>
      <c r="S24" s="62"/>
      <c r="T24" s="62"/>
      <c r="U24" s="62"/>
      <c r="V24" s="62"/>
      <c r="W24" s="64"/>
      <c r="X24" s="62"/>
      <c r="Y24" s="62"/>
      <c r="Z24" s="63"/>
      <c r="AA24" s="62"/>
      <c r="AB24" s="62"/>
      <c r="AC24" s="62"/>
      <c r="AD24" s="62"/>
      <c r="AE24" s="9"/>
      <c r="AF24" s="28"/>
    </row>
    <row r="25" spans="2:32" ht="18.75" customHeight="1" x14ac:dyDescent="0.3">
      <c r="B25" s="18"/>
      <c r="C25" s="47">
        <f>IF(AA22="","",IF(MONTH(AA22)&lt;&gt;MONTH(AA22+1),"",AA22+1))</f>
        <v>44619</v>
      </c>
      <c r="D25" s="60"/>
      <c r="E25" s="60"/>
      <c r="F25" s="60"/>
      <c r="G25" s="48">
        <f>IF(C25="","",IF(MONTH(C25)&lt;&gt;MONTH(C25+1),"",C25+1))</f>
        <v>44620</v>
      </c>
      <c r="H25" s="60"/>
      <c r="I25" s="60"/>
      <c r="J25" s="61"/>
      <c r="K25" s="49" t="str">
        <f>IF(G25="","",IF(MONTH(G25)&lt;&gt;MONTH(G25+1),"",G25+1))</f>
        <v/>
      </c>
      <c r="L25" s="60"/>
      <c r="M25" s="60"/>
      <c r="N25" s="60"/>
      <c r="O25" s="48" t="str">
        <f>IF(K25="","",IF(MONTH(K25)&lt;&gt;MONTH(K25+1),"",K25+1))</f>
        <v/>
      </c>
      <c r="P25" s="60"/>
      <c r="Q25" s="60"/>
      <c r="R25" s="61"/>
      <c r="S25" s="49" t="str">
        <f>IF(O25="","",IF(MONTH(O25)&lt;&gt;MONTH(O25+1),"",O25+1))</f>
        <v/>
      </c>
      <c r="T25" s="60"/>
      <c r="U25" s="60"/>
      <c r="V25" s="60"/>
      <c r="W25" s="48" t="str">
        <f>IF(S25="","",IF(MONTH(S25)&lt;&gt;MONTH(S25+1),"",S25+1))</f>
        <v/>
      </c>
      <c r="X25" s="60"/>
      <c r="Y25" s="60"/>
      <c r="Z25" s="61"/>
      <c r="AA25" s="50" t="str">
        <f>IF(W25="","",IF(MONTH(W25)&lt;&gt;MONTH(W25+1),"",W25+1))</f>
        <v/>
      </c>
      <c r="AB25" s="60"/>
      <c r="AC25" s="60"/>
      <c r="AD25" s="60"/>
      <c r="AE25" s="9"/>
      <c r="AF25" s="28"/>
    </row>
    <row r="26" spans="2:32" ht="18.75" customHeight="1" x14ac:dyDescent="0.3">
      <c r="B26" s="18"/>
      <c r="C26" s="62"/>
      <c r="D26" s="62"/>
      <c r="E26" s="62"/>
      <c r="F26" s="62"/>
      <c r="G26" s="64"/>
      <c r="H26" s="62"/>
      <c r="I26" s="62"/>
      <c r="J26" s="63"/>
      <c r="K26" s="62"/>
      <c r="L26" s="62"/>
      <c r="M26" s="62"/>
      <c r="N26" s="62"/>
      <c r="O26" s="64"/>
      <c r="P26" s="62"/>
      <c r="Q26" s="62"/>
      <c r="R26" s="63"/>
      <c r="S26" s="62"/>
      <c r="T26" s="62"/>
      <c r="U26" s="62"/>
      <c r="V26" s="62"/>
      <c r="W26" s="64"/>
      <c r="X26" s="62"/>
      <c r="Y26" s="62"/>
      <c r="Z26" s="63"/>
      <c r="AA26" s="62"/>
      <c r="AB26" s="62"/>
      <c r="AC26" s="62"/>
      <c r="AD26" s="62"/>
      <c r="AE26" s="9"/>
      <c r="AF26" s="28"/>
    </row>
    <row r="27" spans="2:32" ht="18.75" customHeight="1" x14ac:dyDescent="0.3">
      <c r="B27" s="18"/>
      <c r="C27" s="68"/>
      <c r="D27" s="68"/>
      <c r="E27" s="68"/>
      <c r="F27" s="68"/>
      <c r="G27" s="69"/>
      <c r="H27" s="68"/>
      <c r="I27" s="68"/>
      <c r="J27" s="70"/>
      <c r="K27" s="68"/>
      <c r="L27" s="68"/>
      <c r="M27" s="68"/>
      <c r="N27" s="68"/>
      <c r="O27" s="69"/>
      <c r="P27" s="68"/>
      <c r="Q27" s="68"/>
      <c r="R27" s="70"/>
      <c r="S27" s="68"/>
      <c r="T27" s="68"/>
      <c r="U27" s="68"/>
      <c r="V27" s="68"/>
      <c r="W27" s="69"/>
      <c r="X27" s="68"/>
      <c r="Y27" s="68"/>
      <c r="Z27" s="70"/>
      <c r="AA27" s="68"/>
      <c r="AB27" s="68"/>
      <c r="AC27" s="68"/>
      <c r="AD27" s="68"/>
      <c r="AE27" s="9"/>
      <c r="AF27" s="28"/>
    </row>
    <row r="28" spans="2:32" ht="18.75" customHeight="1" x14ac:dyDescent="0.3">
      <c r="B28" s="18"/>
      <c r="C28" s="44" t="str">
        <f>IF(AA25="","",IF(MONTH(AA25)&lt;&gt;MONTH(AA25+1),"",AA25+1))</f>
        <v/>
      </c>
      <c r="D28" s="62"/>
      <c r="E28" s="62"/>
      <c r="F28" s="62"/>
      <c r="G28" s="46" t="str">
        <f>IF(C28="","",IF(MONTH(C28)&lt;&gt;MONTH(C28+1),"",C28+1))</f>
        <v/>
      </c>
      <c r="H28" s="62"/>
      <c r="I28" s="62"/>
      <c r="J28" s="63"/>
      <c r="K28" s="45" t="str">
        <f>IF(G28="","",IF(MONTH(G28)&lt;&gt;MONTH(G28+1),"",G28+1))</f>
        <v/>
      </c>
      <c r="L28" s="62"/>
      <c r="M28" s="62"/>
      <c r="N28" s="62"/>
      <c r="O28" s="46" t="str">
        <f>IF(K28="","",IF(MONTH(K28)&lt;&gt;MONTH(K28+1),"",K28+1))</f>
        <v/>
      </c>
      <c r="P28" s="62"/>
      <c r="Q28" s="62"/>
      <c r="R28" s="63"/>
      <c r="S28" s="45" t="str">
        <f>IF(O28="","",IF(MONTH(O28)&lt;&gt;MONTH(O28+1),"",O28+1))</f>
        <v/>
      </c>
      <c r="T28" s="62"/>
      <c r="U28" s="62"/>
      <c r="V28" s="62"/>
      <c r="W28" s="46" t="str">
        <f>IF(S28="","",IF(MONTH(S28)&lt;&gt;MONTH(S28+1),"",S28+1))</f>
        <v/>
      </c>
      <c r="X28" s="62"/>
      <c r="Y28" s="62"/>
      <c r="Z28" s="63"/>
      <c r="AA28" s="43" t="str">
        <f>IF(W28="","",IF(MONTH(W28)&lt;&gt;MONTH(W28+1),"",W28+1))</f>
        <v/>
      </c>
      <c r="AB28" s="62"/>
      <c r="AC28" s="62"/>
      <c r="AD28" s="62"/>
      <c r="AE28" s="9"/>
      <c r="AF28" s="28"/>
    </row>
    <row r="29" spans="2:32" ht="18.75" customHeight="1" x14ac:dyDescent="0.3">
      <c r="B29" s="18"/>
      <c r="C29" s="62"/>
      <c r="D29" s="62"/>
      <c r="E29" s="62"/>
      <c r="F29" s="62"/>
      <c r="G29" s="64"/>
      <c r="H29" s="62"/>
      <c r="I29" s="62"/>
      <c r="J29" s="63"/>
      <c r="K29" s="62"/>
      <c r="L29" s="62"/>
      <c r="M29" s="62"/>
      <c r="N29" s="62"/>
      <c r="O29" s="64"/>
      <c r="P29" s="62"/>
      <c r="Q29" s="62"/>
      <c r="R29" s="63"/>
      <c r="S29" s="62"/>
      <c r="T29" s="62"/>
      <c r="U29" s="62"/>
      <c r="V29" s="62"/>
      <c r="W29" s="64"/>
      <c r="X29" s="62"/>
      <c r="Y29" s="62"/>
      <c r="Z29" s="63"/>
      <c r="AA29" s="62"/>
      <c r="AB29" s="62"/>
      <c r="AC29" s="62"/>
      <c r="AD29" s="62"/>
      <c r="AE29" s="9"/>
      <c r="AF29" s="28"/>
    </row>
    <row r="30" spans="2:32" ht="18.75" customHeight="1" x14ac:dyDescent="0.3">
      <c r="B30" s="18"/>
      <c r="C30" s="65"/>
      <c r="D30" s="65"/>
      <c r="E30" s="65"/>
      <c r="F30" s="65"/>
      <c r="G30" s="66"/>
      <c r="H30" s="65"/>
      <c r="I30" s="65"/>
      <c r="J30" s="67"/>
      <c r="K30" s="65"/>
      <c r="L30" s="65"/>
      <c r="M30" s="65"/>
      <c r="N30" s="65"/>
      <c r="O30" s="66"/>
      <c r="P30" s="65"/>
      <c r="Q30" s="65"/>
      <c r="R30" s="67"/>
      <c r="S30" s="65"/>
      <c r="T30" s="65"/>
      <c r="U30" s="65"/>
      <c r="V30" s="65"/>
      <c r="W30" s="66"/>
      <c r="X30" s="65"/>
      <c r="Y30" s="65"/>
      <c r="Z30" s="67"/>
      <c r="AA30" s="65"/>
      <c r="AB30" s="65"/>
      <c r="AC30" s="65"/>
      <c r="AD30" s="65"/>
      <c r="AE30" s="9"/>
      <c r="AF30" s="29"/>
    </row>
    <row r="31" spans="2:32" ht="11.25" customHeight="1" x14ac:dyDescent="0.3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6"/>
    </row>
  </sheetData>
  <mergeCells count="138">
    <mergeCell ref="C3:I3"/>
    <mergeCell ref="X3:AD3"/>
    <mergeCell ref="AF3:AF10"/>
    <mergeCell ref="M4:T7"/>
    <mergeCell ref="M8:T10"/>
    <mergeCell ref="C12:F12"/>
    <mergeCell ref="G12:J12"/>
    <mergeCell ref="K12:N12"/>
    <mergeCell ref="O12:R12"/>
    <mergeCell ref="S12:V12"/>
    <mergeCell ref="W12:Z12"/>
    <mergeCell ref="AA12:AD12"/>
    <mergeCell ref="D13:F13"/>
    <mergeCell ref="H13:J13"/>
    <mergeCell ref="L13:N13"/>
    <mergeCell ref="P13:R13"/>
    <mergeCell ref="T13:V13"/>
    <mergeCell ref="X13:Z13"/>
    <mergeCell ref="AB13:AD13"/>
    <mergeCell ref="AA14:AD14"/>
    <mergeCell ref="C15:F15"/>
    <mergeCell ref="G15:J15"/>
    <mergeCell ref="K15:N15"/>
    <mergeCell ref="O15:R15"/>
    <mergeCell ref="S15:V15"/>
    <mergeCell ref="W15:Z15"/>
    <mergeCell ref="AA15:AD15"/>
    <mergeCell ref="C14:F14"/>
    <mergeCell ref="G14:J14"/>
    <mergeCell ref="K14:N14"/>
    <mergeCell ref="O14:R14"/>
    <mergeCell ref="S14:V14"/>
    <mergeCell ref="W14:Z14"/>
    <mergeCell ref="AB16:AD16"/>
    <mergeCell ref="C17:F17"/>
    <mergeCell ref="G17:J17"/>
    <mergeCell ref="K17:N17"/>
    <mergeCell ref="O17:R17"/>
    <mergeCell ref="S17:V17"/>
    <mergeCell ref="W17:Z17"/>
    <mergeCell ref="AA17:AD17"/>
    <mergeCell ref="D16:F16"/>
    <mergeCell ref="H16:J16"/>
    <mergeCell ref="L16:N16"/>
    <mergeCell ref="P16:R16"/>
    <mergeCell ref="T16:V16"/>
    <mergeCell ref="X16:Z16"/>
    <mergeCell ref="AA18:AD18"/>
    <mergeCell ref="D19:F19"/>
    <mergeCell ref="H19:J19"/>
    <mergeCell ref="L19:N19"/>
    <mergeCell ref="P19:R19"/>
    <mergeCell ref="T19:V19"/>
    <mergeCell ref="X19:Z19"/>
    <mergeCell ref="AB19:AD19"/>
    <mergeCell ref="C18:F18"/>
    <mergeCell ref="G18:J18"/>
    <mergeCell ref="K18:N18"/>
    <mergeCell ref="O18:R18"/>
    <mergeCell ref="S18:V18"/>
    <mergeCell ref="W18:Z18"/>
    <mergeCell ref="AA20:AD20"/>
    <mergeCell ref="C21:F21"/>
    <mergeCell ref="G21:J21"/>
    <mergeCell ref="K21:N21"/>
    <mergeCell ref="O21:R21"/>
    <mergeCell ref="S21:V21"/>
    <mergeCell ref="W21:Z21"/>
    <mergeCell ref="AA21:AD21"/>
    <mergeCell ref="C20:F20"/>
    <mergeCell ref="G20:J20"/>
    <mergeCell ref="K20:N20"/>
    <mergeCell ref="O20:R20"/>
    <mergeCell ref="S20:V20"/>
    <mergeCell ref="W20:Z20"/>
    <mergeCell ref="AB22:AD22"/>
    <mergeCell ref="C23:F23"/>
    <mergeCell ref="G23:J23"/>
    <mergeCell ref="K23:N23"/>
    <mergeCell ref="O23:R23"/>
    <mergeCell ref="S23:V23"/>
    <mergeCell ref="W23:Z23"/>
    <mergeCell ref="AA23:AD23"/>
    <mergeCell ref="D22:F22"/>
    <mergeCell ref="H22:J22"/>
    <mergeCell ref="L22:N22"/>
    <mergeCell ref="P22:R22"/>
    <mergeCell ref="T22:V22"/>
    <mergeCell ref="X22:Z22"/>
    <mergeCell ref="AA24:AD24"/>
    <mergeCell ref="D25:F25"/>
    <mergeCell ref="H25:J25"/>
    <mergeCell ref="L25:N25"/>
    <mergeCell ref="P25:R25"/>
    <mergeCell ref="T25:V25"/>
    <mergeCell ref="X25:Z25"/>
    <mergeCell ref="AB25:AD25"/>
    <mergeCell ref="C24:F24"/>
    <mergeCell ref="G24:J24"/>
    <mergeCell ref="K24:N24"/>
    <mergeCell ref="O24:R24"/>
    <mergeCell ref="S24:V24"/>
    <mergeCell ref="W24:Z24"/>
    <mergeCell ref="AA26:AD26"/>
    <mergeCell ref="C27:F27"/>
    <mergeCell ref="G27:J27"/>
    <mergeCell ref="K27:N27"/>
    <mergeCell ref="O27:R27"/>
    <mergeCell ref="S27:V27"/>
    <mergeCell ref="W27:Z27"/>
    <mergeCell ref="AA27:AD27"/>
    <mergeCell ref="C26:F26"/>
    <mergeCell ref="G26:J26"/>
    <mergeCell ref="K26:N26"/>
    <mergeCell ref="O26:R26"/>
    <mergeCell ref="S26:V26"/>
    <mergeCell ref="W26:Z26"/>
    <mergeCell ref="AA30:AD30"/>
    <mergeCell ref="C30:F30"/>
    <mergeCell ref="G30:J30"/>
    <mergeCell ref="K30:N30"/>
    <mergeCell ref="O30:R30"/>
    <mergeCell ref="S30:V30"/>
    <mergeCell ref="W30:Z30"/>
    <mergeCell ref="AB28:AD28"/>
    <mergeCell ref="C29:F29"/>
    <mergeCell ref="G29:J29"/>
    <mergeCell ref="K29:N29"/>
    <mergeCell ref="O29:R29"/>
    <mergeCell ref="S29:V29"/>
    <mergeCell ref="W29:Z29"/>
    <mergeCell ref="AA29:AD29"/>
    <mergeCell ref="D28:F28"/>
    <mergeCell ref="H28:J28"/>
    <mergeCell ref="L28:N28"/>
    <mergeCell ref="P28:R28"/>
    <mergeCell ref="T28:V28"/>
    <mergeCell ref="X28:Z28"/>
  </mergeCells>
  <phoneticPr fontId="1" type="noConversion"/>
  <conditionalFormatting sqref="H11">
    <cfRule type="expression" dxfId="43" priority="4">
      <formula>WEEKDAY($H11)=1</formula>
    </cfRule>
  </conditionalFormatting>
  <conditionalFormatting sqref="P11">
    <cfRule type="expression" dxfId="42" priority="3">
      <formula>WEEKDAY($P11)=1</formula>
    </cfRule>
  </conditionalFormatting>
  <conditionalFormatting sqref="R11">
    <cfRule type="expression" dxfId="41" priority="2">
      <formula>WEEKDAY($R11)=1</formula>
    </cfRule>
  </conditionalFormatting>
  <conditionalFormatting sqref="S11">
    <cfRule type="expression" dxfId="40" priority="1">
      <formula>WEEKDAY($S11)=1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ABF0-23F0-4EF3-9508-05791E4A7941}">
  <sheetPr>
    <pageSetUpPr fitToPage="1"/>
  </sheetPr>
  <dimension ref="A1:AG31"/>
  <sheetViews>
    <sheetView showGridLines="0" showRowColHeaders="0" zoomScaleNormal="100" workbookViewId="0">
      <selection activeCell="AF13" sqref="AF13"/>
    </sheetView>
  </sheetViews>
  <sheetFormatPr defaultRowHeight="18.75" customHeight="1" x14ac:dyDescent="0.3"/>
  <cols>
    <col min="1" max="1" width="2.5" style="1" customWidth="1"/>
    <col min="2" max="2" width="1.875" style="1" customWidth="1"/>
    <col min="3" max="30" width="3.875" style="1" customWidth="1"/>
    <col min="31" max="31" width="1.875" style="1" customWidth="1"/>
    <col min="32" max="32" width="30" style="1" customWidth="1"/>
    <col min="33" max="16384" width="9" style="1"/>
  </cols>
  <sheetData>
    <row r="1" spans="1:33" s="52" customFormat="1" ht="52.5" customHeight="1" x14ac:dyDescent="0.3">
      <c r="A1" s="51" t="s">
        <v>9</v>
      </c>
      <c r="B1" s="51"/>
      <c r="C1" s="51"/>
      <c r="F1" s="53"/>
    </row>
    <row r="2" spans="1:33" ht="11.25" customHeight="1" x14ac:dyDescent="0.3"/>
    <row r="3" spans="1:33" s="2" customFormat="1" ht="22.5" customHeight="1" x14ac:dyDescent="0.3">
      <c r="B3" s="30"/>
      <c r="C3" s="71">
        <f>DATE(M4,MONTH(M8)-1,1)</f>
        <v>44593</v>
      </c>
      <c r="D3" s="71"/>
      <c r="E3" s="71"/>
      <c r="F3" s="71"/>
      <c r="G3" s="71"/>
      <c r="H3" s="71"/>
      <c r="I3" s="71"/>
      <c r="J3" s="21"/>
      <c r="K3" s="21"/>
      <c r="L3" s="22"/>
      <c r="M3" s="23"/>
      <c r="N3" s="23"/>
      <c r="O3" s="23"/>
      <c r="P3" s="23"/>
      <c r="Q3" s="23"/>
      <c r="R3" s="23"/>
      <c r="S3" s="23"/>
      <c r="T3" s="23"/>
      <c r="U3" s="22"/>
      <c r="V3" s="22"/>
      <c r="W3" s="22"/>
      <c r="X3" s="72">
        <f>DATE(M4,MONTH(M8)+1,1)</f>
        <v>44652</v>
      </c>
      <c r="Y3" s="72"/>
      <c r="Z3" s="72"/>
      <c r="AA3" s="72"/>
      <c r="AB3" s="72"/>
      <c r="AC3" s="72"/>
      <c r="AD3" s="72"/>
      <c r="AE3" s="21"/>
      <c r="AF3" s="57" t="s">
        <v>7</v>
      </c>
    </row>
    <row r="4" spans="1:33" s="3" customFormat="1" ht="18.75" customHeight="1" x14ac:dyDescent="0.3">
      <c r="B4" s="31"/>
      <c r="C4" s="34" t="s">
        <v>15</v>
      </c>
      <c r="D4" s="35" t="s">
        <v>19</v>
      </c>
      <c r="E4" s="35" t="s">
        <v>11</v>
      </c>
      <c r="F4" s="35" t="s">
        <v>21</v>
      </c>
      <c r="G4" s="42" t="s">
        <v>17</v>
      </c>
      <c r="H4" s="35" t="s">
        <v>23</v>
      </c>
      <c r="I4" s="36" t="s">
        <v>13</v>
      </c>
      <c r="J4" s="10"/>
      <c r="K4" s="10"/>
      <c r="L4" s="7"/>
      <c r="M4" s="73">
        <v>2022</v>
      </c>
      <c r="N4" s="73"/>
      <c r="O4" s="73"/>
      <c r="P4" s="73"/>
      <c r="Q4" s="73"/>
      <c r="R4" s="73"/>
      <c r="S4" s="73"/>
      <c r="T4" s="73"/>
      <c r="U4" s="7"/>
      <c r="V4" s="7"/>
      <c r="W4" s="7"/>
      <c r="X4" s="34" t="s">
        <v>14</v>
      </c>
      <c r="Y4" s="35" t="s">
        <v>18</v>
      </c>
      <c r="Z4" s="35" t="s">
        <v>10</v>
      </c>
      <c r="AA4" s="35" t="s">
        <v>20</v>
      </c>
      <c r="AB4" s="35" t="s">
        <v>16</v>
      </c>
      <c r="AC4" s="35" t="s">
        <v>22</v>
      </c>
      <c r="AD4" s="36" t="s">
        <v>12</v>
      </c>
      <c r="AE4" s="10"/>
      <c r="AF4" s="58"/>
    </row>
    <row r="5" spans="1:33" s="4" customFormat="1" ht="18.75" customHeight="1" x14ac:dyDescent="0.3">
      <c r="B5" s="32"/>
      <c r="C5" s="37" t="str">
        <f>IF(WEEKDAY(C3)=1,C3,"")</f>
        <v/>
      </c>
      <c r="D5" s="33" t="str">
        <f>IF(C5&lt;&gt;"",C5+1,IF(WEEKDAY($C$3)=2,$C$3,""))</f>
        <v/>
      </c>
      <c r="E5" s="33">
        <f>IF(D5&lt;&gt;"",D5+1,IF(WEEKDAY($C$3)=3,$C$3,""))</f>
        <v>44593</v>
      </c>
      <c r="F5" s="33">
        <f>IF(E5&lt;&gt;"",E5+1,IF(WEEKDAY($C$3)=4,$C$3,""))</f>
        <v>44594</v>
      </c>
      <c r="G5" s="33">
        <f>IF(F5&lt;&gt;"",F5+1,IF(WEEKDAY($C$3)=5,$C$3,""))</f>
        <v>44595</v>
      </c>
      <c r="H5" s="33">
        <f>IF(G5&lt;&gt;"",G5+1,IF(WEEKDAY($C$3)=6,$C$3,""))</f>
        <v>44596</v>
      </c>
      <c r="I5" s="38">
        <f>IF(H5&lt;&gt;"",H5+1,IF(WEEKDAY($C$3)=7,$C$3,""))</f>
        <v>44597</v>
      </c>
      <c r="J5" s="11"/>
      <c r="K5" s="11"/>
      <c r="L5" s="13"/>
      <c r="M5" s="73"/>
      <c r="N5" s="73"/>
      <c r="O5" s="73"/>
      <c r="P5" s="73"/>
      <c r="Q5" s="73"/>
      <c r="R5" s="73"/>
      <c r="S5" s="73"/>
      <c r="T5" s="73"/>
      <c r="U5" s="14"/>
      <c r="V5" s="14"/>
      <c r="W5" s="14"/>
      <c r="X5" s="37" t="str">
        <f>IF(WEEKDAY(X3)=1,X3,"")</f>
        <v/>
      </c>
      <c r="Y5" s="33" t="str">
        <f>IF(X5&lt;&gt;"",X5+1,IF(WEEKDAY($X$3)=2,$X$3,""))</f>
        <v/>
      </c>
      <c r="Z5" s="33" t="str">
        <f>IF(Y5&lt;&gt;"",Y5+1,IF(WEEKDAY($X$3)=3,$X$3,""))</f>
        <v/>
      </c>
      <c r="AA5" s="33" t="str">
        <f>IF(Z5&lt;&gt;"",Z5+1,IF(WEEKDAY($X$3)=4,$X$3,""))</f>
        <v/>
      </c>
      <c r="AB5" s="33" t="str">
        <f>IF(AA5&lt;&gt;"",AA5+1,IF(WEEKDAY($X$3)=5,$X$3,""))</f>
        <v/>
      </c>
      <c r="AC5" s="33">
        <f>IF(AB5&lt;&gt;"",AB5+1,IF(WEEKDAY($X$3)=6,$X$3,""))</f>
        <v>44652</v>
      </c>
      <c r="AD5" s="38">
        <f>IF(AC5&lt;&gt;"",AC5+1,IF(WEEKDAY($X$3)=7,$X$3,""))</f>
        <v>44653</v>
      </c>
      <c r="AE5" s="11"/>
      <c r="AF5" s="58"/>
    </row>
    <row r="6" spans="1:33" s="4" customFormat="1" ht="18.75" customHeight="1" x14ac:dyDescent="0.3">
      <c r="B6" s="32"/>
      <c r="C6" s="37">
        <f>I5+1</f>
        <v>44598</v>
      </c>
      <c r="D6" s="33">
        <f>C6+1</f>
        <v>44599</v>
      </c>
      <c r="E6" s="33">
        <f>D6+1</f>
        <v>44600</v>
      </c>
      <c r="F6" s="33">
        <f t="shared" ref="F6:I6" si="0">E6+1</f>
        <v>44601</v>
      </c>
      <c r="G6" s="33">
        <f t="shared" si="0"/>
        <v>44602</v>
      </c>
      <c r="H6" s="33">
        <f t="shared" si="0"/>
        <v>44603</v>
      </c>
      <c r="I6" s="38">
        <f t="shared" si="0"/>
        <v>44604</v>
      </c>
      <c r="J6" s="11"/>
      <c r="K6" s="11"/>
      <c r="L6" s="13"/>
      <c r="M6" s="73"/>
      <c r="N6" s="73"/>
      <c r="O6" s="73"/>
      <c r="P6" s="73"/>
      <c r="Q6" s="73"/>
      <c r="R6" s="73"/>
      <c r="S6" s="73"/>
      <c r="T6" s="73"/>
      <c r="U6" s="14"/>
      <c r="V6" s="14"/>
      <c r="W6" s="14"/>
      <c r="X6" s="37">
        <f>AD5+1</f>
        <v>44654</v>
      </c>
      <c r="Y6" s="33">
        <f t="shared" ref="Y6:AD8" si="1">X6+1</f>
        <v>44655</v>
      </c>
      <c r="Z6" s="33">
        <f t="shared" si="1"/>
        <v>44656</v>
      </c>
      <c r="AA6" s="33">
        <f t="shared" si="1"/>
        <v>44657</v>
      </c>
      <c r="AB6" s="33">
        <f t="shared" si="1"/>
        <v>44658</v>
      </c>
      <c r="AC6" s="33">
        <f t="shared" si="1"/>
        <v>44659</v>
      </c>
      <c r="AD6" s="38">
        <f t="shared" si="1"/>
        <v>44660</v>
      </c>
      <c r="AE6" s="11"/>
      <c r="AF6" s="58"/>
    </row>
    <row r="7" spans="1:33" s="4" customFormat="1" ht="18.75" customHeight="1" x14ac:dyDescent="0.3">
      <c r="B7" s="32"/>
      <c r="C7" s="37">
        <f>I6+1</f>
        <v>44605</v>
      </c>
      <c r="D7" s="33">
        <f>C7+1</f>
        <v>44606</v>
      </c>
      <c r="E7" s="33">
        <f t="shared" ref="E7:I8" si="2">D7+1</f>
        <v>44607</v>
      </c>
      <c r="F7" s="33">
        <f t="shared" si="2"/>
        <v>44608</v>
      </c>
      <c r="G7" s="33">
        <f t="shared" si="2"/>
        <v>44609</v>
      </c>
      <c r="H7" s="33">
        <f t="shared" si="2"/>
        <v>44610</v>
      </c>
      <c r="I7" s="38">
        <f t="shared" si="2"/>
        <v>44611</v>
      </c>
      <c r="J7" s="11"/>
      <c r="K7" s="11"/>
      <c r="L7" s="13"/>
      <c r="M7" s="73"/>
      <c r="N7" s="73"/>
      <c r="O7" s="73"/>
      <c r="P7" s="73"/>
      <c r="Q7" s="73"/>
      <c r="R7" s="73"/>
      <c r="S7" s="73"/>
      <c r="T7" s="73"/>
      <c r="U7" s="14"/>
      <c r="V7" s="14"/>
      <c r="W7" s="14"/>
      <c r="X7" s="37">
        <f>AD6+1</f>
        <v>44661</v>
      </c>
      <c r="Y7" s="33">
        <f t="shared" si="1"/>
        <v>44662</v>
      </c>
      <c r="Z7" s="33">
        <f t="shared" si="1"/>
        <v>44663</v>
      </c>
      <c r="AA7" s="33">
        <f t="shared" si="1"/>
        <v>44664</v>
      </c>
      <c r="AB7" s="33">
        <f t="shared" si="1"/>
        <v>44665</v>
      </c>
      <c r="AC7" s="33">
        <f t="shared" si="1"/>
        <v>44666</v>
      </c>
      <c r="AD7" s="38">
        <f t="shared" si="1"/>
        <v>44667</v>
      </c>
      <c r="AE7" s="11"/>
      <c r="AF7" s="58"/>
    </row>
    <row r="8" spans="1:33" s="4" customFormat="1" ht="18.75" customHeight="1" x14ac:dyDescent="0.3">
      <c r="B8" s="32"/>
      <c r="C8" s="37">
        <f>I7+1</f>
        <v>44612</v>
      </c>
      <c r="D8" s="33">
        <f>C8+1</f>
        <v>44613</v>
      </c>
      <c r="E8" s="33">
        <f t="shared" si="2"/>
        <v>44614</v>
      </c>
      <c r="F8" s="33">
        <f t="shared" si="2"/>
        <v>44615</v>
      </c>
      <c r="G8" s="33">
        <f t="shared" si="2"/>
        <v>44616</v>
      </c>
      <c r="H8" s="33">
        <f t="shared" si="2"/>
        <v>44617</v>
      </c>
      <c r="I8" s="38">
        <f t="shared" si="2"/>
        <v>44618</v>
      </c>
      <c r="J8" s="11"/>
      <c r="K8" s="11"/>
      <c r="L8" s="14"/>
      <c r="M8" s="74">
        <f>DATE(M4,3,1)</f>
        <v>44621</v>
      </c>
      <c r="N8" s="74"/>
      <c r="O8" s="74"/>
      <c r="P8" s="74"/>
      <c r="Q8" s="74"/>
      <c r="R8" s="74"/>
      <c r="S8" s="74"/>
      <c r="T8" s="74"/>
      <c r="U8" s="14"/>
      <c r="V8" s="14"/>
      <c r="W8" s="14"/>
      <c r="X8" s="37">
        <f>AD7+1</f>
        <v>44668</v>
      </c>
      <c r="Y8" s="33">
        <f t="shared" si="1"/>
        <v>44669</v>
      </c>
      <c r="Z8" s="33">
        <f t="shared" si="1"/>
        <v>44670</v>
      </c>
      <c r="AA8" s="33">
        <f t="shared" si="1"/>
        <v>44671</v>
      </c>
      <c r="AB8" s="33">
        <f t="shared" si="1"/>
        <v>44672</v>
      </c>
      <c r="AC8" s="33">
        <f t="shared" si="1"/>
        <v>44673</v>
      </c>
      <c r="AD8" s="38">
        <f t="shared" si="1"/>
        <v>44674</v>
      </c>
      <c r="AE8" s="11"/>
      <c r="AF8" s="58"/>
    </row>
    <row r="9" spans="1:33" s="4" customFormat="1" ht="18.75" customHeight="1" x14ac:dyDescent="0.3">
      <c r="B9" s="32"/>
      <c r="C9" s="37">
        <f>IF(I8="","",IF(MONTH(I8)&lt;&gt;MONTH(I8+1),"",I8+1))</f>
        <v>44619</v>
      </c>
      <c r="D9" s="33">
        <f t="shared" ref="D9:I10" si="3">IF(C9="","",IF(MONTH(C9)&lt;&gt;MONTH(C9+1),"",C9+1))</f>
        <v>44620</v>
      </c>
      <c r="E9" s="33" t="str">
        <f t="shared" si="3"/>
        <v/>
      </c>
      <c r="F9" s="33" t="str">
        <f t="shared" si="3"/>
        <v/>
      </c>
      <c r="G9" s="33" t="str">
        <f t="shared" si="3"/>
        <v/>
      </c>
      <c r="H9" s="33" t="str">
        <f t="shared" si="3"/>
        <v/>
      </c>
      <c r="I9" s="38" t="str">
        <f t="shared" si="3"/>
        <v/>
      </c>
      <c r="J9" s="11"/>
      <c r="K9" s="11"/>
      <c r="L9" s="15"/>
      <c r="M9" s="74"/>
      <c r="N9" s="74"/>
      <c r="O9" s="74"/>
      <c r="P9" s="74"/>
      <c r="Q9" s="74"/>
      <c r="R9" s="74"/>
      <c r="S9" s="74"/>
      <c r="T9" s="74"/>
      <c r="U9" s="14"/>
      <c r="V9" s="14"/>
      <c r="W9" s="14"/>
      <c r="X9" s="37">
        <f>IF(AD8="","",IF(MONTH(AD8)&lt;&gt;MONTH(AD8+1),"",AD8+1))</f>
        <v>44675</v>
      </c>
      <c r="Y9" s="33">
        <f>IF(X9="","",IF(MONTH(X9)&lt;&gt;MONTH(X9+1),"",X9+1))</f>
        <v>44676</v>
      </c>
      <c r="Z9" s="33">
        <f t="shared" ref="Z9:AD10" si="4">IF(Y9="","",IF(MONTH(Y9)&lt;&gt;MONTH(Y9+1),"",Y9+1))</f>
        <v>44677</v>
      </c>
      <c r="AA9" s="33">
        <f t="shared" si="4"/>
        <v>44678</v>
      </c>
      <c r="AB9" s="33">
        <f t="shared" si="4"/>
        <v>44679</v>
      </c>
      <c r="AC9" s="33">
        <f t="shared" si="4"/>
        <v>44680</v>
      </c>
      <c r="AD9" s="38">
        <f t="shared" si="4"/>
        <v>44681</v>
      </c>
      <c r="AE9" s="11"/>
      <c r="AF9" s="58"/>
      <c r="AG9" s="6"/>
    </row>
    <row r="10" spans="1:33" s="4" customFormat="1" ht="18.75" customHeight="1" x14ac:dyDescent="0.3">
      <c r="B10" s="32"/>
      <c r="C10" s="39" t="str">
        <f>IF(I9="","",IF(MONTH(I9)&lt;&gt;MONTH(I9+1),"",I9+1))</f>
        <v/>
      </c>
      <c r="D10" s="40" t="str">
        <f t="shared" si="3"/>
        <v/>
      </c>
      <c r="E10" s="40" t="str">
        <f t="shared" si="3"/>
        <v/>
      </c>
      <c r="F10" s="40" t="str">
        <f t="shared" si="3"/>
        <v/>
      </c>
      <c r="G10" s="40" t="str">
        <f t="shared" si="3"/>
        <v/>
      </c>
      <c r="H10" s="40" t="str">
        <f t="shared" si="3"/>
        <v/>
      </c>
      <c r="I10" s="41" t="str">
        <f t="shared" si="3"/>
        <v/>
      </c>
      <c r="J10" s="11"/>
      <c r="K10" s="11"/>
      <c r="L10" s="15"/>
      <c r="M10" s="74"/>
      <c r="N10" s="74"/>
      <c r="O10" s="74"/>
      <c r="P10" s="74"/>
      <c r="Q10" s="74"/>
      <c r="R10" s="74"/>
      <c r="S10" s="74"/>
      <c r="T10" s="74"/>
      <c r="U10" s="14"/>
      <c r="V10" s="14"/>
      <c r="W10" s="14"/>
      <c r="X10" s="39" t="str">
        <f>IF(AD9="","",IF(MONTH(AD9)&lt;&gt;MONTH(AD9+1),"",AD9+1))</f>
        <v/>
      </c>
      <c r="Y10" s="40" t="str">
        <f>IF(X10="","",IF(MONTH(X10)&lt;&gt;MONTH(X10+1),"",X10+1))</f>
        <v/>
      </c>
      <c r="Z10" s="40" t="str">
        <f t="shared" si="4"/>
        <v/>
      </c>
      <c r="AA10" s="40" t="str">
        <f t="shared" si="4"/>
        <v/>
      </c>
      <c r="AB10" s="40" t="str">
        <f t="shared" si="4"/>
        <v/>
      </c>
      <c r="AC10" s="40" t="str">
        <f t="shared" si="4"/>
        <v/>
      </c>
      <c r="AD10" s="41" t="str">
        <f t="shared" si="4"/>
        <v/>
      </c>
      <c r="AE10" s="11"/>
      <c r="AF10" s="59"/>
    </row>
    <row r="11" spans="1:33" s="4" customFormat="1" ht="11.25" customHeight="1" x14ac:dyDescent="0.3">
      <c r="B11" s="17"/>
      <c r="C11" s="14"/>
      <c r="D11" s="5"/>
      <c r="E11" s="5"/>
      <c r="F11" s="5"/>
      <c r="G11" s="5"/>
      <c r="H11" s="5"/>
      <c r="I11" s="5"/>
      <c r="J11" s="5"/>
      <c r="K11" s="12"/>
      <c r="L11" s="5"/>
      <c r="M11" s="5"/>
      <c r="N11" s="5"/>
      <c r="O11" s="5"/>
      <c r="P11" s="8"/>
      <c r="Q11" s="8"/>
      <c r="R11" s="8"/>
      <c r="S11" s="5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24"/>
    </row>
    <row r="12" spans="1:33" ht="26.25" customHeight="1" x14ac:dyDescent="0.3">
      <c r="B12" s="18"/>
      <c r="C12" s="79" t="s">
        <v>6</v>
      </c>
      <c r="D12" s="79"/>
      <c r="E12" s="79"/>
      <c r="F12" s="79"/>
      <c r="G12" s="76" t="s">
        <v>0</v>
      </c>
      <c r="H12" s="75"/>
      <c r="I12" s="75"/>
      <c r="J12" s="77"/>
      <c r="K12" s="75" t="s">
        <v>1</v>
      </c>
      <c r="L12" s="75"/>
      <c r="M12" s="75"/>
      <c r="N12" s="75"/>
      <c r="O12" s="76" t="s">
        <v>2</v>
      </c>
      <c r="P12" s="75"/>
      <c r="Q12" s="75"/>
      <c r="R12" s="77"/>
      <c r="S12" s="75" t="s">
        <v>3</v>
      </c>
      <c r="T12" s="75"/>
      <c r="U12" s="75"/>
      <c r="V12" s="75"/>
      <c r="W12" s="76" t="s">
        <v>4</v>
      </c>
      <c r="X12" s="75"/>
      <c r="Y12" s="75"/>
      <c r="Z12" s="77"/>
      <c r="AA12" s="78" t="s">
        <v>5</v>
      </c>
      <c r="AB12" s="78"/>
      <c r="AC12" s="78"/>
      <c r="AD12" s="78"/>
      <c r="AE12" s="16"/>
      <c r="AF12" s="25" t="s">
        <v>8</v>
      </c>
    </row>
    <row r="13" spans="1:33" ht="18.75" customHeight="1" x14ac:dyDescent="0.3">
      <c r="B13" s="18"/>
      <c r="C13" s="47" t="str">
        <f>IF(WEEKDAY(M8)=1,M8,"")</f>
        <v/>
      </c>
      <c r="D13" s="60"/>
      <c r="E13" s="60"/>
      <c r="F13" s="60"/>
      <c r="G13" s="48" t="str">
        <f>IF(C13&lt;&gt;"",C13+1,IF(WEEKDAY($M$8)=2,$M$8,""))</f>
        <v/>
      </c>
      <c r="H13" s="60"/>
      <c r="I13" s="60"/>
      <c r="J13" s="61"/>
      <c r="K13" s="47">
        <f>IF(G13&lt;&gt;"",G13+1,IF(WEEKDAY($M$8)=3,$M$8,""))</f>
        <v>44621</v>
      </c>
      <c r="L13" s="60" t="s">
        <v>45</v>
      </c>
      <c r="M13" s="60"/>
      <c r="N13" s="60"/>
      <c r="O13" s="48">
        <f>IF(K13&lt;&gt;"",K13+1,IF(WEEKDAY($M$8)=4,$M$8,""))</f>
        <v>44622</v>
      </c>
      <c r="P13" s="60"/>
      <c r="Q13" s="60"/>
      <c r="R13" s="61"/>
      <c r="S13" s="49">
        <f>IF(O13&lt;&gt;"",O13+1,IF(WEEKDAY($M$8)=5,$M$8,""))</f>
        <v>44623</v>
      </c>
      <c r="T13" s="60" t="s">
        <v>46</v>
      </c>
      <c r="U13" s="60"/>
      <c r="V13" s="60"/>
      <c r="W13" s="48">
        <f>IF(S13&lt;&gt;"",S13+1,IF(WEEKDAY($M$8)=6,$M$8,""))</f>
        <v>44624</v>
      </c>
      <c r="X13" s="60"/>
      <c r="Y13" s="60"/>
      <c r="Z13" s="61"/>
      <c r="AA13" s="50">
        <f>IF(W13&lt;&gt;"",W13+1,IF(WEEKDAY($M$8)=7,$M$8,""))</f>
        <v>44625</v>
      </c>
      <c r="AB13" s="60" t="s">
        <v>47</v>
      </c>
      <c r="AC13" s="60"/>
      <c r="AD13" s="60"/>
      <c r="AE13" s="9"/>
      <c r="AF13" s="27"/>
    </row>
    <row r="14" spans="1:33" ht="18.75" customHeight="1" x14ac:dyDescent="0.3">
      <c r="B14" s="18"/>
      <c r="C14" s="62"/>
      <c r="D14" s="62"/>
      <c r="E14" s="62"/>
      <c r="F14" s="62"/>
      <c r="G14" s="64"/>
      <c r="H14" s="62"/>
      <c r="I14" s="62"/>
      <c r="J14" s="63"/>
      <c r="K14" s="62"/>
      <c r="L14" s="62"/>
      <c r="M14" s="62"/>
      <c r="N14" s="62"/>
      <c r="O14" s="64"/>
      <c r="P14" s="62"/>
      <c r="Q14" s="62"/>
      <c r="R14" s="63"/>
      <c r="S14" s="62"/>
      <c r="T14" s="62"/>
      <c r="U14" s="62"/>
      <c r="V14" s="62"/>
      <c r="W14" s="64"/>
      <c r="X14" s="62"/>
      <c r="Y14" s="62"/>
      <c r="Z14" s="63"/>
      <c r="AA14" s="62"/>
      <c r="AB14" s="62"/>
      <c r="AC14" s="62"/>
      <c r="AD14" s="62"/>
      <c r="AE14" s="9"/>
      <c r="AF14" s="28"/>
    </row>
    <row r="15" spans="1:33" ht="18.75" customHeight="1" x14ac:dyDescent="0.3">
      <c r="B15" s="18"/>
      <c r="C15" s="68"/>
      <c r="D15" s="68"/>
      <c r="E15" s="68"/>
      <c r="F15" s="68"/>
      <c r="G15" s="69"/>
      <c r="H15" s="68"/>
      <c r="I15" s="68"/>
      <c r="J15" s="70"/>
      <c r="K15" s="68"/>
      <c r="L15" s="68"/>
      <c r="M15" s="68"/>
      <c r="N15" s="68"/>
      <c r="O15" s="69"/>
      <c r="P15" s="68"/>
      <c r="Q15" s="68"/>
      <c r="R15" s="70"/>
      <c r="S15" s="68"/>
      <c r="T15" s="68"/>
      <c r="U15" s="68"/>
      <c r="V15" s="68"/>
      <c r="W15" s="69"/>
      <c r="X15" s="68"/>
      <c r="Y15" s="68"/>
      <c r="Z15" s="70"/>
      <c r="AA15" s="68"/>
      <c r="AB15" s="68"/>
      <c r="AC15" s="68"/>
      <c r="AD15" s="68"/>
      <c r="AE15" s="9"/>
      <c r="AF15" s="28"/>
    </row>
    <row r="16" spans="1:33" ht="18.75" customHeight="1" x14ac:dyDescent="0.3">
      <c r="B16" s="18"/>
      <c r="C16" s="44">
        <f>AA13+1</f>
        <v>44626</v>
      </c>
      <c r="D16" s="62"/>
      <c r="E16" s="62"/>
      <c r="F16" s="62"/>
      <c r="G16" s="46">
        <f>C16+1</f>
        <v>44627</v>
      </c>
      <c r="H16" s="62"/>
      <c r="I16" s="62"/>
      <c r="J16" s="63"/>
      <c r="K16" s="45">
        <f>G16+1</f>
        <v>44628</v>
      </c>
      <c r="L16" s="62"/>
      <c r="M16" s="62"/>
      <c r="N16" s="62"/>
      <c r="O16" s="54">
        <f>K16+1</f>
        <v>44629</v>
      </c>
      <c r="P16" s="62"/>
      <c r="Q16" s="62"/>
      <c r="R16" s="63"/>
      <c r="S16" s="45">
        <f>O16+1</f>
        <v>44630</v>
      </c>
      <c r="T16" s="62"/>
      <c r="U16" s="62"/>
      <c r="V16" s="62"/>
      <c r="W16" s="46">
        <f>S16+1</f>
        <v>44631</v>
      </c>
      <c r="X16" s="62"/>
      <c r="Y16" s="62"/>
      <c r="Z16" s="63"/>
      <c r="AA16" s="43">
        <f>W16+1</f>
        <v>44632</v>
      </c>
      <c r="AB16" s="62"/>
      <c r="AC16" s="62"/>
      <c r="AD16" s="62"/>
      <c r="AE16" s="9"/>
      <c r="AF16" s="28"/>
    </row>
    <row r="17" spans="2:32" ht="18.75" customHeight="1" x14ac:dyDescent="0.3">
      <c r="B17" s="18"/>
      <c r="C17" s="62"/>
      <c r="D17" s="62"/>
      <c r="E17" s="62"/>
      <c r="F17" s="62"/>
      <c r="G17" s="64"/>
      <c r="H17" s="62"/>
      <c r="I17" s="62"/>
      <c r="J17" s="63"/>
      <c r="K17" s="62"/>
      <c r="L17" s="62"/>
      <c r="M17" s="62"/>
      <c r="N17" s="62"/>
      <c r="O17" s="64" t="s">
        <v>48</v>
      </c>
      <c r="P17" s="62"/>
      <c r="Q17" s="62"/>
      <c r="R17" s="63"/>
      <c r="S17" s="62"/>
      <c r="T17" s="62"/>
      <c r="U17" s="62"/>
      <c r="V17" s="62"/>
      <c r="W17" s="64"/>
      <c r="X17" s="62"/>
      <c r="Y17" s="62"/>
      <c r="Z17" s="63"/>
      <c r="AA17" s="62"/>
      <c r="AB17" s="62"/>
      <c r="AC17" s="62"/>
      <c r="AD17" s="62"/>
      <c r="AE17" s="9"/>
      <c r="AF17" s="28"/>
    </row>
    <row r="18" spans="2:32" ht="18.75" customHeight="1" x14ac:dyDescent="0.3">
      <c r="B18" s="18"/>
      <c r="C18" s="62"/>
      <c r="D18" s="62"/>
      <c r="E18" s="62"/>
      <c r="F18" s="62"/>
      <c r="G18" s="64"/>
      <c r="H18" s="62"/>
      <c r="I18" s="62"/>
      <c r="J18" s="63"/>
      <c r="K18" s="62"/>
      <c r="L18" s="62"/>
      <c r="M18" s="62"/>
      <c r="N18" s="62"/>
      <c r="O18" s="64"/>
      <c r="P18" s="62"/>
      <c r="Q18" s="62"/>
      <c r="R18" s="63"/>
      <c r="S18" s="62"/>
      <c r="T18" s="62"/>
      <c r="U18" s="62"/>
      <c r="V18" s="62"/>
      <c r="W18" s="64"/>
      <c r="X18" s="62"/>
      <c r="Y18" s="62"/>
      <c r="Z18" s="63"/>
      <c r="AA18" s="62"/>
      <c r="AB18" s="62"/>
      <c r="AC18" s="62"/>
      <c r="AD18" s="62"/>
      <c r="AE18" s="9"/>
      <c r="AF18" s="28"/>
    </row>
    <row r="19" spans="2:32" ht="18.75" customHeight="1" x14ac:dyDescent="0.3">
      <c r="B19" s="18"/>
      <c r="C19" s="47">
        <f>AA16+1</f>
        <v>44633</v>
      </c>
      <c r="D19" s="60"/>
      <c r="E19" s="60"/>
      <c r="F19" s="60"/>
      <c r="G19" s="48">
        <f>C19+1</f>
        <v>44634</v>
      </c>
      <c r="H19" s="60" t="s">
        <v>93</v>
      </c>
      <c r="I19" s="60"/>
      <c r="J19" s="61"/>
      <c r="K19" s="49">
        <f>G19+1</f>
        <v>44635</v>
      </c>
      <c r="L19" s="60"/>
      <c r="M19" s="60"/>
      <c r="N19" s="60"/>
      <c r="O19" s="48">
        <f>K19+1</f>
        <v>44636</v>
      </c>
      <c r="P19" s="60"/>
      <c r="Q19" s="60"/>
      <c r="R19" s="61"/>
      <c r="S19" s="49">
        <f>O19+1</f>
        <v>44637</v>
      </c>
      <c r="T19" s="60" t="s">
        <v>50</v>
      </c>
      <c r="U19" s="60"/>
      <c r="V19" s="60"/>
      <c r="W19" s="48">
        <f>S19+1</f>
        <v>44638</v>
      </c>
      <c r="X19" s="60"/>
      <c r="Y19" s="60"/>
      <c r="Z19" s="61"/>
      <c r="AA19" s="50">
        <f>W19+1</f>
        <v>44639</v>
      </c>
      <c r="AB19" s="60"/>
      <c r="AC19" s="60"/>
      <c r="AD19" s="60"/>
      <c r="AE19" s="9"/>
      <c r="AF19" s="28"/>
    </row>
    <row r="20" spans="2:32" ht="18.75" customHeight="1" x14ac:dyDescent="0.3">
      <c r="B20" s="18"/>
      <c r="C20" s="62"/>
      <c r="D20" s="62"/>
      <c r="E20" s="62"/>
      <c r="F20" s="62"/>
      <c r="G20" s="64"/>
      <c r="H20" s="62"/>
      <c r="I20" s="62"/>
      <c r="J20" s="63"/>
      <c r="K20" s="62"/>
      <c r="L20" s="62"/>
      <c r="M20" s="62"/>
      <c r="N20" s="62"/>
      <c r="O20" s="64"/>
      <c r="P20" s="62"/>
      <c r="Q20" s="62"/>
      <c r="R20" s="63"/>
      <c r="S20" s="62"/>
      <c r="T20" s="62"/>
      <c r="U20" s="62"/>
      <c r="V20" s="62"/>
      <c r="W20" s="64"/>
      <c r="X20" s="62"/>
      <c r="Y20" s="62"/>
      <c r="Z20" s="63"/>
      <c r="AA20" s="62"/>
      <c r="AB20" s="62"/>
      <c r="AC20" s="62"/>
      <c r="AD20" s="62"/>
      <c r="AE20" s="9"/>
      <c r="AF20" s="28"/>
    </row>
    <row r="21" spans="2:32" ht="18.75" customHeight="1" x14ac:dyDescent="0.3">
      <c r="B21" s="18"/>
      <c r="C21" s="68"/>
      <c r="D21" s="68"/>
      <c r="E21" s="68"/>
      <c r="F21" s="68"/>
      <c r="G21" s="69"/>
      <c r="H21" s="68"/>
      <c r="I21" s="68"/>
      <c r="J21" s="70"/>
      <c r="K21" s="68"/>
      <c r="L21" s="68"/>
      <c r="M21" s="68"/>
      <c r="N21" s="68"/>
      <c r="O21" s="69"/>
      <c r="P21" s="68"/>
      <c r="Q21" s="68"/>
      <c r="R21" s="70"/>
      <c r="S21" s="68"/>
      <c r="T21" s="68"/>
      <c r="U21" s="68"/>
      <c r="V21" s="68"/>
      <c r="W21" s="69"/>
      <c r="X21" s="68"/>
      <c r="Y21" s="68"/>
      <c r="Z21" s="70"/>
      <c r="AA21" s="68"/>
      <c r="AB21" s="68"/>
      <c r="AC21" s="68"/>
      <c r="AD21" s="68"/>
      <c r="AE21" s="9"/>
      <c r="AF21" s="28"/>
    </row>
    <row r="22" spans="2:32" ht="18.75" customHeight="1" x14ac:dyDescent="0.3">
      <c r="B22" s="18"/>
      <c r="C22" s="44">
        <f>AA19+1</f>
        <v>44640</v>
      </c>
      <c r="D22" s="62"/>
      <c r="E22" s="62"/>
      <c r="F22" s="62"/>
      <c r="G22" s="46">
        <f>C22+1</f>
        <v>44641</v>
      </c>
      <c r="H22" s="62" t="s">
        <v>49</v>
      </c>
      <c r="I22" s="62"/>
      <c r="J22" s="63"/>
      <c r="K22" s="45">
        <f>G22+1</f>
        <v>44642</v>
      </c>
      <c r="L22" s="62"/>
      <c r="M22" s="62"/>
      <c r="N22" s="62"/>
      <c r="O22" s="46">
        <f>K22+1</f>
        <v>44643</v>
      </c>
      <c r="P22" s="62"/>
      <c r="Q22" s="62"/>
      <c r="R22" s="63"/>
      <c r="S22" s="45">
        <f>O22+1</f>
        <v>44644</v>
      </c>
      <c r="T22" s="62"/>
      <c r="U22" s="62"/>
      <c r="V22" s="62"/>
      <c r="W22" s="46">
        <f>S22+1</f>
        <v>44645</v>
      </c>
      <c r="X22" s="62"/>
      <c r="Y22" s="62"/>
      <c r="Z22" s="63"/>
      <c r="AA22" s="43">
        <f>W22+1</f>
        <v>44646</v>
      </c>
      <c r="AB22" s="62"/>
      <c r="AC22" s="62"/>
      <c r="AD22" s="62"/>
      <c r="AE22" s="9"/>
      <c r="AF22" s="28"/>
    </row>
    <row r="23" spans="2:32" ht="18.75" customHeight="1" x14ac:dyDescent="0.3">
      <c r="B23" s="18"/>
      <c r="C23" s="62"/>
      <c r="D23" s="62"/>
      <c r="E23" s="62"/>
      <c r="F23" s="62"/>
      <c r="G23" s="64"/>
      <c r="H23" s="62"/>
      <c r="I23" s="62"/>
      <c r="J23" s="63"/>
      <c r="K23" s="62"/>
      <c r="L23" s="62"/>
      <c r="M23" s="62"/>
      <c r="N23" s="62"/>
      <c r="O23" s="64"/>
      <c r="P23" s="62"/>
      <c r="Q23" s="62"/>
      <c r="R23" s="63"/>
      <c r="S23" s="62"/>
      <c r="T23" s="62"/>
      <c r="U23" s="62"/>
      <c r="V23" s="62"/>
      <c r="W23" s="64"/>
      <c r="X23" s="62"/>
      <c r="Y23" s="62"/>
      <c r="Z23" s="63"/>
      <c r="AA23" s="62"/>
      <c r="AB23" s="62"/>
      <c r="AC23" s="62"/>
      <c r="AD23" s="62"/>
      <c r="AE23" s="9"/>
      <c r="AF23" s="28"/>
    </row>
    <row r="24" spans="2:32" ht="18.75" customHeight="1" x14ac:dyDescent="0.3">
      <c r="B24" s="18"/>
      <c r="C24" s="62"/>
      <c r="D24" s="62"/>
      <c r="E24" s="62"/>
      <c r="F24" s="62"/>
      <c r="G24" s="64"/>
      <c r="H24" s="62"/>
      <c r="I24" s="62"/>
      <c r="J24" s="63"/>
      <c r="K24" s="62"/>
      <c r="L24" s="62"/>
      <c r="M24" s="62"/>
      <c r="N24" s="62"/>
      <c r="O24" s="64"/>
      <c r="P24" s="62"/>
      <c r="Q24" s="62"/>
      <c r="R24" s="63"/>
      <c r="S24" s="62"/>
      <c r="T24" s="62"/>
      <c r="U24" s="62"/>
      <c r="V24" s="62"/>
      <c r="W24" s="64"/>
      <c r="X24" s="62"/>
      <c r="Y24" s="62"/>
      <c r="Z24" s="63"/>
      <c r="AA24" s="62"/>
      <c r="AB24" s="62"/>
      <c r="AC24" s="62"/>
      <c r="AD24" s="62"/>
      <c r="AE24" s="9"/>
      <c r="AF24" s="28"/>
    </row>
    <row r="25" spans="2:32" ht="18.75" customHeight="1" x14ac:dyDescent="0.3">
      <c r="B25" s="18"/>
      <c r="C25" s="47">
        <f>IF(AA22="","",IF(MONTH(AA22)&lt;&gt;MONTH(AA22+1),"",AA22+1))</f>
        <v>44647</v>
      </c>
      <c r="D25" s="60"/>
      <c r="E25" s="60"/>
      <c r="F25" s="60"/>
      <c r="G25" s="48">
        <f>IF(C25="","",IF(MONTH(C25)&lt;&gt;MONTH(C25+1),"",C25+1))</f>
        <v>44648</v>
      </c>
      <c r="H25" s="60"/>
      <c r="I25" s="60"/>
      <c r="J25" s="61"/>
      <c r="K25" s="49">
        <f>IF(G25="","",IF(MONTH(G25)&lt;&gt;MONTH(G25+1),"",G25+1))</f>
        <v>44649</v>
      </c>
      <c r="L25" s="60"/>
      <c r="M25" s="60"/>
      <c r="N25" s="60"/>
      <c r="O25" s="48">
        <f>IF(K25="","",IF(MONTH(K25)&lt;&gt;MONTH(K25+1),"",K25+1))</f>
        <v>44650</v>
      </c>
      <c r="P25" s="60"/>
      <c r="Q25" s="60"/>
      <c r="R25" s="61"/>
      <c r="S25" s="49">
        <f>IF(O25="","",IF(MONTH(O25)&lt;&gt;MONTH(O25+1),"",O25+1))</f>
        <v>44651</v>
      </c>
      <c r="T25" s="60"/>
      <c r="U25" s="60"/>
      <c r="V25" s="60"/>
      <c r="W25" s="48" t="str">
        <f>IF(S25="","",IF(MONTH(S25)&lt;&gt;MONTH(S25+1),"",S25+1))</f>
        <v/>
      </c>
      <c r="X25" s="60"/>
      <c r="Y25" s="60"/>
      <c r="Z25" s="61"/>
      <c r="AA25" s="50" t="str">
        <f>IF(W25="","",IF(MONTH(W25)&lt;&gt;MONTH(W25+1),"",W25+1))</f>
        <v/>
      </c>
      <c r="AB25" s="60"/>
      <c r="AC25" s="60"/>
      <c r="AD25" s="60"/>
      <c r="AE25" s="9"/>
      <c r="AF25" s="28"/>
    </row>
    <row r="26" spans="2:32" ht="18.75" customHeight="1" x14ac:dyDescent="0.3">
      <c r="B26" s="18"/>
      <c r="C26" s="62"/>
      <c r="D26" s="62"/>
      <c r="E26" s="62"/>
      <c r="F26" s="62"/>
      <c r="G26" s="64"/>
      <c r="H26" s="62"/>
      <c r="I26" s="62"/>
      <c r="J26" s="63"/>
      <c r="K26" s="62"/>
      <c r="L26" s="62"/>
      <c r="M26" s="62"/>
      <c r="N26" s="62"/>
      <c r="O26" s="64"/>
      <c r="P26" s="62"/>
      <c r="Q26" s="62"/>
      <c r="R26" s="63"/>
      <c r="S26" s="62"/>
      <c r="T26" s="62"/>
      <c r="U26" s="62"/>
      <c r="V26" s="62"/>
      <c r="W26" s="64"/>
      <c r="X26" s="62"/>
      <c r="Y26" s="62"/>
      <c r="Z26" s="63"/>
      <c r="AA26" s="62"/>
      <c r="AB26" s="62"/>
      <c r="AC26" s="62"/>
      <c r="AD26" s="62"/>
      <c r="AE26" s="9"/>
      <c r="AF26" s="28"/>
    </row>
    <row r="27" spans="2:32" ht="18.75" customHeight="1" x14ac:dyDescent="0.3">
      <c r="B27" s="18"/>
      <c r="C27" s="68"/>
      <c r="D27" s="68"/>
      <c r="E27" s="68"/>
      <c r="F27" s="68"/>
      <c r="G27" s="69"/>
      <c r="H27" s="68"/>
      <c r="I27" s="68"/>
      <c r="J27" s="70"/>
      <c r="K27" s="68"/>
      <c r="L27" s="68"/>
      <c r="M27" s="68"/>
      <c r="N27" s="68"/>
      <c r="O27" s="69"/>
      <c r="P27" s="68"/>
      <c r="Q27" s="68"/>
      <c r="R27" s="70"/>
      <c r="S27" s="68"/>
      <c r="T27" s="68"/>
      <c r="U27" s="68"/>
      <c r="V27" s="68"/>
      <c r="W27" s="69"/>
      <c r="X27" s="68"/>
      <c r="Y27" s="68"/>
      <c r="Z27" s="70"/>
      <c r="AA27" s="68"/>
      <c r="AB27" s="68"/>
      <c r="AC27" s="68"/>
      <c r="AD27" s="68"/>
      <c r="AE27" s="9"/>
      <c r="AF27" s="28"/>
    </row>
    <row r="28" spans="2:32" ht="18.75" customHeight="1" x14ac:dyDescent="0.3">
      <c r="B28" s="18"/>
      <c r="C28" s="44" t="str">
        <f>IF(AA25="","",IF(MONTH(AA25)&lt;&gt;MONTH(AA25+1),"",AA25+1))</f>
        <v/>
      </c>
      <c r="D28" s="62"/>
      <c r="E28" s="62"/>
      <c r="F28" s="62"/>
      <c r="G28" s="46" t="str">
        <f>IF(C28="","",IF(MONTH(C28)&lt;&gt;MONTH(C28+1),"",C28+1))</f>
        <v/>
      </c>
      <c r="H28" s="62"/>
      <c r="I28" s="62"/>
      <c r="J28" s="63"/>
      <c r="K28" s="45" t="str">
        <f>IF(G28="","",IF(MONTH(G28)&lt;&gt;MONTH(G28+1),"",G28+1))</f>
        <v/>
      </c>
      <c r="L28" s="62"/>
      <c r="M28" s="62"/>
      <c r="N28" s="62"/>
      <c r="O28" s="46" t="str">
        <f>IF(K28="","",IF(MONTH(K28)&lt;&gt;MONTH(K28+1),"",K28+1))</f>
        <v/>
      </c>
      <c r="P28" s="62"/>
      <c r="Q28" s="62"/>
      <c r="R28" s="63"/>
      <c r="S28" s="45" t="str">
        <f>IF(O28="","",IF(MONTH(O28)&lt;&gt;MONTH(O28+1),"",O28+1))</f>
        <v/>
      </c>
      <c r="T28" s="62"/>
      <c r="U28" s="62"/>
      <c r="V28" s="62"/>
      <c r="W28" s="46" t="str">
        <f>IF(S28="","",IF(MONTH(S28)&lt;&gt;MONTH(S28+1),"",S28+1))</f>
        <v/>
      </c>
      <c r="X28" s="62"/>
      <c r="Y28" s="62"/>
      <c r="Z28" s="63"/>
      <c r="AA28" s="43" t="str">
        <f>IF(W28="","",IF(MONTH(W28)&lt;&gt;MONTH(W28+1),"",W28+1))</f>
        <v/>
      </c>
      <c r="AB28" s="62"/>
      <c r="AC28" s="62"/>
      <c r="AD28" s="62"/>
      <c r="AE28" s="9"/>
      <c r="AF28" s="28"/>
    </row>
    <row r="29" spans="2:32" ht="18.75" customHeight="1" x14ac:dyDescent="0.3">
      <c r="B29" s="18"/>
      <c r="C29" s="62"/>
      <c r="D29" s="62"/>
      <c r="E29" s="62"/>
      <c r="F29" s="62"/>
      <c r="G29" s="64"/>
      <c r="H29" s="62"/>
      <c r="I29" s="62"/>
      <c r="J29" s="63"/>
      <c r="K29" s="62"/>
      <c r="L29" s="62"/>
      <c r="M29" s="62"/>
      <c r="N29" s="62"/>
      <c r="O29" s="64"/>
      <c r="P29" s="62"/>
      <c r="Q29" s="62"/>
      <c r="R29" s="63"/>
      <c r="S29" s="62"/>
      <c r="T29" s="62"/>
      <c r="U29" s="62"/>
      <c r="V29" s="62"/>
      <c r="W29" s="64"/>
      <c r="X29" s="62"/>
      <c r="Y29" s="62"/>
      <c r="Z29" s="63"/>
      <c r="AA29" s="62"/>
      <c r="AB29" s="62"/>
      <c r="AC29" s="62"/>
      <c r="AD29" s="62"/>
      <c r="AE29" s="9"/>
      <c r="AF29" s="28"/>
    </row>
    <row r="30" spans="2:32" ht="18.75" customHeight="1" x14ac:dyDescent="0.3">
      <c r="B30" s="18"/>
      <c r="C30" s="65"/>
      <c r="D30" s="65"/>
      <c r="E30" s="65"/>
      <c r="F30" s="65"/>
      <c r="G30" s="66"/>
      <c r="H30" s="65"/>
      <c r="I30" s="65"/>
      <c r="J30" s="67"/>
      <c r="K30" s="65"/>
      <c r="L30" s="65"/>
      <c r="M30" s="65"/>
      <c r="N30" s="65"/>
      <c r="O30" s="66"/>
      <c r="P30" s="65"/>
      <c r="Q30" s="65"/>
      <c r="R30" s="67"/>
      <c r="S30" s="65"/>
      <c r="T30" s="65"/>
      <c r="U30" s="65"/>
      <c r="V30" s="65"/>
      <c r="W30" s="66"/>
      <c r="X30" s="65"/>
      <c r="Y30" s="65"/>
      <c r="Z30" s="67"/>
      <c r="AA30" s="65"/>
      <c r="AB30" s="65"/>
      <c r="AC30" s="65"/>
      <c r="AD30" s="65"/>
      <c r="AE30" s="9"/>
      <c r="AF30" s="29"/>
    </row>
    <row r="31" spans="2:32" ht="11.25" customHeight="1" x14ac:dyDescent="0.3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6"/>
    </row>
  </sheetData>
  <mergeCells count="138">
    <mergeCell ref="C3:I3"/>
    <mergeCell ref="X3:AD3"/>
    <mergeCell ref="AF3:AF10"/>
    <mergeCell ref="M4:T7"/>
    <mergeCell ref="M8:T10"/>
    <mergeCell ref="C12:F12"/>
    <mergeCell ref="G12:J12"/>
    <mergeCell ref="K12:N12"/>
    <mergeCell ref="O12:R12"/>
    <mergeCell ref="S12:V12"/>
    <mergeCell ref="W12:Z12"/>
    <mergeCell ref="AA12:AD12"/>
    <mergeCell ref="D13:F13"/>
    <mergeCell ref="H13:J13"/>
    <mergeCell ref="L13:N13"/>
    <mergeCell ref="P13:R13"/>
    <mergeCell ref="T13:V13"/>
    <mergeCell ref="X13:Z13"/>
    <mergeCell ref="AB13:AD13"/>
    <mergeCell ref="AA14:AD14"/>
    <mergeCell ref="C15:F15"/>
    <mergeCell ref="G15:J15"/>
    <mergeCell ref="K15:N15"/>
    <mergeCell ref="O15:R15"/>
    <mergeCell ref="S15:V15"/>
    <mergeCell ref="W15:Z15"/>
    <mergeCell ref="AA15:AD15"/>
    <mergeCell ref="C14:F14"/>
    <mergeCell ref="G14:J14"/>
    <mergeCell ref="K14:N14"/>
    <mergeCell ref="O14:R14"/>
    <mergeCell ref="S14:V14"/>
    <mergeCell ref="W14:Z14"/>
    <mergeCell ref="AB16:AD16"/>
    <mergeCell ref="C17:F17"/>
    <mergeCell ref="G17:J17"/>
    <mergeCell ref="K17:N17"/>
    <mergeCell ref="O17:R17"/>
    <mergeCell ref="S17:V17"/>
    <mergeCell ref="W17:Z17"/>
    <mergeCell ref="AA17:AD17"/>
    <mergeCell ref="D16:F16"/>
    <mergeCell ref="H16:J16"/>
    <mergeCell ref="L16:N16"/>
    <mergeCell ref="P16:R16"/>
    <mergeCell ref="T16:V16"/>
    <mergeCell ref="X16:Z16"/>
    <mergeCell ref="AA18:AD18"/>
    <mergeCell ref="D19:F19"/>
    <mergeCell ref="H19:J19"/>
    <mergeCell ref="L19:N19"/>
    <mergeCell ref="P19:R19"/>
    <mergeCell ref="T19:V19"/>
    <mergeCell ref="X19:Z19"/>
    <mergeCell ref="AB19:AD19"/>
    <mergeCell ref="C18:F18"/>
    <mergeCell ref="G18:J18"/>
    <mergeCell ref="K18:N18"/>
    <mergeCell ref="O18:R18"/>
    <mergeCell ref="S18:V18"/>
    <mergeCell ref="W18:Z18"/>
    <mergeCell ref="AA20:AD20"/>
    <mergeCell ref="C21:F21"/>
    <mergeCell ref="G21:J21"/>
    <mergeCell ref="K21:N21"/>
    <mergeCell ref="O21:R21"/>
    <mergeCell ref="S21:V21"/>
    <mergeCell ref="W21:Z21"/>
    <mergeCell ref="AA21:AD21"/>
    <mergeCell ref="C20:F20"/>
    <mergeCell ref="G20:J20"/>
    <mergeCell ref="K20:N20"/>
    <mergeCell ref="O20:R20"/>
    <mergeCell ref="S20:V20"/>
    <mergeCell ref="W20:Z20"/>
    <mergeCell ref="AB22:AD22"/>
    <mergeCell ref="C23:F23"/>
    <mergeCell ref="G23:J23"/>
    <mergeCell ref="K23:N23"/>
    <mergeCell ref="O23:R23"/>
    <mergeCell ref="S23:V23"/>
    <mergeCell ref="W23:Z23"/>
    <mergeCell ref="AA23:AD23"/>
    <mergeCell ref="D22:F22"/>
    <mergeCell ref="H22:J22"/>
    <mergeCell ref="L22:N22"/>
    <mergeCell ref="P22:R22"/>
    <mergeCell ref="T22:V22"/>
    <mergeCell ref="X22:Z22"/>
    <mergeCell ref="AA24:AD24"/>
    <mergeCell ref="D25:F25"/>
    <mergeCell ref="H25:J25"/>
    <mergeCell ref="L25:N25"/>
    <mergeCell ref="P25:R25"/>
    <mergeCell ref="T25:V25"/>
    <mergeCell ref="X25:Z25"/>
    <mergeCell ref="AB25:AD25"/>
    <mergeCell ref="C24:F24"/>
    <mergeCell ref="G24:J24"/>
    <mergeCell ref="K24:N24"/>
    <mergeCell ref="O24:R24"/>
    <mergeCell ref="S24:V24"/>
    <mergeCell ref="W24:Z24"/>
    <mergeCell ref="AA26:AD26"/>
    <mergeCell ref="C27:F27"/>
    <mergeCell ref="G27:J27"/>
    <mergeCell ref="K27:N27"/>
    <mergeCell ref="O27:R27"/>
    <mergeCell ref="S27:V27"/>
    <mergeCell ref="W27:Z27"/>
    <mergeCell ref="AA27:AD27"/>
    <mergeCell ref="C26:F26"/>
    <mergeCell ref="G26:J26"/>
    <mergeCell ref="K26:N26"/>
    <mergeCell ref="O26:R26"/>
    <mergeCell ref="S26:V26"/>
    <mergeCell ref="W26:Z26"/>
    <mergeCell ref="AA30:AD30"/>
    <mergeCell ref="C30:F30"/>
    <mergeCell ref="G30:J30"/>
    <mergeCell ref="K30:N30"/>
    <mergeCell ref="O30:R30"/>
    <mergeCell ref="S30:V30"/>
    <mergeCell ref="W30:Z30"/>
    <mergeCell ref="AB28:AD28"/>
    <mergeCell ref="C29:F29"/>
    <mergeCell ref="G29:J29"/>
    <mergeCell ref="K29:N29"/>
    <mergeCell ref="O29:R29"/>
    <mergeCell ref="S29:V29"/>
    <mergeCell ref="W29:Z29"/>
    <mergeCell ref="AA29:AD29"/>
    <mergeCell ref="D28:F28"/>
    <mergeCell ref="H28:J28"/>
    <mergeCell ref="L28:N28"/>
    <mergeCell ref="P28:R28"/>
    <mergeCell ref="T28:V28"/>
    <mergeCell ref="X28:Z28"/>
  </mergeCells>
  <phoneticPr fontId="1" type="noConversion"/>
  <conditionalFormatting sqref="H11">
    <cfRule type="expression" dxfId="39" priority="4">
      <formula>WEEKDAY($H11)=1</formula>
    </cfRule>
  </conditionalFormatting>
  <conditionalFormatting sqref="P11">
    <cfRule type="expression" dxfId="38" priority="3">
      <formula>WEEKDAY($P11)=1</formula>
    </cfRule>
  </conditionalFormatting>
  <conditionalFormatting sqref="R11">
    <cfRule type="expression" dxfId="37" priority="2">
      <formula>WEEKDAY($R11)=1</formula>
    </cfRule>
  </conditionalFormatting>
  <conditionalFormatting sqref="S11">
    <cfRule type="expression" dxfId="36" priority="1">
      <formula>WEEKDAY($S11)=1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4B98-9164-43F8-ADC6-F275556ABF7F}">
  <sheetPr>
    <pageSetUpPr fitToPage="1"/>
  </sheetPr>
  <dimension ref="A1:AG31"/>
  <sheetViews>
    <sheetView showGridLines="0" showRowColHeaders="0" zoomScaleNormal="100" workbookViewId="0">
      <selection activeCell="AF13" sqref="AF13"/>
    </sheetView>
  </sheetViews>
  <sheetFormatPr defaultRowHeight="18.75" customHeight="1" x14ac:dyDescent="0.3"/>
  <cols>
    <col min="1" max="1" width="2.5" style="1" customWidth="1"/>
    <col min="2" max="2" width="1.875" style="1" customWidth="1"/>
    <col min="3" max="30" width="3.875" style="1" customWidth="1"/>
    <col min="31" max="31" width="1.875" style="1" customWidth="1"/>
    <col min="32" max="32" width="30" style="1" customWidth="1"/>
    <col min="33" max="16384" width="9" style="1"/>
  </cols>
  <sheetData>
    <row r="1" spans="1:33" s="52" customFormat="1" ht="52.5" customHeight="1" x14ac:dyDescent="0.3">
      <c r="A1" s="51" t="s">
        <v>9</v>
      </c>
      <c r="B1" s="51"/>
      <c r="C1" s="51"/>
      <c r="F1" s="53"/>
    </row>
    <row r="2" spans="1:33" ht="11.25" customHeight="1" x14ac:dyDescent="0.3"/>
    <row r="3" spans="1:33" s="2" customFormat="1" ht="22.5" customHeight="1" x14ac:dyDescent="0.3">
      <c r="B3" s="30"/>
      <c r="C3" s="71">
        <f>DATE(M4,MONTH(M8)-1,1)</f>
        <v>44621</v>
      </c>
      <c r="D3" s="71"/>
      <c r="E3" s="71"/>
      <c r="F3" s="71"/>
      <c r="G3" s="71"/>
      <c r="H3" s="71"/>
      <c r="I3" s="71"/>
      <c r="J3" s="21"/>
      <c r="K3" s="21"/>
      <c r="L3" s="22"/>
      <c r="M3" s="23"/>
      <c r="N3" s="23"/>
      <c r="O3" s="23"/>
      <c r="P3" s="23"/>
      <c r="Q3" s="23"/>
      <c r="R3" s="23"/>
      <c r="S3" s="23"/>
      <c r="T3" s="23"/>
      <c r="U3" s="22"/>
      <c r="V3" s="22"/>
      <c r="W3" s="22"/>
      <c r="X3" s="72">
        <f>DATE(M4,MONTH(M8)+1,1)</f>
        <v>44682</v>
      </c>
      <c r="Y3" s="72"/>
      <c r="Z3" s="72"/>
      <c r="AA3" s="72"/>
      <c r="AB3" s="72"/>
      <c r="AC3" s="72"/>
      <c r="AD3" s="72"/>
      <c r="AE3" s="21"/>
      <c r="AF3" s="57" t="s">
        <v>7</v>
      </c>
    </row>
    <row r="4" spans="1:33" s="3" customFormat="1" ht="18.75" customHeight="1" x14ac:dyDescent="0.3">
      <c r="B4" s="31"/>
      <c r="C4" s="34" t="s">
        <v>15</v>
      </c>
      <c r="D4" s="35" t="s">
        <v>19</v>
      </c>
      <c r="E4" s="35" t="s">
        <v>11</v>
      </c>
      <c r="F4" s="35" t="s">
        <v>21</v>
      </c>
      <c r="G4" s="42" t="s">
        <v>17</v>
      </c>
      <c r="H4" s="35" t="s">
        <v>23</v>
      </c>
      <c r="I4" s="36" t="s">
        <v>13</v>
      </c>
      <c r="J4" s="10"/>
      <c r="K4" s="10"/>
      <c r="L4" s="7"/>
      <c r="M4" s="73">
        <v>2022</v>
      </c>
      <c r="N4" s="73"/>
      <c r="O4" s="73"/>
      <c r="P4" s="73"/>
      <c r="Q4" s="73"/>
      <c r="R4" s="73"/>
      <c r="S4" s="73"/>
      <c r="T4" s="73"/>
      <c r="U4" s="7"/>
      <c r="V4" s="7"/>
      <c r="W4" s="7"/>
      <c r="X4" s="34" t="s">
        <v>14</v>
      </c>
      <c r="Y4" s="35" t="s">
        <v>18</v>
      </c>
      <c r="Z4" s="35" t="s">
        <v>10</v>
      </c>
      <c r="AA4" s="35" t="s">
        <v>20</v>
      </c>
      <c r="AB4" s="35" t="s">
        <v>16</v>
      </c>
      <c r="AC4" s="35" t="s">
        <v>22</v>
      </c>
      <c r="AD4" s="36" t="s">
        <v>12</v>
      </c>
      <c r="AE4" s="10"/>
      <c r="AF4" s="58"/>
    </row>
    <row r="5" spans="1:33" s="4" customFormat="1" ht="18.75" customHeight="1" x14ac:dyDescent="0.3">
      <c r="B5" s="32"/>
      <c r="C5" s="37" t="str">
        <f>IF(WEEKDAY(C3)=1,C3,"")</f>
        <v/>
      </c>
      <c r="D5" s="33" t="str">
        <f>IF(C5&lt;&gt;"",C5+1,IF(WEEKDAY($C$3)=2,$C$3,""))</f>
        <v/>
      </c>
      <c r="E5" s="33">
        <f>IF(D5&lt;&gt;"",D5+1,IF(WEEKDAY($C$3)=3,$C$3,""))</f>
        <v>44621</v>
      </c>
      <c r="F5" s="33">
        <f>IF(E5&lt;&gt;"",E5+1,IF(WEEKDAY($C$3)=4,$C$3,""))</f>
        <v>44622</v>
      </c>
      <c r="G5" s="33">
        <f>IF(F5&lt;&gt;"",F5+1,IF(WEEKDAY($C$3)=5,$C$3,""))</f>
        <v>44623</v>
      </c>
      <c r="H5" s="33">
        <f>IF(G5&lt;&gt;"",G5+1,IF(WEEKDAY($C$3)=6,$C$3,""))</f>
        <v>44624</v>
      </c>
      <c r="I5" s="38">
        <f>IF(H5&lt;&gt;"",H5+1,IF(WEEKDAY($C$3)=7,$C$3,""))</f>
        <v>44625</v>
      </c>
      <c r="J5" s="11"/>
      <c r="K5" s="11"/>
      <c r="L5" s="13"/>
      <c r="M5" s="73"/>
      <c r="N5" s="73"/>
      <c r="O5" s="73"/>
      <c r="P5" s="73"/>
      <c r="Q5" s="73"/>
      <c r="R5" s="73"/>
      <c r="S5" s="73"/>
      <c r="T5" s="73"/>
      <c r="U5" s="14"/>
      <c r="V5" s="14"/>
      <c r="W5" s="14"/>
      <c r="X5" s="37">
        <f>IF(WEEKDAY(X3)=1,X3,"")</f>
        <v>44682</v>
      </c>
      <c r="Y5" s="33">
        <f>IF(X5&lt;&gt;"",X5+1,IF(WEEKDAY($X$3)=2,$X$3,""))</f>
        <v>44683</v>
      </c>
      <c r="Z5" s="33">
        <f>IF(Y5&lt;&gt;"",Y5+1,IF(WEEKDAY($X$3)=3,$X$3,""))</f>
        <v>44684</v>
      </c>
      <c r="AA5" s="33">
        <f>IF(Z5&lt;&gt;"",Z5+1,IF(WEEKDAY($X$3)=4,$X$3,""))</f>
        <v>44685</v>
      </c>
      <c r="AB5" s="33">
        <f>IF(AA5&lt;&gt;"",AA5+1,IF(WEEKDAY($X$3)=5,$X$3,""))</f>
        <v>44686</v>
      </c>
      <c r="AC5" s="33">
        <f>IF(AB5&lt;&gt;"",AB5+1,IF(WEEKDAY($X$3)=6,$X$3,""))</f>
        <v>44687</v>
      </c>
      <c r="AD5" s="38">
        <f>IF(AC5&lt;&gt;"",AC5+1,IF(WEEKDAY($X$3)=7,$X$3,""))</f>
        <v>44688</v>
      </c>
      <c r="AE5" s="11"/>
      <c r="AF5" s="58"/>
    </row>
    <row r="6" spans="1:33" s="4" customFormat="1" ht="18.75" customHeight="1" x14ac:dyDescent="0.3">
      <c r="B6" s="32"/>
      <c r="C6" s="37">
        <f>I5+1</f>
        <v>44626</v>
      </c>
      <c r="D6" s="33">
        <f>C6+1</f>
        <v>44627</v>
      </c>
      <c r="E6" s="33">
        <f>D6+1</f>
        <v>44628</v>
      </c>
      <c r="F6" s="33">
        <f t="shared" ref="F6:I6" si="0">E6+1</f>
        <v>44629</v>
      </c>
      <c r="G6" s="33">
        <f t="shared" si="0"/>
        <v>44630</v>
      </c>
      <c r="H6" s="33">
        <f t="shared" si="0"/>
        <v>44631</v>
      </c>
      <c r="I6" s="38">
        <f t="shared" si="0"/>
        <v>44632</v>
      </c>
      <c r="J6" s="11"/>
      <c r="K6" s="11"/>
      <c r="L6" s="13"/>
      <c r="M6" s="73"/>
      <c r="N6" s="73"/>
      <c r="O6" s="73"/>
      <c r="P6" s="73"/>
      <c r="Q6" s="73"/>
      <c r="R6" s="73"/>
      <c r="S6" s="73"/>
      <c r="T6" s="73"/>
      <c r="U6" s="14"/>
      <c r="V6" s="14"/>
      <c r="W6" s="14"/>
      <c r="X6" s="37">
        <f>AD5+1</f>
        <v>44689</v>
      </c>
      <c r="Y6" s="33">
        <f t="shared" ref="Y6:AD8" si="1">X6+1</f>
        <v>44690</v>
      </c>
      <c r="Z6" s="33">
        <f t="shared" si="1"/>
        <v>44691</v>
      </c>
      <c r="AA6" s="33">
        <f t="shared" si="1"/>
        <v>44692</v>
      </c>
      <c r="AB6" s="33">
        <f t="shared" si="1"/>
        <v>44693</v>
      </c>
      <c r="AC6" s="33">
        <f t="shared" si="1"/>
        <v>44694</v>
      </c>
      <c r="AD6" s="38">
        <f t="shared" si="1"/>
        <v>44695</v>
      </c>
      <c r="AE6" s="11"/>
      <c r="AF6" s="58"/>
    </row>
    <row r="7" spans="1:33" s="4" customFormat="1" ht="18.75" customHeight="1" x14ac:dyDescent="0.3">
      <c r="B7" s="32"/>
      <c r="C7" s="37">
        <f>I6+1</f>
        <v>44633</v>
      </c>
      <c r="D7" s="33">
        <f>C7+1</f>
        <v>44634</v>
      </c>
      <c r="E7" s="33">
        <f t="shared" ref="E7:I8" si="2">D7+1</f>
        <v>44635</v>
      </c>
      <c r="F7" s="33">
        <f t="shared" si="2"/>
        <v>44636</v>
      </c>
      <c r="G7" s="33">
        <f t="shared" si="2"/>
        <v>44637</v>
      </c>
      <c r="H7" s="33">
        <f t="shared" si="2"/>
        <v>44638</v>
      </c>
      <c r="I7" s="38">
        <f t="shared" si="2"/>
        <v>44639</v>
      </c>
      <c r="J7" s="11"/>
      <c r="K7" s="11"/>
      <c r="L7" s="13"/>
      <c r="M7" s="73"/>
      <c r="N7" s="73"/>
      <c r="O7" s="73"/>
      <c r="P7" s="73"/>
      <c r="Q7" s="73"/>
      <c r="R7" s="73"/>
      <c r="S7" s="73"/>
      <c r="T7" s="73"/>
      <c r="U7" s="14"/>
      <c r="V7" s="14"/>
      <c r="W7" s="14"/>
      <c r="X7" s="37">
        <f>AD6+1</f>
        <v>44696</v>
      </c>
      <c r="Y7" s="33">
        <f t="shared" si="1"/>
        <v>44697</v>
      </c>
      <c r="Z7" s="33">
        <f t="shared" si="1"/>
        <v>44698</v>
      </c>
      <c r="AA7" s="33">
        <f t="shared" si="1"/>
        <v>44699</v>
      </c>
      <c r="AB7" s="33">
        <f t="shared" si="1"/>
        <v>44700</v>
      </c>
      <c r="AC7" s="33">
        <f t="shared" si="1"/>
        <v>44701</v>
      </c>
      <c r="AD7" s="38">
        <f t="shared" si="1"/>
        <v>44702</v>
      </c>
      <c r="AE7" s="11"/>
      <c r="AF7" s="58"/>
    </row>
    <row r="8" spans="1:33" s="4" customFormat="1" ht="18.75" customHeight="1" x14ac:dyDescent="0.3">
      <c r="B8" s="32"/>
      <c r="C8" s="37">
        <f>I7+1</f>
        <v>44640</v>
      </c>
      <c r="D8" s="33">
        <f>C8+1</f>
        <v>44641</v>
      </c>
      <c r="E8" s="33">
        <f t="shared" si="2"/>
        <v>44642</v>
      </c>
      <c r="F8" s="33">
        <f t="shared" si="2"/>
        <v>44643</v>
      </c>
      <c r="G8" s="33">
        <f t="shared" si="2"/>
        <v>44644</v>
      </c>
      <c r="H8" s="33">
        <f t="shared" si="2"/>
        <v>44645</v>
      </c>
      <c r="I8" s="38">
        <f t="shared" si="2"/>
        <v>44646</v>
      </c>
      <c r="J8" s="11"/>
      <c r="K8" s="11"/>
      <c r="L8" s="14"/>
      <c r="M8" s="74">
        <f>DATE(M4,4,1)</f>
        <v>44652</v>
      </c>
      <c r="N8" s="74"/>
      <c r="O8" s="74"/>
      <c r="P8" s="74"/>
      <c r="Q8" s="74"/>
      <c r="R8" s="74"/>
      <c r="S8" s="74"/>
      <c r="T8" s="74"/>
      <c r="U8" s="14"/>
      <c r="V8" s="14"/>
      <c r="W8" s="14"/>
      <c r="X8" s="37">
        <f>AD7+1</f>
        <v>44703</v>
      </c>
      <c r="Y8" s="33">
        <f t="shared" si="1"/>
        <v>44704</v>
      </c>
      <c r="Z8" s="33">
        <f t="shared" si="1"/>
        <v>44705</v>
      </c>
      <c r="AA8" s="33">
        <f t="shared" si="1"/>
        <v>44706</v>
      </c>
      <c r="AB8" s="33">
        <f t="shared" si="1"/>
        <v>44707</v>
      </c>
      <c r="AC8" s="33">
        <f t="shared" si="1"/>
        <v>44708</v>
      </c>
      <c r="AD8" s="38">
        <f t="shared" si="1"/>
        <v>44709</v>
      </c>
      <c r="AE8" s="11"/>
      <c r="AF8" s="58"/>
    </row>
    <row r="9" spans="1:33" s="4" customFormat="1" ht="18.75" customHeight="1" x14ac:dyDescent="0.3">
      <c r="B9" s="32"/>
      <c r="C9" s="37">
        <f>IF(I8="","",IF(MONTH(I8)&lt;&gt;MONTH(I8+1),"",I8+1))</f>
        <v>44647</v>
      </c>
      <c r="D9" s="33">
        <f t="shared" ref="D9:I10" si="3">IF(C9="","",IF(MONTH(C9)&lt;&gt;MONTH(C9+1),"",C9+1))</f>
        <v>44648</v>
      </c>
      <c r="E9" s="33">
        <f t="shared" si="3"/>
        <v>44649</v>
      </c>
      <c r="F9" s="33">
        <f t="shared" si="3"/>
        <v>44650</v>
      </c>
      <c r="G9" s="33">
        <f t="shared" si="3"/>
        <v>44651</v>
      </c>
      <c r="H9" s="33" t="str">
        <f t="shared" si="3"/>
        <v/>
      </c>
      <c r="I9" s="38" t="str">
        <f t="shared" si="3"/>
        <v/>
      </c>
      <c r="J9" s="11"/>
      <c r="K9" s="11"/>
      <c r="L9" s="15"/>
      <c r="M9" s="74"/>
      <c r="N9" s="74"/>
      <c r="O9" s="74"/>
      <c r="P9" s="74"/>
      <c r="Q9" s="74"/>
      <c r="R9" s="74"/>
      <c r="S9" s="74"/>
      <c r="T9" s="74"/>
      <c r="U9" s="14"/>
      <c r="V9" s="14"/>
      <c r="W9" s="14"/>
      <c r="X9" s="37">
        <f>IF(AD8="","",IF(MONTH(AD8)&lt;&gt;MONTH(AD8+1),"",AD8+1))</f>
        <v>44710</v>
      </c>
      <c r="Y9" s="33">
        <f>IF(X9="","",IF(MONTH(X9)&lt;&gt;MONTH(X9+1),"",X9+1))</f>
        <v>44711</v>
      </c>
      <c r="Z9" s="33">
        <f t="shared" ref="Z9:AD10" si="4">IF(Y9="","",IF(MONTH(Y9)&lt;&gt;MONTH(Y9+1),"",Y9+1))</f>
        <v>44712</v>
      </c>
      <c r="AA9" s="33" t="str">
        <f t="shared" si="4"/>
        <v/>
      </c>
      <c r="AB9" s="33" t="str">
        <f t="shared" si="4"/>
        <v/>
      </c>
      <c r="AC9" s="33" t="str">
        <f t="shared" si="4"/>
        <v/>
      </c>
      <c r="AD9" s="38" t="str">
        <f t="shared" si="4"/>
        <v/>
      </c>
      <c r="AE9" s="11"/>
      <c r="AF9" s="58"/>
      <c r="AG9" s="6"/>
    </row>
    <row r="10" spans="1:33" s="4" customFormat="1" ht="18.75" customHeight="1" x14ac:dyDescent="0.3">
      <c r="B10" s="32"/>
      <c r="C10" s="39" t="str">
        <f>IF(I9="","",IF(MONTH(I9)&lt;&gt;MONTH(I9+1),"",I9+1))</f>
        <v/>
      </c>
      <c r="D10" s="40" t="str">
        <f t="shared" si="3"/>
        <v/>
      </c>
      <c r="E10" s="40" t="str">
        <f t="shared" si="3"/>
        <v/>
      </c>
      <c r="F10" s="40" t="str">
        <f t="shared" si="3"/>
        <v/>
      </c>
      <c r="G10" s="40" t="str">
        <f t="shared" si="3"/>
        <v/>
      </c>
      <c r="H10" s="40" t="str">
        <f t="shared" si="3"/>
        <v/>
      </c>
      <c r="I10" s="41" t="str">
        <f t="shared" si="3"/>
        <v/>
      </c>
      <c r="J10" s="11"/>
      <c r="K10" s="11"/>
      <c r="L10" s="15"/>
      <c r="M10" s="74"/>
      <c r="N10" s="74"/>
      <c r="O10" s="74"/>
      <c r="P10" s="74"/>
      <c r="Q10" s="74"/>
      <c r="R10" s="74"/>
      <c r="S10" s="74"/>
      <c r="T10" s="74"/>
      <c r="U10" s="14"/>
      <c r="V10" s="14"/>
      <c r="W10" s="14"/>
      <c r="X10" s="39" t="str">
        <f>IF(AD9="","",IF(MONTH(AD9)&lt;&gt;MONTH(AD9+1),"",AD9+1))</f>
        <v/>
      </c>
      <c r="Y10" s="40" t="str">
        <f>IF(X10="","",IF(MONTH(X10)&lt;&gt;MONTH(X10+1),"",X10+1))</f>
        <v/>
      </c>
      <c r="Z10" s="40" t="str">
        <f t="shared" si="4"/>
        <v/>
      </c>
      <c r="AA10" s="40" t="str">
        <f t="shared" si="4"/>
        <v/>
      </c>
      <c r="AB10" s="40" t="str">
        <f t="shared" si="4"/>
        <v/>
      </c>
      <c r="AC10" s="40" t="str">
        <f t="shared" si="4"/>
        <v/>
      </c>
      <c r="AD10" s="41" t="str">
        <f t="shared" si="4"/>
        <v/>
      </c>
      <c r="AE10" s="11"/>
      <c r="AF10" s="59"/>
    </row>
    <row r="11" spans="1:33" s="4" customFormat="1" ht="11.25" customHeight="1" x14ac:dyDescent="0.3">
      <c r="B11" s="17"/>
      <c r="C11" s="14"/>
      <c r="D11" s="5"/>
      <c r="E11" s="5"/>
      <c r="F11" s="5"/>
      <c r="G11" s="5"/>
      <c r="H11" s="5"/>
      <c r="I11" s="5"/>
      <c r="J11" s="5"/>
      <c r="K11" s="12"/>
      <c r="L11" s="5"/>
      <c r="M11" s="5"/>
      <c r="N11" s="5"/>
      <c r="O11" s="5"/>
      <c r="P11" s="8"/>
      <c r="Q11" s="8"/>
      <c r="R11" s="8"/>
      <c r="S11" s="5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24"/>
    </row>
    <row r="12" spans="1:33" ht="26.25" customHeight="1" x14ac:dyDescent="0.3">
      <c r="B12" s="18"/>
      <c r="C12" s="79" t="s">
        <v>6</v>
      </c>
      <c r="D12" s="79"/>
      <c r="E12" s="79"/>
      <c r="F12" s="79"/>
      <c r="G12" s="76" t="s">
        <v>0</v>
      </c>
      <c r="H12" s="75"/>
      <c r="I12" s="75"/>
      <c r="J12" s="77"/>
      <c r="K12" s="75" t="s">
        <v>1</v>
      </c>
      <c r="L12" s="75"/>
      <c r="M12" s="75"/>
      <c r="N12" s="75"/>
      <c r="O12" s="76" t="s">
        <v>2</v>
      </c>
      <c r="P12" s="75"/>
      <c r="Q12" s="75"/>
      <c r="R12" s="77"/>
      <c r="S12" s="75" t="s">
        <v>3</v>
      </c>
      <c r="T12" s="75"/>
      <c r="U12" s="75"/>
      <c r="V12" s="75"/>
      <c r="W12" s="76" t="s">
        <v>4</v>
      </c>
      <c r="X12" s="75"/>
      <c r="Y12" s="75"/>
      <c r="Z12" s="77"/>
      <c r="AA12" s="78" t="s">
        <v>5</v>
      </c>
      <c r="AB12" s="78"/>
      <c r="AC12" s="78"/>
      <c r="AD12" s="78"/>
      <c r="AE12" s="16"/>
      <c r="AF12" s="25" t="s">
        <v>8</v>
      </c>
    </row>
    <row r="13" spans="1:33" ht="18.75" customHeight="1" x14ac:dyDescent="0.3">
      <c r="B13" s="18"/>
      <c r="C13" s="47" t="str">
        <f>IF(WEEKDAY(M8)=1,M8,"")</f>
        <v/>
      </c>
      <c r="D13" s="60"/>
      <c r="E13" s="60"/>
      <c r="F13" s="60"/>
      <c r="G13" s="48" t="str">
        <f>IF(C13&lt;&gt;"",C13+1,IF(WEEKDAY($M$8)=2,$M$8,""))</f>
        <v/>
      </c>
      <c r="H13" s="60"/>
      <c r="I13" s="60"/>
      <c r="J13" s="61"/>
      <c r="K13" s="49" t="str">
        <f>IF(G13&lt;&gt;"",G13+1,IF(WEEKDAY($M$8)=3,$M$8,""))</f>
        <v/>
      </c>
      <c r="L13" s="60"/>
      <c r="M13" s="60"/>
      <c r="N13" s="60"/>
      <c r="O13" s="48" t="str">
        <f>IF(K13&lt;&gt;"",K13+1,IF(WEEKDAY($M$8)=4,$M$8,""))</f>
        <v/>
      </c>
      <c r="P13" s="60"/>
      <c r="Q13" s="60"/>
      <c r="R13" s="61"/>
      <c r="S13" s="49" t="str">
        <f>IF(O13&lt;&gt;"",O13+1,IF(WEEKDAY($M$8)=5,$M$8,""))</f>
        <v/>
      </c>
      <c r="T13" s="60"/>
      <c r="U13" s="60"/>
      <c r="V13" s="60"/>
      <c r="W13" s="48">
        <f>IF(S13&lt;&gt;"",S13+1,IF(WEEKDAY($M$8)=6,$M$8,""))</f>
        <v>44652</v>
      </c>
      <c r="X13" s="60" t="s">
        <v>51</v>
      </c>
      <c r="Y13" s="60"/>
      <c r="Z13" s="61"/>
      <c r="AA13" s="50">
        <f>IF(W13&lt;&gt;"",W13+1,IF(WEEKDAY($M$8)=7,$M$8,""))</f>
        <v>44653</v>
      </c>
      <c r="AB13" s="60"/>
      <c r="AC13" s="60"/>
      <c r="AD13" s="60"/>
      <c r="AE13" s="9"/>
      <c r="AF13" s="27"/>
    </row>
    <row r="14" spans="1:33" ht="18.75" customHeight="1" x14ac:dyDescent="0.3">
      <c r="B14" s="18"/>
      <c r="C14" s="62"/>
      <c r="D14" s="62"/>
      <c r="E14" s="62"/>
      <c r="F14" s="62"/>
      <c r="G14" s="64"/>
      <c r="H14" s="62"/>
      <c r="I14" s="62"/>
      <c r="J14" s="63"/>
      <c r="K14" s="62"/>
      <c r="L14" s="62"/>
      <c r="M14" s="62"/>
      <c r="N14" s="62"/>
      <c r="O14" s="64"/>
      <c r="P14" s="62"/>
      <c r="Q14" s="62"/>
      <c r="R14" s="63"/>
      <c r="S14" s="62"/>
      <c r="T14" s="62"/>
      <c r="U14" s="62"/>
      <c r="V14" s="62"/>
      <c r="W14" s="64"/>
      <c r="X14" s="62"/>
      <c r="Y14" s="62"/>
      <c r="Z14" s="63"/>
      <c r="AA14" s="62"/>
      <c r="AB14" s="62"/>
      <c r="AC14" s="62"/>
      <c r="AD14" s="62"/>
      <c r="AE14" s="9"/>
      <c r="AF14" s="28"/>
    </row>
    <row r="15" spans="1:33" ht="18.75" customHeight="1" x14ac:dyDescent="0.3">
      <c r="B15" s="18"/>
      <c r="C15" s="68"/>
      <c r="D15" s="68"/>
      <c r="E15" s="68"/>
      <c r="F15" s="68"/>
      <c r="G15" s="69"/>
      <c r="H15" s="68"/>
      <c r="I15" s="68"/>
      <c r="J15" s="70"/>
      <c r="K15" s="68"/>
      <c r="L15" s="68"/>
      <c r="M15" s="68"/>
      <c r="N15" s="68"/>
      <c r="O15" s="69"/>
      <c r="P15" s="68"/>
      <c r="Q15" s="68"/>
      <c r="R15" s="70"/>
      <c r="S15" s="68"/>
      <c r="T15" s="68"/>
      <c r="U15" s="68"/>
      <c r="V15" s="68"/>
      <c r="W15" s="69"/>
      <c r="X15" s="68"/>
      <c r="Y15" s="68"/>
      <c r="Z15" s="70"/>
      <c r="AA15" s="68"/>
      <c r="AB15" s="68"/>
      <c r="AC15" s="68"/>
      <c r="AD15" s="68"/>
      <c r="AE15" s="9"/>
      <c r="AF15" s="28"/>
    </row>
    <row r="16" spans="1:33" ht="18.75" customHeight="1" x14ac:dyDescent="0.3">
      <c r="B16" s="18"/>
      <c r="C16" s="44">
        <f>AA13+1</f>
        <v>44654</v>
      </c>
      <c r="D16" s="62"/>
      <c r="E16" s="62"/>
      <c r="F16" s="62"/>
      <c r="G16" s="46">
        <f>C16+1</f>
        <v>44655</v>
      </c>
      <c r="H16" s="62"/>
      <c r="I16" s="62"/>
      <c r="J16" s="63"/>
      <c r="K16" s="45">
        <f>G16+1</f>
        <v>44656</v>
      </c>
      <c r="L16" s="62" t="s">
        <v>90</v>
      </c>
      <c r="M16" s="62"/>
      <c r="N16" s="62"/>
      <c r="O16" s="46">
        <f>K16+1</f>
        <v>44657</v>
      </c>
      <c r="P16" s="62" t="s">
        <v>91</v>
      </c>
      <c r="Q16" s="62"/>
      <c r="R16" s="63"/>
      <c r="S16" s="45">
        <f>O16+1</f>
        <v>44658</v>
      </c>
      <c r="T16" s="62"/>
      <c r="U16" s="62"/>
      <c r="V16" s="62"/>
      <c r="W16" s="46">
        <f>S16+1</f>
        <v>44659</v>
      </c>
      <c r="X16" s="62"/>
      <c r="Y16" s="62"/>
      <c r="Z16" s="63"/>
      <c r="AA16" s="43">
        <f>W16+1</f>
        <v>44660</v>
      </c>
      <c r="AB16" s="62"/>
      <c r="AC16" s="62"/>
      <c r="AD16" s="62"/>
      <c r="AE16" s="9"/>
      <c r="AF16" s="28"/>
    </row>
    <row r="17" spans="2:32" ht="18.75" customHeight="1" x14ac:dyDescent="0.3">
      <c r="B17" s="18"/>
      <c r="C17" s="62"/>
      <c r="D17" s="62"/>
      <c r="E17" s="62"/>
      <c r="F17" s="62"/>
      <c r="G17" s="64"/>
      <c r="H17" s="62"/>
      <c r="I17" s="62"/>
      <c r="J17" s="63"/>
      <c r="K17" s="62"/>
      <c r="L17" s="62"/>
      <c r="M17" s="62"/>
      <c r="N17" s="62"/>
      <c r="O17" s="64"/>
      <c r="P17" s="62"/>
      <c r="Q17" s="62"/>
      <c r="R17" s="63"/>
      <c r="S17" s="62"/>
      <c r="T17" s="62"/>
      <c r="U17" s="62"/>
      <c r="V17" s="62"/>
      <c r="W17" s="64"/>
      <c r="X17" s="62"/>
      <c r="Y17" s="62"/>
      <c r="Z17" s="63"/>
      <c r="AA17" s="62"/>
      <c r="AB17" s="62"/>
      <c r="AC17" s="62"/>
      <c r="AD17" s="62"/>
      <c r="AE17" s="9"/>
      <c r="AF17" s="28"/>
    </row>
    <row r="18" spans="2:32" ht="18.75" customHeight="1" x14ac:dyDescent="0.3">
      <c r="B18" s="18"/>
      <c r="C18" s="62"/>
      <c r="D18" s="62"/>
      <c r="E18" s="62"/>
      <c r="F18" s="62"/>
      <c r="G18" s="64"/>
      <c r="H18" s="62"/>
      <c r="I18" s="62"/>
      <c r="J18" s="63"/>
      <c r="K18" s="62"/>
      <c r="L18" s="62"/>
      <c r="M18" s="62"/>
      <c r="N18" s="62"/>
      <c r="O18" s="64"/>
      <c r="P18" s="62"/>
      <c r="Q18" s="62"/>
      <c r="R18" s="63"/>
      <c r="S18" s="62"/>
      <c r="T18" s="62"/>
      <c r="U18" s="62"/>
      <c r="V18" s="62"/>
      <c r="W18" s="64"/>
      <c r="X18" s="62"/>
      <c r="Y18" s="62"/>
      <c r="Z18" s="63"/>
      <c r="AA18" s="62"/>
      <c r="AB18" s="62"/>
      <c r="AC18" s="62"/>
      <c r="AD18" s="62"/>
      <c r="AE18" s="9"/>
      <c r="AF18" s="28"/>
    </row>
    <row r="19" spans="2:32" ht="18.75" customHeight="1" x14ac:dyDescent="0.3">
      <c r="B19" s="18"/>
      <c r="C19" s="47">
        <f>AA16+1</f>
        <v>44661</v>
      </c>
      <c r="D19" s="60"/>
      <c r="E19" s="60"/>
      <c r="F19" s="60"/>
      <c r="G19" s="48">
        <f>C19+1</f>
        <v>44662</v>
      </c>
      <c r="H19" s="60"/>
      <c r="I19" s="60"/>
      <c r="J19" s="61"/>
      <c r="K19" s="49">
        <f>G19+1</f>
        <v>44663</v>
      </c>
      <c r="L19" s="60"/>
      <c r="M19" s="60"/>
      <c r="N19" s="60"/>
      <c r="O19" s="48">
        <f>K19+1</f>
        <v>44664</v>
      </c>
      <c r="P19" s="60"/>
      <c r="Q19" s="60"/>
      <c r="R19" s="61"/>
      <c r="S19" s="49">
        <f>O19+1</f>
        <v>44665</v>
      </c>
      <c r="T19" s="60"/>
      <c r="U19" s="60"/>
      <c r="V19" s="60"/>
      <c r="W19" s="48">
        <f>S19+1</f>
        <v>44666</v>
      </c>
      <c r="X19" s="60" t="s">
        <v>52</v>
      </c>
      <c r="Y19" s="60"/>
      <c r="Z19" s="61"/>
      <c r="AA19" s="50">
        <f>W19+1</f>
        <v>44667</v>
      </c>
      <c r="AB19" s="60"/>
      <c r="AC19" s="60"/>
      <c r="AD19" s="60"/>
      <c r="AE19" s="9"/>
      <c r="AF19" s="28"/>
    </row>
    <row r="20" spans="2:32" ht="18.75" customHeight="1" x14ac:dyDescent="0.3">
      <c r="B20" s="18"/>
      <c r="C20" s="62"/>
      <c r="D20" s="62"/>
      <c r="E20" s="62"/>
      <c r="F20" s="62"/>
      <c r="G20" s="64"/>
      <c r="H20" s="62"/>
      <c r="I20" s="62"/>
      <c r="J20" s="63"/>
      <c r="K20" s="62"/>
      <c r="L20" s="62"/>
      <c r="M20" s="62"/>
      <c r="N20" s="62"/>
      <c r="O20" s="64"/>
      <c r="P20" s="62"/>
      <c r="Q20" s="62"/>
      <c r="R20" s="63"/>
      <c r="S20" s="62"/>
      <c r="T20" s="62"/>
      <c r="U20" s="62"/>
      <c r="V20" s="62"/>
      <c r="W20" s="64"/>
      <c r="X20" s="62"/>
      <c r="Y20" s="62"/>
      <c r="Z20" s="63"/>
      <c r="AA20" s="62"/>
      <c r="AB20" s="62"/>
      <c r="AC20" s="62"/>
      <c r="AD20" s="62"/>
      <c r="AE20" s="9"/>
      <c r="AF20" s="28"/>
    </row>
    <row r="21" spans="2:32" ht="18.75" customHeight="1" x14ac:dyDescent="0.3">
      <c r="B21" s="18"/>
      <c r="C21" s="68"/>
      <c r="D21" s="68"/>
      <c r="E21" s="68"/>
      <c r="F21" s="68"/>
      <c r="G21" s="69"/>
      <c r="H21" s="68"/>
      <c r="I21" s="68"/>
      <c r="J21" s="70"/>
      <c r="K21" s="68"/>
      <c r="L21" s="68"/>
      <c r="M21" s="68"/>
      <c r="N21" s="68"/>
      <c r="O21" s="69"/>
      <c r="P21" s="68"/>
      <c r="Q21" s="68"/>
      <c r="R21" s="70"/>
      <c r="S21" s="68"/>
      <c r="T21" s="68"/>
      <c r="U21" s="68"/>
      <c r="V21" s="68"/>
      <c r="W21" s="69"/>
      <c r="X21" s="68"/>
      <c r="Y21" s="68"/>
      <c r="Z21" s="70"/>
      <c r="AA21" s="68"/>
      <c r="AB21" s="68"/>
      <c r="AC21" s="68"/>
      <c r="AD21" s="68"/>
      <c r="AE21" s="9"/>
      <c r="AF21" s="28"/>
    </row>
    <row r="22" spans="2:32" ht="18.75" customHeight="1" x14ac:dyDescent="0.3">
      <c r="B22" s="18"/>
      <c r="C22" s="44">
        <f>AA19+1</f>
        <v>44668</v>
      </c>
      <c r="D22" s="62"/>
      <c r="E22" s="62"/>
      <c r="F22" s="62"/>
      <c r="G22" s="46">
        <f>C22+1</f>
        <v>44669</v>
      </c>
      <c r="H22" s="62"/>
      <c r="I22" s="62"/>
      <c r="J22" s="63"/>
      <c r="K22" s="45">
        <f>G22+1</f>
        <v>44670</v>
      </c>
      <c r="L22" s="62"/>
      <c r="M22" s="62"/>
      <c r="N22" s="62"/>
      <c r="O22" s="46">
        <f>K22+1</f>
        <v>44671</v>
      </c>
      <c r="P22" s="62" t="s">
        <v>92</v>
      </c>
      <c r="Q22" s="62"/>
      <c r="R22" s="63"/>
      <c r="S22" s="45">
        <f>O22+1</f>
        <v>44672</v>
      </c>
      <c r="T22" s="62"/>
      <c r="U22" s="62"/>
      <c r="V22" s="62"/>
      <c r="W22" s="46">
        <f>S22+1</f>
        <v>44673</v>
      </c>
      <c r="X22" s="62"/>
      <c r="Y22" s="62"/>
      <c r="Z22" s="63"/>
      <c r="AA22" s="43">
        <f>W22+1</f>
        <v>44674</v>
      </c>
      <c r="AB22" s="62"/>
      <c r="AC22" s="62"/>
      <c r="AD22" s="62"/>
      <c r="AE22" s="9"/>
      <c r="AF22" s="28"/>
    </row>
    <row r="23" spans="2:32" ht="18.75" customHeight="1" x14ac:dyDescent="0.3">
      <c r="B23" s="18"/>
      <c r="C23" s="62"/>
      <c r="D23" s="62"/>
      <c r="E23" s="62"/>
      <c r="F23" s="62"/>
      <c r="G23" s="64"/>
      <c r="H23" s="62"/>
      <c r="I23" s="62"/>
      <c r="J23" s="63"/>
      <c r="K23" s="62"/>
      <c r="L23" s="62"/>
      <c r="M23" s="62"/>
      <c r="N23" s="62"/>
      <c r="O23" s="64"/>
      <c r="P23" s="62"/>
      <c r="Q23" s="62"/>
      <c r="R23" s="63"/>
      <c r="S23" s="62"/>
      <c r="T23" s="62"/>
      <c r="U23" s="62"/>
      <c r="V23" s="62"/>
      <c r="W23" s="64"/>
      <c r="X23" s="62"/>
      <c r="Y23" s="62"/>
      <c r="Z23" s="63"/>
      <c r="AA23" s="62"/>
      <c r="AB23" s="62"/>
      <c r="AC23" s="62"/>
      <c r="AD23" s="62"/>
      <c r="AE23" s="9"/>
      <c r="AF23" s="28"/>
    </row>
    <row r="24" spans="2:32" ht="18.75" customHeight="1" x14ac:dyDescent="0.3">
      <c r="B24" s="18"/>
      <c r="C24" s="62"/>
      <c r="D24" s="62"/>
      <c r="E24" s="62"/>
      <c r="F24" s="62"/>
      <c r="G24" s="64"/>
      <c r="H24" s="62"/>
      <c r="I24" s="62"/>
      <c r="J24" s="63"/>
      <c r="K24" s="62"/>
      <c r="L24" s="62"/>
      <c r="M24" s="62"/>
      <c r="N24" s="62"/>
      <c r="O24" s="64"/>
      <c r="P24" s="62"/>
      <c r="Q24" s="62"/>
      <c r="R24" s="63"/>
      <c r="S24" s="62"/>
      <c r="T24" s="62"/>
      <c r="U24" s="62"/>
      <c r="V24" s="62"/>
      <c r="W24" s="64"/>
      <c r="X24" s="62"/>
      <c r="Y24" s="62"/>
      <c r="Z24" s="63"/>
      <c r="AA24" s="62"/>
      <c r="AB24" s="62"/>
      <c r="AC24" s="62"/>
      <c r="AD24" s="62"/>
      <c r="AE24" s="9"/>
      <c r="AF24" s="28"/>
    </row>
    <row r="25" spans="2:32" ht="18.75" customHeight="1" x14ac:dyDescent="0.3">
      <c r="B25" s="18"/>
      <c r="C25" s="47">
        <f>IF(AA22="","",IF(MONTH(AA22)&lt;&gt;MONTH(AA22+1),"",AA22+1))</f>
        <v>44675</v>
      </c>
      <c r="D25" s="60"/>
      <c r="E25" s="60"/>
      <c r="F25" s="60"/>
      <c r="G25" s="48">
        <f>IF(C25="","",IF(MONTH(C25)&lt;&gt;MONTH(C25+1),"",C25+1))</f>
        <v>44676</v>
      </c>
      <c r="H25" s="60"/>
      <c r="I25" s="60"/>
      <c r="J25" s="61"/>
      <c r="K25" s="49">
        <f>IF(G25="","",IF(MONTH(G25)&lt;&gt;MONTH(G25+1),"",G25+1))</f>
        <v>44677</v>
      </c>
      <c r="L25" s="60"/>
      <c r="M25" s="60"/>
      <c r="N25" s="60"/>
      <c r="O25" s="48">
        <f>IF(K25="","",IF(MONTH(K25)&lt;&gt;MONTH(K25+1),"",K25+1))</f>
        <v>44678</v>
      </c>
      <c r="P25" s="60"/>
      <c r="Q25" s="60"/>
      <c r="R25" s="61"/>
      <c r="S25" s="49">
        <f>IF(O25="","",IF(MONTH(O25)&lt;&gt;MONTH(O25+1),"",O25+1))</f>
        <v>44679</v>
      </c>
      <c r="T25" s="60"/>
      <c r="U25" s="60"/>
      <c r="V25" s="60"/>
      <c r="W25" s="48">
        <f>IF(S25="","",IF(MONTH(S25)&lt;&gt;MONTH(S25+1),"",S25+1))</f>
        <v>44680</v>
      </c>
      <c r="X25" s="60"/>
      <c r="Y25" s="60"/>
      <c r="Z25" s="61"/>
      <c r="AA25" s="50">
        <f>IF(W25="","",IF(MONTH(W25)&lt;&gt;MONTH(W25+1),"",W25+1))</f>
        <v>44681</v>
      </c>
      <c r="AB25" s="60"/>
      <c r="AC25" s="60"/>
      <c r="AD25" s="60"/>
      <c r="AE25" s="9"/>
      <c r="AF25" s="28"/>
    </row>
    <row r="26" spans="2:32" ht="18.75" customHeight="1" x14ac:dyDescent="0.3">
      <c r="B26" s="18"/>
      <c r="C26" s="62"/>
      <c r="D26" s="62"/>
      <c r="E26" s="62"/>
      <c r="F26" s="62"/>
      <c r="G26" s="64"/>
      <c r="H26" s="62"/>
      <c r="I26" s="62"/>
      <c r="J26" s="63"/>
      <c r="K26" s="62"/>
      <c r="L26" s="62"/>
      <c r="M26" s="62"/>
      <c r="N26" s="62"/>
      <c r="O26" s="64"/>
      <c r="P26" s="62"/>
      <c r="Q26" s="62"/>
      <c r="R26" s="63"/>
      <c r="S26" s="62"/>
      <c r="T26" s="62"/>
      <c r="U26" s="62"/>
      <c r="V26" s="62"/>
      <c r="W26" s="64"/>
      <c r="X26" s="62"/>
      <c r="Y26" s="62"/>
      <c r="Z26" s="63"/>
      <c r="AA26" s="62"/>
      <c r="AB26" s="62"/>
      <c r="AC26" s="62"/>
      <c r="AD26" s="62"/>
      <c r="AE26" s="9"/>
      <c r="AF26" s="28"/>
    </row>
    <row r="27" spans="2:32" ht="18.75" customHeight="1" x14ac:dyDescent="0.3">
      <c r="B27" s="18"/>
      <c r="C27" s="68"/>
      <c r="D27" s="68"/>
      <c r="E27" s="68"/>
      <c r="F27" s="68"/>
      <c r="G27" s="69"/>
      <c r="H27" s="68"/>
      <c r="I27" s="68"/>
      <c r="J27" s="70"/>
      <c r="K27" s="68"/>
      <c r="L27" s="68"/>
      <c r="M27" s="68"/>
      <c r="N27" s="68"/>
      <c r="O27" s="69"/>
      <c r="P27" s="68"/>
      <c r="Q27" s="68"/>
      <c r="R27" s="70"/>
      <c r="S27" s="68"/>
      <c r="T27" s="68"/>
      <c r="U27" s="68"/>
      <c r="V27" s="68"/>
      <c r="W27" s="69"/>
      <c r="X27" s="68"/>
      <c r="Y27" s="68"/>
      <c r="Z27" s="70"/>
      <c r="AA27" s="68"/>
      <c r="AB27" s="68"/>
      <c r="AC27" s="68"/>
      <c r="AD27" s="68"/>
      <c r="AE27" s="9"/>
      <c r="AF27" s="28"/>
    </row>
    <row r="28" spans="2:32" ht="18.75" customHeight="1" x14ac:dyDescent="0.3">
      <c r="B28" s="18"/>
      <c r="C28" s="44" t="str">
        <f>IF(AA25="","",IF(MONTH(AA25)&lt;&gt;MONTH(AA25+1),"",AA25+1))</f>
        <v/>
      </c>
      <c r="D28" s="62"/>
      <c r="E28" s="62"/>
      <c r="F28" s="62"/>
      <c r="G28" s="46" t="str">
        <f>IF(C28="","",IF(MONTH(C28)&lt;&gt;MONTH(C28+1),"",C28+1))</f>
        <v/>
      </c>
      <c r="H28" s="62"/>
      <c r="I28" s="62"/>
      <c r="J28" s="63"/>
      <c r="K28" s="45" t="str">
        <f>IF(G28="","",IF(MONTH(G28)&lt;&gt;MONTH(G28+1),"",G28+1))</f>
        <v/>
      </c>
      <c r="L28" s="62"/>
      <c r="M28" s="62"/>
      <c r="N28" s="62"/>
      <c r="O28" s="46" t="str">
        <f>IF(K28="","",IF(MONTH(K28)&lt;&gt;MONTH(K28+1),"",K28+1))</f>
        <v/>
      </c>
      <c r="P28" s="62"/>
      <c r="Q28" s="62"/>
      <c r="R28" s="63"/>
      <c r="S28" s="45" t="str">
        <f>IF(O28="","",IF(MONTH(O28)&lt;&gt;MONTH(O28+1),"",O28+1))</f>
        <v/>
      </c>
      <c r="T28" s="62"/>
      <c r="U28" s="62"/>
      <c r="V28" s="62"/>
      <c r="W28" s="46" t="str">
        <f>IF(S28="","",IF(MONTH(S28)&lt;&gt;MONTH(S28+1),"",S28+1))</f>
        <v/>
      </c>
      <c r="X28" s="62"/>
      <c r="Y28" s="62"/>
      <c r="Z28" s="63"/>
      <c r="AA28" s="43" t="str">
        <f>IF(W28="","",IF(MONTH(W28)&lt;&gt;MONTH(W28+1),"",W28+1))</f>
        <v/>
      </c>
      <c r="AB28" s="62"/>
      <c r="AC28" s="62"/>
      <c r="AD28" s="62"/>
      <c r="AE28" s="9"/>
      <c r="AF28" s="28"/>
    </row>
    <row r="29" spans="2:32" ht="18.75" customHeight="1" x14ac:dyDescent="0.3">
      <c r="B29" s="18"/>
      <c r="C29" s="62"/>
      <c r="D29" s="62"/>
      <c r="E29" s="62"/>
      <c r="F29" s="62"/>
      <c r="G29" s="64"/>
      <c r="H29" s="62"/>
      <c r="I29" s="62"/>
      <c r="J29" s="63"/>
      <c r="K29" s="62"/>
      <c r="L29" s="62"/>
      <c r="M29" s="62"/>
      <c r="N29" s="62"/>
      <c r="O29" s="64"/>
      <c r="P29" s="62"/>
      <c r="Q29" s="62"/>
      <c r="R29" s="63"/>
      <c r="S29" s="62"/>
      <c r="T29" s="62"/>
      <c r="U29" s="62"/>
      <c r="V29" s="62"/>
      <c r="W29" s="64"/>
      <c r="X29" s="62"/>
      <c r="Y29" s="62"/>
      <c r="Z29" s="63"/>
      <c r="AA29" s="62"/>
      <c r="AB29" s="62"/>
      <c r="AC29" s="62"/>
      <c r="AD29" s="62"/>
      <c r="AE29" s="9"/>
      <c r="AF29" s="28"/>
    </row>
    <row r="30" spans="2:32" ht="18.75" customHeight="1" x14ac:dyDescent="0.3">
      <c r="B30" s="18"/>
      <c r="C30" s="65"/>
      <c r="D30" s="65"/>
      <c r="E30" s="65"/>
      <c r="F30" s="65"/>
      <c r="G30" s="66"/>
      <c r="H30" s="65"/>
      <c r="I30" s="65"/>
      <c r="J30" s="67"/>
      <c r="K30" s="65"/>
      <c r="L30" s="65"/>
      <c r="M30" s="65"/>
      <c r="N30" s="65"/>
      <c r="O30" s="66"/>
      <c r="P30" s="65"/>
      <c r="Q30" s="65"/>
      <c r="R30" s="67"/>
      <c r="S30" s="65"/>
      <c r="T30" s="65"/>
      <c r="U30" s="65"/>
      <c r="V30" s="65"/>
      <c r="W30" s="66"/>
      <c r="X30" s="65"/>
      <c r="Y30" s="65"/>
      <c r="Z30" s="67"/>
      <c r="AA30" s="65"/>
      <c r="AB30" s="65"/>
      <c r="AC30" s="65"/>
      <c r="AD30" s="65"/>
      <c r="AE30" s="9"/>
      <c r="AF30" s="29"/>
    </row>
    <row r="31" spans="2:32" ht="11.25" customHeight="1" x14ac:dyDescent="0.3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6"/>
    </row>
  </sheetData>
  <mergeCells count="138">
    <mergeCell ref="C3:I3"/>
    <mergeCell ref="X3:AD3"/>
    <mergeCell ref="AF3:AF10"/>
    <mergeCell ref="M4:T7"/>
    <mergeCell ref="M8:T10"/>
    <mergeCell ref="C12:F12"/>
    <mergeCell ref="G12:J12"/>
    <mergeCell ref="K12:N12"/>
    <mergeCell ref="O12:R12"/>
    <mergeCell ref="S12:V12"/>
    <mergeCell ref="W12:Z12"/>
    <mergeCell ref="AA12:AD12"/>
    <mergeCell ref="D13:F13"/>
    <mergeCell ref="H13:J13"/>
    <mergeCell ref="L13:N13"/>
    <mergeCell ref="P13:R13"/>
    <mergeCell ref="T13:V13"/>
    <mergeCell ref="X13:Z13"/>
    <mergeCell ref="AB13:AD13"/>
    <mergeCell ref="AA14:AD14"/>
    <mergeCell ref="C15:F15"/>
    <mergeCell ref="G15:J15"/>
    <mergeCell ref="K15:N15"/>
    <mergeCell ref="O15:R15"/>
    <mergeCell ref="S15:V15"/>
    <mergeCell ref="W15:Z15"/>
    <mergeCell ref="AA15:AD15"/>
    <mergeCell ref="C14:F14"/>
    <mergeCell ref="G14:J14"/>
    <mergeCell ref="K14:N14"/>
    <mergeCell ref="O14:R14"/>
    <mergeCell ref="S14:V14"/>
    <mergeCell ref="W14:Z14"/>
    <mergeCell ref="AB16:AD16"/>
    <mergeCell ref="C17:F17"/>
    <mergeCell ref="G17:J17"/>
    <mergeCell ref="K17:N17"/>
    <mergeCell ref="O17:R17"/>
    <mergeCell ref="S17:V17"/>
    <mergeCell ref="W17:Z17"/>
    <mergeCell ref="AA17:AD17"/>
    <mergeCell ref="D16:F16"/>
    <mergeCell ref="H16:J16"/>
    <mergeCell ref="L16:N16"/>
    <mergeCell ref="P16:R16"/>
    <mergeCell ref="T16:V16"/>
    <mergeCell ref="X16:Z16"/>
    <mergeCell ref="AA18:AD18"/>
    <mergeCell ref="D19:F19"/>
    <mergeCell ref="H19:J19"/>
    <mergeCell ref="L19:N19"/>
    <mergeCell ref="P19:R19"/>
    <mergeCell ref="T19:V19"/>
    <mergeCell ref="X19:Z19"/>
    <mergeCell ref="AB19:AD19"/>
    <mergeCell ref="C18:F18"/>
    <mergeCell ref="G18:J18"/>
    <mergeCell ref="K18:N18"/>
    <mergeCell ref="O18:R18"/>
    <mergeCell ref="S18:V18"/>
    <mergeCell ref="W18:Z18"/>
    <mergeCell ref="AA20:AD20"/>
    <mergeCell ref="C21:F21"/>
    <mergeCell ref="G21:J21"/>
    <mergeCell ref="K21:N21"/>
    <mergeCell ref="O21:R21"/>
    <mergeCell ref="S21:V21"/>
    <mergeCell ref="W21:Z21"/>
    <mergeCell ref="AA21:AD21"/>
    <mergeCell ref="C20:F20"/>
    <mergeCell ref="G20:J20"/>
    <mergeCell ref="K20:N20"/>
    <mergeCell ref="O20:R20"/>
    <mergeCell ref="S20:V20"/>
    <mergeCell ref="W20:Z20"/>
    <mergeCell ref="AB22:AD22"/>
    <mergeCell ref="C23:F23"/>
    <mergeCell ref="G23:J23"/>
    <mergeCell ref="K23:N23"/>
    <mergeCell ref="O23:R23"/>
    <mergeCell ref="S23:V23"/>
    <mergeCell ref="W23:Z23"/>
    <mergeCell ref="AA23:AD23"/>
    <mergeCell ref="D22:F22"/>
    <mergeCell ref="H22:J22"/>
    <mergeCell ref="L22:N22"/>
    <mergeCell ref="P22:R22"/>
    <mergeCell ref="T22:V22"/>
    <mergeCell ref="X22:Z22"/>
    <mergeCell ref="AA24:AD24"/>
    <mergeCell ref="D25:F25"/>
    <mergeCell ref="H25:J25"/>
    <mergeCell ref="L25:N25"/>
    <mergeCell ref="P25:R25"/>
    <mergeCell ref="T25:V25"/>
    <mergeCell ref="X25:Z25"/>
    <mergeCell ref="AB25:AD25"/>
    <mergeCell ref="C24:F24"/>
    <mergeCell ref="G24:J24"/>
    <mergeCell ref="K24:N24"/>
    <mergeCell ref="O24:R24"/>
    <mergeCell ref="S24:V24"/>
    <mergeCell ref="W24:Z24"/>
    <mergeCell ref="AA26:AD26"/>
    <mergeCell ref="C27:F27"/>
    <mergeCell ref="G27:J27"/>
    <mergeCell ref="K27:N27"/>
    <mergeCell ref="O27:R27"/>
    <mergeCell ref="S27:V27"/>
    <mergeCell ref="W27:Z27"/>
    <mergeCell ref="AA27:AD27"/>
    <mergeCell ref="C26:F26"/>
    <mergeCell ref="G26:J26"/>
    <mergeCell ref="K26:N26"/>
    <mergeCell ref="O26:R26"/>
    <mergeCell ref="S26:V26"/>
    <mergeCell ref="W26:Z26"/>
    <mergeCell ref="AA30:AD30"/>
    <mergeCell ref="C30:F30"/>
    <mergeCell ref="G30:J30"/>
    <mergeCell ref="K30:N30"/>
    <mergeCell ref="O30:R30"/>
    <mergeCell ref="S30:V30"/>
    <mergeCell ref="W30:Z30"/>
    <mergeCell ref="AB28:AD28"/>
    <mergeCell ref="C29:F29"/>
    <mergeCell ref="G29:J29"/>
    <mergeCell ref="K29:N29"/>
    <mergeCell ref="O29:R29"/>
    <mergeCell ref="S29:V29"/>
    <mergeCell ref="W29:Z29"/>
    <mergeCell ref="AA29:AD29"/>
    <mergeCell ref="D28:F28"/>
    <mergeCell ref="H28:J28"/>
    <mergeCell ref="L28:N28"/>
    <mergeCell ref="P28:R28"/>
    <mergeCell ref="T28:V28"/>
    <mergeCell ref="X28:Z28"/>
  </mergeCells>
  <phoneticPr fontId="1" type="noConversion"/>
  <conditionalFormatting sqref="H11">
    <cfRule type="expression" dxfId="35" priority="4">
      <formula>WEEKDAY($H11)=1</formula>
    </cfRule>
  </conditionalFormatting>
  <conditionalFormatting sqref="P11">
    <cfRule type="expression" dxfId="34" priority="3">
      <formula>WEEKDAY($P11)=1</formula>
    </cfRule>
  </conditionalFormatting>
  <conditionalFormatting sqref="R11">
    <cfRule type="expression" dxfId="33" priority="2">
      <formula>WEEKDAY($R11)=1</formula>
    </cfRule>
  </conditionalFormatting>
  <conditionalFormatting sqref="S11">
    <cfRule type="expression" dxfId="32" priority="1">
      <formula>WEEKDAY($S11)=1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0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8AE7-4E00-4420-9751-A2A5CA64703B}">
  <sheetPr>
    <pageSetUpPr fitToPage="1"/>
  </sheetPr>
  <dimension ref="A1:AG31"/>
  <sheetViews>
    <sheetView showGridLines="0" showRowColHeaders="0" zoomScaleNormal="100" workbookViewId="0">
      <selection activeCell="AF13" sqref="AF13"/>
    </sheetView>
  </sheetViews>
  <sheetFormatPr defaultRowHeight="18.75" customHeight="1" x14ac:dyDescent="0.3"/>
  <cols>
    <col min="1" max="1" width="2.5" style="1" customWidth="1"/>
    <col min="2" max="2" width="1.875" style="1" customWidth="1"/>
    <col min="3" max="30" width="3.875" style="1" customWidth="1"/>
    <col min="31" max="31" width="1.875" style="1" customWidth="1"/>
    <col min="32" max="32" width="30" style="1" customWidth="1"/>
    <col min="33" max="16384" width="9" style="1"/>
  </cols>
  <sheetData>
    <row r="1" spans="1:33" s="52" customFormat="1" ht="52.5" customHeight="1" x14ac:dyDescent="0.3">
      <c r="A1" s="51" t="s">
        <v>9</v>
      </c>
      <c r="B1" s="51"/>
      <c r="C1" s="51"/>
      <c r="F1" s="53"/>
    </row>
    <row r="2" spans="1:33" ht="11.25" customHeight="1" x14ac:dyDescent="0.3"/>
    <row r="3" spans="1:33" s="2" customFormat="1" ht="22.5" customHeight="1" x14ac:dyDescent="0.3">
      <c r="B3" s="30"/>
      <c r="C3" s="71">
        <f>DATE(M4,MONTH(M8)-1,1)</f>
        <v>44652</v>
      </c>
      <c r="D3" s="71"/>
      <c r="E3" s="71"/>
      <c r="F3" s="71"/>
      <c r="G3" s="71"/>
      <c r="H3" s="71"/>
      <c r="I3" s="71"/>
      <c r="J3" s="21"/>
      <c r="K3" s="21"/>
      <c r="L3" s="22"/>
      <c r="M3" s="23"/>
      <c r="N3" s="23"/>
      <c r="O3" s="23"/>
      <c r="P3" s="23"/>
      <c r="Q3" s="23"/>
      <c r="R3" s="23"/>
      <c r="S3" s="23"/>
      <c r="T3" s="23"/>
      <c r="U3" s="22"/>
      <c r="V3" s="22"/>
      <c r="W3" s="22"/>
      <c r="X3" s="72">
        <f>DATE(M4,MONTH(M8)+1,1)</f>
        <v>44713</v>
      </c>
      <c r="Y3" s="72"/>
      <c r="Z3" s="72"/>
      <c r="AA3" s="72"/>
      <c r="AB3" s="72"/>
      <c r="AC3" s="72"/>
      <c r="AD3" s="72"/>
      <c r="AE3" s="21"/>
      <c r="AF3" s="57" t="s">
        <v>7</v>
      </c>
    </row>
    <row r="4" spans="1:33" s="3" customFormat="1" ht="18.75" customHeight="1" x14ac:dyDescent="0.3">
      <c r="B4" s="31"/>
      <c r="C4" s="34" t="s">
        <v>15</v>
      </c>
      <c r="D4" s="35" t="s">
        <v>19</v>
      </c>
      <c r="E4" s="35" t="s">
        <v>11</v>
      </c>
      <c r="F4" s="35" t="s">
        <v>21</v>
      </c>
      <c r="G4" s="42" t="s">
        <v>17</v>
      </c>
      <c r="H4" s="35" t="s">
        <v>23</v>
      </c>
      <c r="I4" s="36" t="s">
        <v>13</v>
      </c>
      <c r="J4" s="10"/>
      <c r="K4" s="10"/>
      <c r="L4" s="7"/>
      <c r="M4" s="73">
        <v>2022</v>
      </c>
      <c r="N4" s="73"/>
      <c r="O4" s="73"/>
      <c r="P4" s="73"/>
      <c r="Q4" s="73"/>
      <c r="R4" s="73"/>
      <c r="S4" s="73"/>
      <c r="T4" s="73"/>
      <c r="U4" s="7"/>
      <c r="V4" s="7"/>
      <c r="W4" s="7"/>
      <c r="X4" s="34" t="s">
        <v>14</v>
      </c>
      <c r="Y4" s="35" t="s">
        <v>18</v>
      </c>
      <c r="Z4" s="35" t="s">
        <v>10</v>
      </c>
      <c r="AA4" s="35" t="s">
        <v>20</v>
      </c>
      <c r="AB4" s="35" t="s">
        <v>16</v>
      </c>
      <c r="AC4" s="35" t="s">
        <v>22</v>
      </c>
      <c r="AD4" s="36" t="s">
        <v>12</v>
      </c>
      <c r="AE4" s="10"/>
      <c r="AF4" s="58"/>
    </row>
    <row r="5" spans="1:33" s="4" customFormat="1" ht="18.75" customHeight="1" x14ac:dyDescent="0.3">
      <c r="B5" s="32"/>
      <c r="C5" s="37" t="str">
        <f>IF(WEEKDAY(C3)=1,C3,"")</f>
        <v/>
      </c>
      <c r="D5" s="33" t="str">
        <f>IF(C5&lt;&gt;"",C5+1,IF(WEEKDAY($C$3)=2,$C$3,""))</f>
        <v/>
      </c>
      <c r="E5" s="33" t="str">
        <f>IF(D5&lt;&gt;"",D5+1,IF(WEEKDAY($C$3)=3,$C$3,""))</f>
        <v/>
      </c>
      <c r="F5" s="33" t="str">
        <f>IF(E5&lt;&gt;"",E5+1,IF(WEEKDAY($C$3)=4,$C$3,""))</f>
        <v/>
      </c>
      <c r="G5" s="33" t="str">
        <f>IF(F5&lt;&gt;"",F5+1,IF(WEEKDAY($C$3)=5,$C$3,""))</f>
        <v/>
      </c>
      <c r="H5" s="33">
        <f>IF(G5&lt;&gt;"",G5+1,IF(WEEKDAY($C$3)=6,$C$3,""))</f>
        <v>44652</v>
      </c>
      <c r="I5" s="38">
        <f>IF(H5&lt;&gt;"",H5+1,IF(WEEKDAY($C$3)=7,$C$3,""))</f>
        <v>44653</v>
      </c>
      <c r="J5" s="11"/>
      <c r="K5" s="11"/>
      <c r="L5" s="13"/>
      <c r="M5" s="73"/>
      <c r="N5" s="73"/>
      <c r="O5" s="73"/>
      <c r="P5" s="73"/>
      <c r="Q5" s="73"/>
      <c r="R5" s="73"/>
      <c r="S5" s="73"/>
      <c r="T5" s="73"/>
      <c r="U5" s="14"/>
      <c r="V5" s="14"/>
      <c r="W5" s="14"/>
      <c r="X5" s="37" t="str">
        <f>IF(WEEKDAY(X3)=1,X3,"")</f>
        <v/>
      </c>
      <c r="Y5" s="33" t="str">
        <f>IF(X5&lt;&gt;"",X5+1,IF(WEEKDAY($X$3)=2,$X$3,""))</f>
        <v/>
      </c>
      <c r="Z5" s="33" t="str">
        <f>IF(Y5&lt;&gt;"",Y5+1,IF(WEEKDAY($X$3)=3,$X$3,""))</f>
        <v/>
      </c>
      <c r="AA5" s="33">
        <f>IF(Z5&lt;&gt;"",Z5+1,IF(WEEKDAY($X$3)=4,$X$3,""))</f>
        <v>44713</v>
      </c>
      <c r="AB5" s="33">
        <f>IF(AA5&lt;&gt;"",AA5+1,IF(WEEKDAY($X$3)=5,$X$3,""))</f>
        <v>44714</v>
      </c>
      <c r="AC5" s="33">
        <f>IF(AB5&lt;&gt;"",AB5+1,IF(WEEKDAY($X$3)=6,$X$3,""))</f>
        <v>44715</v>
      </c>
      <c r="AD5" s="38">
        <f>IF(AC5&lt;&gt;"",AC5+1,IF(WEEKDAY($X$3)=7,$X$3,""))</f>
        <v>44716</v>
      </c>
      <c r="AE5" s="11"/>
      <c r="AF5" s="58"/>
    </row>
    <row r="6" spans="1:33" s="4" customFormat="1" ht="18.75" customHeight="1" x14ac:dyDescent="0.3">
      <c r="B6" s="32"/>
      <c r="C6" s="37">
        <f>I5+1</f>
        <v>44654</v>
      </c>
      <c r="D6" s="33">
        <f>C6+1</f>
        <v>44655</v>
      </c>
      <c r="E6" s="33">
        <f>D6+1</f>
        <v>44656</v>
      </c>
      <c r="F6" s="33">
        <f t="shared" ref="F6:I6" si="0">E6+1</f>
        <v>44657</v>
      </c>
      <c r="G6" s="33">
        <f t="shared" si="0"/>
        <v>44658</v>
      </c>
      <c r="H6" s="33">
        <f t="shared" si="0"/>
        <v>44659</v>
      </c>
      <c r="I6" s="38">
        <f t="shared" si="0"/>
        <v>44660</v>
      </c>
      <c r="J6" s="11"/>
      <c r="K6" s="11"/>
      <c r="L6" s="13"/>
      <c r="M6" s="73"/>
      <c r="N6" s="73"/>
      <c r="O6" s="73"/>
      <c r="P6" s="73"/>
      <c r="Q6" s="73"/>
      <c r="R6" s="73"/>
      <c r="S6" s="73"/>
      <c r="T6" s="73"/>
      <c r="U6" s="14"/>
      <c r="V6" s="14"/>
      <c r="W6" s="14"/>
      <c r="X6" s="37">
        <f>AD5+1</f>
        <v>44717</v>
      </c>
      <c r="Y6" s="33">
        <f t="shared" ref="Y6:AD8" si="1">X6+1</f>
        <v>44718</v>
      </c>
      <c r="Z6" s="33">
        <f t="shared" si="1"/>
        <v>44719</v>
      </c>
      <c r="AA6" s="33">
        <f t="shared" si="1"/>
        <v>44720</v>
      </c>
      <c r="AB6" s="33">
        <f t="shared" si="1"/>
        <v>44721</v>
      </c>
      <c r="AC6" s="33">
        <f t="shared" si="1"/>
        <v>44722</v>
      </c>
      <c r="AD6" s="38">
        <f t="shared" si="1"/>
        <v>44723</v>
      </c>
      <c r="AE6" s="11"/>
      <c r="AF6" s="58"/>
    </row>
    <row r="7" spans="1:33" s="4" customFormat="1" ht="18.75" customHeight="1" x14ac:dyDescent="0.3">
      <c r="B7" s="32"/>
      <c r="C7" s="37">
        <f>I6+1</f>
        <v>44661</v>
      </c>
      <c r="D7" s="33">
        <f>C7+1</f>
        <v>44662</v>
      </c>
      <c r="E7" s="33">
        <f t="shared" ref="E7:I8" si="2">D7+1</f>
        <v>44663</v>
      </c>
      <c r="F7" s="33">
        <f t="shared" si="2"/>
        <v>44664</v>
      </c>
      <c r="G7" s="33">
        <f t="shared" si="2"/>
        <v>44665</v>
      </c>
      <c r="H7" s="33">
        <f t="shared" si="2"/>
        <v>44666</v>
      </c>
      <c r="I7" s="38">
        <f t="shared" si="2"/>
        <v>44667</v>
      </c>
      <c r="J7" s="11"/>
      <c r="K7" s="11"/>
      <c r="L7" s="13"/>
      <c r="M7" s="73"/>
      <c r="N7" s="73"/>
      <c r="O7" s="73"/>
      <c r="P7" s="73"/>
      <c r="Q7" s="73"/>
      <c r="R7" s="73"/>
      <c r="S7" s="73"/>
      <c r="T7" s="73"/>
      <c r="U7" s="14"/>
      <c r="V7" s="14"/>
      <c r="W7" s="14"/>
      <c r="X7" s="37">
        <f>AD6+1</f>
        <v>44724</v>
      </c>
      <c r="Y7" s="33">
        <f t="shared" si="1"/>
        <v>44725</v>
      </c>
      <c r="Z7" s="33">
        <f t="shared" si="1"/>
        <v>44726</v>
      </c>
      <c r="AA7" s="33">
        <f t="shared" si="1"/>
        <v>44727</v>
      </c>
      <c r="AB7" s="33">
        <f t="shared" si="1"/>
        <v>44728</v>
      </c>
      <c r="AC7" s="33">
        <f t="shared" si="1"/>
        <v>44729</v>
      </c>
      <c r="AD7" s="38">
        <f t="shared" si="1"/>
        <v>44730</v>
      </c>
      <c r="AE7" s="11"/>
      <c r="AF7" s="58"/>
    </row>
    <row r="8" spans="1:33" s="4" customFormat="1" ht="18.75" customHeight="1" x14ac:dyDescent="0.3">
      <c r="B8" s="32"/>
      <c r="C8" s="37">
        <f>I7+1</f>
        <v>44668</v>
      </c>
      <c r="D8" s="33">
        <f>C8+1</f>
        <v>44669</v>
      </c>
      <c r="E8" s="33">
        <f t="shared" si="2"/>
        <v>44670</v>
      </c>
      <c r="F8" s="33">
        <f t="shared" si="2"/>
        <v>44671</v>
      </c>
      <c r="G8" s="33">
        <f t="shared" si="2"/>
        <v>44672</v>
      </c>
      <c r="H8" s="33">
        <f t="shared" si="2"/>
        <v>44673</v>
      </c>
      <c r="I8" s="38">
        <f t="shared" si="2"/>
        <v>44674</v>
      </c>
      <c r="J8" s="11"/>
      <c r="K8" s="11"/>
      <c r="L8" s="14"/>
      <c r="M8" s="74">
        <f>DATE(M4,5,1)</f>
        <v>44682</v>
      </c>
      <c r="N8" s="74"/>
      <c r="O8" s="74"/>
      <c r="P8" s="74"/>
      <c r="Q8" s="74"/>
      <c r="R8" s="74"/>
      <c r="S8" s="74"/>
      <c r="T8" s="74"/>
      <c r="U8" s="14"/>
      <c r="V8" s="14"/>
      <c r="W8" s="14"/>
      <c r="X8" s="37">
        <f>AD7+1</f>
        <v>44731</v>
      </c>
      <c r="Y8" s="33">
        <f t="shared" si="1"/>
        <v>44732</v>
      </c>
      <c r="Z8" s="33">
        <f t="shared" si="1"/>
        <v>44733</v>
      </c>
      <c r="AA8" s="33">
        <f t="shared" si="1"/>
        <v>44734</v>
      </c>
      <c r="AB8" s="33">
        <f t="shared" si="1"/>
        <v>44735</v>
      </c>
      <c r="AC8" s="33">
        <f t="shared" si="1"/>
        <v>44736</v>
      </c>
      <c r="AD8" s="38">
        <f t="shared" si="1"/>
        <v>44737</v>
      </c>
      <c r="AE8" s="11"/>
      <c r="AF8" s="58"/>
    </row>
    <row r="9" spans="1:33" s="4" customFormat="1" ht="18.75" customHeight="1" x14ac:dyDescent="0.3">
      <c r="B9" s="32"/>
      <c r="C9" s="37">
        <f>IF(I8="","",IF(MONTH(I8)&lt;&gt;MONTH(I8+1),"",I8+1))</f>
        <v>44675</v>
      </c>
      <c r="D9" s="33">
        <f t="shared" ref="D9:I10" si="3">IF(C9="","",IF(MONTH(C9)&lt;&gt;MONTH(C9+1),"",C9+1))</f>
        <v>44676</v>
      </c>
      <c r="E9" s="33">
        <f t="shared" si="3"/>
        <v>44677</v>
      </c>
      <c r="F9" s="33">
        <f t="shared" si="3"/>
        <v>44678</v>
      </c>
      <c r="G9" s="33">
        <f t="shared" si="3"/>
        <v>44679</v>
      </c>
      <c r="H9" s="33">
        <f t="shared" si="3"/>
        <v>44680</v>
      </c>
      <c r="I9" s="38">
        <f t="shared" si="3"/>
        <v>44681</v>
      </c>
      <c r="J9" s="11"/>
      <c r="K9" s="11"/>
      <c r="L9" s="15"/>
      <c r="M9" s="74"/>
      <c r="N9" s="74"/>
      <c r="O9" s="74"/>
      <c r="P9" s="74"/>
      <c r="Q9" s="74"/>
      <c r="R9" s="74"/>
      <c r="S9" s="74"/>
      <c r="T9" s="74"/>
      <c r="U9" s="14"/>
      <c r="V9" s="14"/>
      <c r="W9" s="14"/>
      <c r="X9" s="37">
        <f>IF(AD8="","",IF(MONTH(AD8)&lt;&gt;MONTH(AD8+1),"",AD8+1))</f>
        <v>44738</v>
      </c>
      <c r="Y9" s="33">
        <f>IF(X9="","",IF(MONTH(X9)&lt;&gt;MONTH(X9+1),"",X9+1))</f>
        <v>44739</v>
      </c>
      <c r="Z9" s="33">
        <f t="shared" ref="Z9:AD10" si="4">IF(Y9="","",IF(MONTH(Y9)&lt;&gt;MONTH(Y9+1),"",Y9+1))</f>
        <v>44740</v>
      </c>
      <c r="AA9" s="33">
        <f t="shared" si="4"/>
        <v>44741</v>
      </c>
      <c r="AB9" s="33">
        <f t="shared" si="4"/>
        <v>44742</v>
      </c>
      <c r="AC9" s="33" t="str">
        <f t="shared" si="4"/>
        <v/>
      </c>
      <c r="AD9" s="38" t="str">
        <f t="shared" si="4"/>
        <v/>
      </c>
      <c r="AE9" s="11"/>
      <c r="AF9" s="58"/>
      <c r="AG9" s="6"/>
    </row>
    <row r="10" spans="1:33" s="4" customFormat="1" ht="18.75" customHeight="1" x14ac:dyDescent="0.3">
      <c r="B10" s="32"/>
      <c r="C10" s="39" t="str">
        <f>IF(I9="","",IF(MONTH(I9)&lt;&gt;MONTH(I9+1),"",I9+1))</f>
        <v/>
      </c>
      <c r="D10" s="40" t="str">
        <f t="shared" si="3"/>
        <v/>
      </c>
      <c r="E10" s="40" t="str">
        <f t="shared" si="3"/>
        <v/>
      </c>
      <c r="F10" s="40" t="str">
        <f t="shared" si="3"/>
        <v/>
      </c>
      <c r="G10" s="40" t="str">
        <f t="shared" si="3"/>
        <v/>
      </c>
      <c r="H10" s="40" t="str">
        <f t="shared" si="3"/>
        <v/>
      </c>
      <c r="I10" s="41" t="str">
        <f t="shared" si="3"/>
        <v/>
      </c>
      <c r="J10" s="11"/>
      <c r="K10" s="11"/>
      <c r="L10" s="15"/>
      <c r="M10" s="74"/>
      <c r="N10" s="74"/>
      <c r="O10" s="74"/>
      <c r="P10" s="74"/>
      <c r="Q10" s="74"/>
      <c r="R10" s="74"/>
      <c r="S10" s="74"/>
      <c r="T10" s="74"/>
      <c r="U10" s="14"/>
      <c r="V10" s="14"/>
      <c r="W10" s="14"/>
      <c r="X10" s="39" t="str">
        <f>IF(AD9="","",IF(MONTH(AD9)&lt;&gt;MONTH(AD9+1),"",AD9+1))</f>
        <v/>
      </c>
      <c r="Y10" s="40" t="str">
        <f>IF(X10="","",IF(MONTH(X10)&lt;&gt;MONTH(X10+1),"",X10+1))</f>
        <v/>
      </c>
      <c r="Z10" s="40" t="str">
        <f t="shared" si="4"/>
        <v/>
      </c>
      <c r="AA10" s="40" t="str">
        <f t="shared" si="4"/>
        <v/>
      </c>
      <c r="AB10" s="40" t="str">
        <f t="shared" si="4"/>
        <v/>
      </c>
      <c r="AC10" s="40" t="str">
        <f t="shared" si="4"/>
        <v/>
      </c>
      <c r="AD10" s="41" t="str">
        <f t="shared" si="4"/>
        <v/>
      </c>
      <c r="AE10" s="11"/>
      <c r="AF10" s="59"/>
    </row>
    <row r="11" spans="1:33" s="4" customFormat="1" ht="11.25" customHeight="1" x14ac:dyDescent="0.3">
      <c r="B11" s="17"/>
      <c r="C11" s="14"/>
      <c r="D11" s="5"/>
      <c r="E11" s="5"/>
      <c r="F11" s="5"/>
      <c r="G11" s="5"/>
      <c r="H11" s="5"/>
      <c r="I11" s="5"/>
      <c r="J11" s="5"/>
      <c r="K11" s="12"/>
      <c r="L11" s="5"/>
      <c r="M11" s="5"/>
      <c r="N11" s="5"/>
      <c r="O11" s="5"/>
      <c r="P11" s="8"/>
      <c r="Q11" s="8"/>
      <c r="R11" s="8"/>
      <c r="S11" s="5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24"/>
    </row>
    <row r="12" spans="1:33" ht="26.25" customHeight="1" x14ac:dyDescent="0.3">
      <c r="B12" s="18"/>
      <c r="C12" s="79" t="s">
        <v>6</v>
      </c>
      <c r="D12" s="79"/>
      <c r="E12" s="79"/>
      <c r="F12" s="79"/>
      <c r="G12" s="76" t="s">
        <v>0</v>
      </c>
      <c r="H12" s="75"/>
      <c r="I12" s="75"/>
      <c r="J12" s="77"/>
      <c r="K12" s="75" t="s">
        <v>1</v>
      </c>
      <c r="L12" s="75"/>
      <c r="M12" s="75"/>
      <c r="N12" s="75"/>
      <c r="O12" s="76" t="s">
        <v>2</v>
      </c>
      <c r="P12" s="75"/>
      <c r="Q12" s="75"/>
      <c r="R12" s="77"/>
      <c r="S12" s="75" t="s">
        <v>3</v>
      </c>
      <c r="T12" s="75"/>
      <c r="U12" s="75"/>
      <c r="V12" s="75"/>
      <c r="W12" s="76" t="s">
        <v>4</v>
      </c>
      <c r="X12" s="75"/>
      <c r="Y12" s="75"/>
      <c r="Z12" s="77"/>
      <c r="AA12" s="78" t="s">
        <v>5</v>
      </c>
      <c r="AB12" s="78"/>
      <c r="AC12" s="78"/>
      <c r="AD12" s="78"/>
      <c r="AE12" s="16"/>
      <c r="AF12" s="25" t="s">
        <v>8</v>
      </c>
    </row>
    <row r="13" spans="1:33" ht="18.75" customHeight="1" x14ac:dyDescent="0.3">
      <c r="B13" s="18"/>
      <c r="C13" s="47">
        <f>IF(WEEKDAY(M8)=1,M8,"")</f>
        <v>44682</v>
      </c>
      <c r="D13" s="60" t="s">
        <v>53</v>
      </c>
      <c r="E13" s="60"/>
      <c r="F13" s="60"/>
      <c r="G13" s="48">
        <f>IF(C13&lt;&gt;"",C13+1,IF(WEEKDAY($M$8)=2,$M$8,""))</f>
        <v>44683</v>
      </c>
      <c r="H13" s="60"/>
      <c r="I13" s="60"/>
      <c r="J13" s="61"/>
      <c r="K13" s="49">
        <f>IF(G13&lt;&gt;"",G13+1,IF(WEEKDAY($M$8)=3,$M$8,""))</f>
        <v>44684</v>
      </c>
      <c r="L13" s="60"/>
      <c r="M13" s="60"/>
      <c r="N13" s="60"/>
      <c r="O13" s="48">
        <f>IF(K13&lt;&gt;"",K13+1,IF(WEEKDAY($M$8)=4,$M$8,""))</f>
        <v>44685</v>
      </c>
      <c r="P13" s="60"/>
      <c r="Q13" s="60"/>
      <c r="R13" s="61"/>
      <c r="S13" s="47">
        <f>IF(O13&lt;&gt;"",O13+1,IF(WEEKDAY($M$8)=5,$M$8,""))</f>
        <v>44686</v>
      </c>
      <c r="T13" s="60" t="s">
        <v>29</v>
      </c>
      <c r="U13" s="60"/>
      <c r="V13" s="60"/>
      <c r="W13" s="48">
        <f>IF(S13&lt;&gt;"",S13+1,IF(WEEKDAY($M$8)=6,$M$8,""))</f>
        <v>44687</v>
      </c>
      <c r="X13" s="60"/>
      <c r="Y13" s="60"/>
      <c r="Z13" s="61"/>
      <c r="AA13" s="50">
        <f>IF(W13&lt;&gt;"",W13+1,IF(WEEKDAY($M$8)=7,$M$8,""))</f>
        <v>44688</v>
      </c>
      <c r="AB13" s="60"/>
      <c r="AC13" s="60"/>
      <c r="AD13" s="60"/>
      <c r="AE13" s="9"/>
      <c r="AF13" s="27"/>
    </row>
    <row r="14" spans="1:33" ht="18.75" customHeight="1" x14ac:dyDescent="0.3">
      <c r="B14" s="18"/>
      <c r="C14" s="62" t="s">
        <v>25</v>
      </c>
      <c r="D14" s="62"/>
      <c r="E14" s="62"/>
      <c r="F14" s="62"/>
      <c r="G14" s="64"/>
      <c r="H14" s="62"/>
      <c r="I14" s="62"/>
      <c r="J14" s="63"/>
      <c r="K14" s="62"/>
      <c r="L14" s="62"/>
      <c r="M14" s="62"/>
      <c r="N14" s="62"/>
      <c r="O14" s="64"/>
      <c r="P14" s="62"/>
      <c r="Q14" s="62"/>
      <c r="R14" s="63"/>
      <c r="S14" s="62"/>
      <c r="T14" s="62"/>
      <c r="U14" s="62"/>
      <c r="V14" s="62"/>
      <c r="W14" s="64"/>
      <c r="X14" s="62"/>
      <c r="Y14" s="62"/>
      <c r="Z14" s="63"/>
      <c r="AA14" s="62"/>
      <c r="AB14" s="62"/>
      <c r="AC14" s="62"/>
      <c r="AD14" s="62"/>
      <c r="AE14" s="9"/>
      <c r="AF14" s="28"/>
    </row>
    <row r="15" spans="1:33" ht="18.75" customHeight="1" x14ac:dyDescent="0.3">
      <c r="B15" s="18"/>
      <c r="C15" s="68"/>
      <c r="D15" s="68"/>
      <c r="E15" s="68"/>
      <c r="F15" s="68"/>
      <c r="G15" s="69"/>
      <c r="H15" s="68"/>
      <c r="I15" s="68"/>
      <c r="J15" s="70"/>
      <c r="K15" s="68"/>
      <c r="L15" s="68"/>
      <c r="M15" s="68"/>
      <c r="N15" s="68"/>
      <c r="O15" s="69"/>
      <c r="P15" s="68"/>
      <c r="Q15" s="68"/>
      <c r="R15" s="70"/>
      <c r="S15" s="68"/>
      <c r="T15" s="68"/>
      <c r="U15" s="68"/>
      <c r="V15" s="68"/>
      <c r="W15" s="69"/>
      <c r="X15" s="68"/>
      <c r="Y15" s="68"/>
      <c r="Z15" s="70"/>
      <c r="AA15" s="68"/>
      <c r="AB15" s="68"/>
      <c r="AC15" s="68"/>
      <c r="AD15" s="68"/>
      <c r="AE15" s="9"/>
      <c r="AF15" s="28"/>
    </row>
    <row r="16" spans="1:33" ht="18.75" customHeight="1" x14ac:dyDescent="0.3">
      <c r="B16" s="18"/>
      <c r="C16" s="44">
        <f>AA13+1</f>
        <v>44689</v>
      </c>
      <c r="D16" s="62" t="s">
        <v>88</v>
      </c>
      <c r="E16" s="62"/>
      <c r="F16" s="62"/>
      <c r="G16" s="46">
        <f>C16+1</f>
        <v>44690</v>
      </c>
      <c r="H16" s="62"/>
      <c r="I16" s="62"/>
      <c r="J16" s="63"/>
      <c r="K16" s="45">
        <f>G16+1</f>
        <v>44691</v>
      </c>
      <c r="L16" s="62"/>
      <c r="M16" s="62"/>
      <c r="N16" s="62"/>
      <c r="O16" s="46">
        <f>K16+1</f>
        <v>44692</v>
      </c>
      <c r="P16" s="62"/>
      <c r="Q16" s="62"/>
      <c r="R16" s="63"/>
      <c r="S16" s="45">
        <f>O16+1</f>
        <v>44693</v>
      </c>
      <c r="T16" s="62"/>
      <c r="U16" s="62"/>
      <c r="V16" s="62"/>
      <c r="W16" s="46">
        <f>S16+1</f>
        <v>44694</v>
      </c>
      <c r="X16" s="62"/>
      <c r="Y16" s="62"/>
      <c r="Z16" s="63"/>
      <c r="AA16" s="43">
        <f>W16+1</f>
        <v>44695</v>
      </c>
      <c r="AB16" s="62"/>
      <c r="AC16" s="62"/>
      <c r="AD16" s="62"/>
      <c r="AE16" s="9"/>
      <c r="AF16" s="28"/>
    </row>
    <row r="17" spans="2:32" ht="18.75" customHeight="1" x14ac:dyDescent="0.3">
      <c r="B17" s="18"/>
      <c r="C17" s="62" t="s">
        <v>26</v>
      </c>
      <c r="D17" s="62"/>
      <c r="E17" s="62"/>
      <c r="F17" s="62"/>
      <c r="G17" s="64"/>
      <c r="H17" s="62"/>
      <c r="I17" s="62"/>
      <c r="J17" s="63"/>
      <c r="K17" s="62"/>
      <c r="L17" s="62"/>
      <c r="M17" s="62"/>
      <c r="N17" s="62"/>
      <c r="O17" s="64"/>
      <c r="P17" s="62"/>
      <c r="Q17" s="62"/>
      <c r="R17" s="63"/>
      <c r="S17" s="62"/>
      <c r="T17" s="62"/>
      <c r="U17" s="62"/>
      <c r="V17" s="62"/>
      <c r="W17" s="64"/>
      <c r="X17" s="62"/>
      <c r="Y17" s="62"/>
      <c r="Z17" s="63"/>
      <c r="AA17" s="62"/>
      <c r="AB17" s="62"/>
      <c r="AC17" s="62"/>
      <c r="AD17" s="62"/>
      <c r="AE17" s="9"/>
      <c r="AF17" s="28"/>
    </row>
    <row r="18" spans="2:32" ht="18.75" customHeight="1" x14ac:dyDescent="0.3">
      <c r="B18" s="18"/>
      <c r="C18" s="62"/>
      <c r="D18" s="62"/>
      <c r="E18" s="62"/>
      <c r="F18" s="62"/>
      <c r="G18" s="64"/>
      <c r="H18" s="62"/>
      <c r="I18" s="62"/>
      <c r="J18" s="63"/>
      <c r="K18" s="62"/>
      <c r="L18" s="62"/>
      <c r="M18" s="62"/>
      <c r="N18" s="62"/>
      <c r="O18" s="64"/>
      <c r="P18" s="62"/>
      <c r="Q18" s="62"/>
      <c r="R18" s="63"/>
      <c r="S18" s="62"/>
      <c r="T18" s="62"/>
      <c r="U18" s="62"/>
      <c r="V18" s="62"/>
      <c r="W18" s="64"/>
      <c r="X18" s="62"/>
      <c r="Y18" s="62"/>
      <c r="Z18" s="63"/>
      <c r="AA18" s="62"/>
      <c r="AB18" s="62"/>
      <c r="AC18" s="62"/>
      <c r="AD18" s="62"/>
      <c r="AE18" s="9"/>
      <c r="AF18" s="28"/>
    </row>
    <row r="19" spans="2:32" ht="18.75" customHeight="1" x14ac:dyDescent="0.3">
      <c r="B19" s="18"/>
      <c r="C19" s="47">
        <f>AA16+1</f>
        <v>44696</v>
      </c>
      <c r="D19" s="80" t="s">
        <v>95</v>
      </c>
      <c r="E19" s="60"/>
      <c r="F19" s="60"/>
      <c r="G19" s="48">
        <f>C19+1</f>
        <v>44697</v>
      </c>
      <c r="H19" s="60" t="s">
        <v>28</v>
      </c>
      <c r="I19" s="60"/>
      <c r="J19" s="61"/>
      <c r="K19" s="49">
        <f>G19+1</f>
        <v>44698</v>
      </c>
      <c r="L19" s="60"/>
      <c r="M19" s="60"/>
      <c r="N19" s="60"/>
      <c r="O19" s="48">
        <f>K19+1</f>
        <v>44699</v>
      </c>
      <c r="P19" s="60"/>
      <c r="Q19" s="60"/>
      <c r="R19" s="61"/>
      <c r="S19" s="49">
        <f>O19+1</f>
        <v>44700</v>
      </c>
      <c r="T19" s="60"/>
      <c r="U19" s="60"/>
      <c r="V19" s="60"/>
      <c r="W19" s="48">
        <f>S19+1</f>
        <v>44701</v>
      </c>
      <c r="X19" s="60"/>
      <c r="Y19" s="60"/>
      <c r="Z19" s="61"/>
      <c r="AA19" s="50">
        <f>W19+1</f>
        <v>44702</v>
      </c>
      <c r="AB19" s="60" t="s">
        <v>89</v>
      </c>
      <c r="AC19" s="60"/>
      <c r="AD19" s="60"/>
      <c r="AE19" s="9"/>
      <c r="AF19" s="28"/>
    </row>
    <row r="20" spans="2:32" ht="18.75" customHeight="1" x14ac:dyDescent="0.3">
      <c r="B20" s="18"/>
      <c r="C20" s="62" t="s">
        <v>27</v>
      </c>
      <c r="D20" s="62"/>
      <c r="E20" s="62"/>
      <c r="F20" s="62"/>
      <c r="G20" s="64"/>
      <c r="H20" s="62"/>
      <c r="I20" s="62"/>
      <c r="J20" s="63"/>
      <c r="K20" s="62"/>
      <c r="L20" s="62"/>
      <c r="M20" s="62"/>
      <c r="N20" s="62"/>
      <c r="O20" s="64"/>
      <c r="P20" s="62"/>
      <c r="Q20" s="62"/>
      <c r="R20" s="63"/>
      <c r="S20" s="62"/>
      <c r="T20" s="62"/>
      <c r="U20" s="62"/>
      <c r="V20" s="62"/>
      <c r="W20" s="64"/>
      <c r="X20" s="62"/>
      <c r="Y20" s="62"/>
      <c r="Z20" s="63"/>
      <c r="AA20" s="62"/>
      <c r="AB20" s="62"/>
      <c r="AC20" s="62"/>
      <c r="AD20" s="62"/>
      <c r="AE20" s="9"/>
      <c r="AF20" s="28"/>
    </row>
    <row r="21" spans="2:32" ht="18.75" customHeight="1" x14ac:dyDescent="0.3">
      <c r="B21" s="18"/>
      <c r="C21" s="68"/>
      <c r="D21" s="68"/>
      <c r="E21" s="68"/>
      <c r="F21" s="68"/>
      <c r="G21" s="69"/>
      <c r="H21" s="68"/>
      <c r="I21" s="68"/>
      <c r="J21" s="70"/>
      <c r="K21" s="68"/>
      <c r="L21" s="68"/>
      <c r="M21" s="68"/>
      <c r="N21" s="68"/>
      <c r="O21" s="69"/>
      <c r="P21" s="68"/>
      <c r="Q21" s="68"/>
      <c r="R21" s="70"/>
      <c r="S21" s="68"/>
      <c r="T21" s="68"/>
      <c r="U21" s="68"/>
      <c r="V21" s="68"/>
      <c r="W21" s="69"/>
      <c r="X21" s="68"/>
      <c r="Y21" s="68"/>
      <c r="Z21" s="70"/>
      <c r="AA21" s="68"/>
      <c r="AB21" s="68"/>
      <c r="AC21" s="68"/>
      <c r="AD21" s="68"/>
      <c r="AE21" s="9"/>
      <c r="AF21" s="28"/>
    </row>
    <row r="22" spans="2:32" ht="18.75" customHeight="1" x14ac:dyDescent="0.3">
      <c r="B22" s="18"/>
      <c r="C22" s="44">
        <f>AA19+1</f>
        <v>44703</v>
      </c>
      <c r="D22" s="62"/>
      <c r="E22" s="62"/>
      <c r="F22" s="62"/>
      <c r="G22" s="46">
        <f>C22+1</f>
        <v>44704</v>
      </c>
      <c r="H22" s="62"/>
      <c r="I22" s="62"/>
      <c r="J22" s="63"/>
      <c r="K22" s="45">
        <f>G22+1</f>
        <v>44705</v>
      </c>
      <c r="L22" s="62"/>
      <c r="M22" s="62"/>
      <c r="N22" s="62"/>
      <c r="O22" s="46">
        <f>K22+1</f>
        <v>44706</v>
      </c>
      <c r="P22" s="62"/>
      <c r="Q22" s="62"/>
      <c r="R22" s="63"/>
      <c r="S22" s="45">
        <f>O22+1</f>
        <v>44707</v>
      </c>
      <c r="T22" s="62"/>
      <c r="U22" s="62"/>
      <c r="V22" s="62"/>
      <c r="W22" s="46">
        <f>S22+1</f>
        <v>44708</v>
      </c>
      <c r="X22" s="62"/>
      <c r="Y22" s="62"/>
      <c r="Z22" s="63"/>
      <c r="AA22" s="43">
        <f>W22+1</f>
        <v>44709</v>
      </c>
      <c r="AB22" s="62"/>
      <c r="AC22" s="62"/>
      <c r="AD22" s="62"/>
      <c r="AE22" s="9"/>
      <c r="AF22" s="28"/>
    </row>
    <row r="23" spans="2:32" ht="18.75" customHeight="1" x14ac:dyDescent="0.3">
      <c r="B23" s="18"/>
      <c r="C23" s="62"/>
      <c r="D23" s="62"/>
      <c r="E23" s="62"/>
      <c r="F23" s="62"/>
      <c r="G23" s="64"/>
      <c r="H23" s="62"/>
      <c r="I23" s="62"/>
      <c r="J23" s="63"/>
      <c r="K23" s="62"/>
      <c r="L23" s="62"/>
      <c r="M23" s="62"/>
      <c r="N23" s="62"/>
      <c r="O23" s="64"/>
      <c r="P23" s="62"/>
      <c r="Q23" s="62"/>
      <c r="R23" s="63"/>
      <c r="S23" s="62"/>
      <c r="T23" s="62"/>
      <c r="U23" s="62"/>
      <c r="V23" s="62"/>
      <c r="W23" s="64"/>
      <c r="X23" s="62"/>
      <c r="Y23" s="62"/>
      <c r="Z23" s="63"/>
      <c r="AA23" s="62"/>
      <c r="AB23" s="62"/>
      <c r="AC23" s="62"/>
      <c r="AD23" s="62"/>
      <c r="AE23" s="9"/>
      <c r="AF23" s="28"/>
    </row>
    <row r="24" spans="2:32" ht="18.75" customHeight="1" x14ac:dyDescent="0.3">
      <c r="B24" s="18"/>
      <c r="C24" s="62"/>
      <c r="D24" s="62"/>
      <c r="E24" s="62"/>
      <c r="F24" s="62"/>
      <c r="G24" s="64"/>
      <c r="H24" s="62"/>
      <c r="I24" s="62"/>
      <c r="J24" s="63"/>
      <c r="K24" s="62"/>
      <c r="L24" s="62"/>
      <c r="M24" s="62"/>
      <c r="N24" s="62"/>
      <c r="O24" s="64"/>
      <c r="P24" s="62"/>
      <c r="Q24" s="62"/>
      <c r="R24" s="63"/>
      <c r="S24" s="62"/>
      <c r="T24" s="62"/>
      <c r="U24" s="62"/>
      <c r="V24" s="62"/>
      <c r="W24" s="64"/>
      <c r="X24" s="62"/>
      <c r="Y24" s="62"/>
      <c r="Z24" s="63"/>
      <c r="AA24" s="62"/>
      <c r="AB24" s="62"/>
      <c r="AC24" s="62"/>
      <c r="AD24" s="62"/>
      <c r="AE24" s="9"/>
      <c r="AF24" s="28"/>
    </row>
    <row r="25" spans="2:32" ht="18.75" customHeight="1" x14ac:dyDescent="0.3">
      <c r="B25" s="18"/>
      <c r="C25" s="47">
        <f>IF(AA22="","",IF(MONTH(AA22)&lt;&gt;MONTH(AA22+1),"",AA22+1))</f>
        <v>44710</v>
      </c>
      <c r="D25" s="60"/>
      <c r="E25" s="60"/>
      <c r="F25" s="60"/>
      <c r="G25" s="48">
        <f>IF(C25="","",IF(MONTH(C25)&lt;&gt;MONTH(C25+1),"",C25+1))</f>
        <v>44711</v>
      </c>
      <c r="H25" s="60" t="s">
        <v>54</v>
      </c>
      <c r="I25" s="60"/>
      <c r="J25" s="61"/>
      <c r="K25" s="49">
        <f>IF(G25="","",IF(MONTH(G25)&lt;&gt;MONTH(G25+1),"",G25+1))</f>
        <v>44712</v>
      </c>
      <c r="L25" s="60"/>
      <c r="M25" s="60"/>
      <c r="N25" s="60"/>
      <c r="O25" s="48" t="str">
        <f>IF(K25="","",IF(MONTH(K25)&lt;&gt;MONTH(K25+1),"",K25+1))</f>
        <v/>
      </c>
      <c r="P25" s="60"/>
      <c r="Q25" s="60"/>
      <c r="R25" s="61"/>
      <c r="S25" s="49" t="str">
        <f>IF(O25="","",IF(MONTH(O25)&lt;&gt;MONTH(O25+1),"",O25+1))</f>
        <v/>
      </c>
      <c r="T25" s="60"/>
      <c r="U25" s="60"/>
      <c r="V25" s="60"/>
      <c r="W25" s="48" t="str">
        <f>IF(S25="","",IF(MONTH(S25)&lt;&gt;MONTH(S25+1),"",S25+1))</f>
        <v/>
      </c>
      <c r="X25" s="60"/>
      <c r="Y25" s="60"/>
      <c r="Z25" s="61"/>
      <c r="AA25" s="50" t="str">
        <f>IF(W25="","",IF(MONTH(W25)&lt;&gt;MONTH(W25+1),"",W25+1))</f>
        <v/>
      </c>
      <c r="AB25" s="60"/>
      <c r="AC25" s="60"/>
      <c r="AD25" s="60"/>
      <c r="AE25" s="9"/>
      <c r="AF25" s="28"/>
    </row>
    <row r="26" spans="2:32" ht="18.75" customHeight="1" x14ac:dyDescent="0.3">
      <c r="B26" s="18"/>
      <c r="C26" s="62"/>
      <c r="D26" s="62"/>
      <c r="E26" s="62"/>
      <c r="F26" s="62"/>
      <c r="G26" s="64"/>
      <c r="H26" s="62"/>
      <c r="I26" s="62"/>
      <c r="J26" s="63"/>
      <c r="K26" s="62"/>
      <c r="L26" s="62"/>
      <c r="M26" s="62"/>
      <c r="N26" s="62"/>
      <c r="O26" s="64"/>
      <c r="P26" s="62"/>
      <c r="Q26" s="62"/>
      <c r="R26" s="63"/>
      <c r="S26" s="62"/>
      <c r="T26" s="62"/>
      <c r="U26" s="62"/>
      <c r="V26" s="62"/>
      <c r="W26" s="64"/>
      <c r="X26" s="62"/>
      <c r="Y26" s="62"/>
      <c r="Z26" s="63"/>
      <c r="AA26" s="62"/>
      <c r="AB26" s="62"/>
      <c r="AC26" s="62"/>
      <c r="AD26" s="62"/>
      <c r="AE26" s="9"/>
      <c r="AF26" s="28"/>
    </row>
    <row r="27" spans="2:32" ht="18.75" customHeight="1" x14ac:dyDescent="0.3">
      <c r="B27" s="18"/>
      <c r="C27" s="68"/>
      <c r="D27" s="68"/>
      <c r="E27" s="68"/>
      <c r="F27" s="68"/>
      <c r="G27" s="69"/>
      <c r="H27" s="68"/>
      <c r="I27" s="68"/>
      <c r="J27" s="70"/>
      <c r="K27" s="68"/>
      <c r="L27" s="68"/>
      <c r="M27" s="68"/>
      <c r="N27" s="68"/>
      <c r="O27" s="69"/>
      <c r="P27" s="68"/>
      <c r="Q27" s="68"/>
      <c r="R27" s="70"/>
      <c r="S27" s="68"/>
      <c r="T27" s="68"/>
      <c r="U27" s="68"/>
      <c r="V27" s="68"/>
      <c r="W27" s="69"/>
      <c r="X27" s="68"/>
      <c r="Y27" s="68"/>
      <c r="Z27" s="70"/>
      <c r="AA27" s="68"/>
      <c r="AB27" s="68"/>
      <c r="AC27" s="68"/>
      <c r="AD27" s="68"/>
      <c r="AE27" s="9"/>
      <c r="AF27" s="28"/>
    </row>
    <row r="28" spans="2:32" ht="18.75" customHeight="1" x14ac:dyDescent="0.3">
      <c r="B28" s="18"/>
      <c r="C28" s="44" t="str">
        <f>IF(AA25="","",IF(MONTH(AA25)&lt;&gt;MONTH(AA25+1),"",AA25+1))</f>
        <v/>
      </c>
      <c r="D28" s="62"/>
      <c r="E28" s="62"/>
      <c r="F28" s="62"/>
      <c r="G28" s="46" t="str">
        <f>IF(C28="","",IF(MONTH(C28)&lt;&gt;MONTH(C28+1),"",C28+1))</f>
        <v/>
      </c>
      <c r="H28" s="62"/>
      <c r="I28" s="62"/>
      <c r="J28" s="63"/>
      <c r="K28" s="45" t="str">
        <f>IF(G28="","",IF(MONTH(G28)&lt;&gt;MONTH(G28+1),"",G28+1))</f>
        <v/>
      </c>
      <c r="L28" s="62"/>
      <c r="M28" s="62"/>
      <c r="N28" s="62"/>
      <c r="O28" s="46" t="str">
        <f>IF(K28="","",IF(MONTH(K28)&lt;&gt;MONTH(K28+1),"",K28+1))</f>
        <v/>
      </c>
      <c r="P28" s="62"/>
      <c r="Q28" s="62"/>
      <c r="R28" s="63"/>
      <c r="S28" s="45" t="str">
        <f>IF(O28="","",IF(MONTH(O28)&lt;&gt;MONTH(O28+1),"",O28+1))</f>
        <v/>
      </c>
      <c r="T28" s="62"/>
      <c r="U28" s="62"/>
      <c r="V28" s="62"/>
      <c r="W28" s="46" t="str">
        <f>IF(S28="","",IF(MONTH(S28)&lt;&gt;MONTH(S28+1),"",S28+1))</f>
        <v/>
      </c>
      <c r="X28" s="62"/>
      <c r="Y28" s="62"/>
      <c r="Z28" s="63"/>
      <c r="AA28" s="43" t="str">
        <f>IF(W28="","",IF(MONTH(W28)&lt;&gt;MONTH(W28+1),"",W28+1))</f>
        <v/>
      </c>
      <c r="AB28" s="62"/>
      <c r="AC28" s="62"/>
      <c r="AD28" s="62"/>
      <c r="AE28" s="9"/>
      <c r="AF28" s="28"/>
    </row>
    <row r="29" spans="2:32" ht="18.75" customHeight="1" x14ac:dyDescent="0.3">
      <c r="B29" s="18"/>
      <c r="C29" s="62"/>
      <c r="D29" s="62"/>
      <c r="E29" s="62"/>
      <c r="F29" s="62"/>
      <c r="G29" s="64"/>
      <c r="H29" s="62"/>
      <c r="I29" s="62"/>
      <c r="J29" s="63"/>
      <c r="K29" s="62"/>
      <c r="L29" s="62"/>
      <c r="M29" s="62"/>
      <c r="N29" s="62"/>
      <c r="O29" s="64"/>
      <c r="P29" s="62"/>
      <c r="Q29" s="62"/>
      <c r="R29" s="63"/>
      <c r="S29" s="62"/>
      <c r="T29" s="62"/>
      <c r="U29" s="62"/>
      <c r="V29" s="62"/>
      <c r="W29" s="64"/>
      <c r="X29" s="62"/>
      <c r="Y29" s="62"/>
      <c r="Z29" s="63"/>
      <c r="AA29" s="62"/>
      <c r="AB29" s="62"/>
      <c r="AC29" s="62"/>
      <c r="AD29" s="62"/>
      <c r="AE29" s="9"/>
      <c r="AF29" s="28"/>
    </row>
    <row r="30" spans="2:32" ht="18.75" customHeight="1" x14ac:dyDescent="0.3">
      <c r="B30" s="18"/>
      <c r="C30" s="65"/>
      <c r="D30" s="65"/>
      <c r="E30" s="65"/>
      <c r="F30" s="65"/>
      <c r="G30" s="66"/>
      <c r="H30" s="65"/>
      <c r="I30" s="65"/>
      <c r="J30" s="67"/>
      <c r="K30" s="65"/>
      <c r="L30" s="65"/>
      <c r="M30" s="65"/>
      <c r="N30" s="65"/>
      <c r="O30" s="66"/>
      <c r="P30" s="65"/>
      <c r="Q30" s="65"/>
      <c r="R30" s="67"/>
      <c r="S30" s="65"/>
      <c r="T30" s="65"/>
      <c r="U30" s="65"/>
      <c r="V30" s="65"/>
      <c r="W30" s="66"/>
      <c r="X30" s="65"/>
      <c r="Y30" s="65"/>
      <c r="Z30" s="67"/>
      <c r="AA30" s="65"/>
      <c r="AB30" s="65"/>
      <c r="AC30" s="65"/>
      <c r="AD30" s="65"/>
      <c r="AE30" s="9"/>
      <c r="AF30" s="29"/>
    </row>
    <row r="31" spans="2:32" ht="11.25" customHeight="1" x14ac:dyDescent="0.3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6"/>
    </row>
  </sheetData>
  <mergeCells count="138">
    <mergeCell ref="C3:I3"/>
    <mergeCell ref="X3:AD3"/>
    <mergeCell ref="AF3:AF10"/>
    <mergeCell ref="M4:T7"/>
    <mergeCell ref="M8:T10"/>
    <mergeCell ref="C12:F12"/>
    <mergeCell ref="G12:J12"/>
    <mergeCell ref="K12:N12"/>
    <mergeCell ref="O12:R12"/>
    <mergeCell ref="S12:V12"/>
    <mergeCell ref="W12:Z12"/>
    <mergeCell ref="AA12:AD12"/>
    <mergeCell ref="D13:F13"/>
    <mergeCell ref="H13:J13"/>
    <mergeCell ref="L13:N13"/>
    <mergeCell ref="P13:R13"/>
    <mergeCell ref="T13:V13"/>
    <mergeCell ref="X13:Z13"/>
    <mergeCell ref="AB13:AD13"/>
    <mergeCell ref="AA14:AD14"/>
    <mergeCell ref="C15:F15"/>
    <mergeCell ref="G15:J15"/>
    <mergeCell ref="K15:N15"/>
    <mergeCell ref="O15:R15"/>
    <mergeCell ref="S15:V15"/>
    <mergeCell ref="W15:Z15"/>
    <mergeCell ref="AA15:AD15"/>
    <mergeCell ref="C14:F14"/>
    <mergeCell ref="G14:J14"/>
    <mergeCell ref="K14:N14"/>
    <mergeCell ref="O14:R14"/>
    <mergeCell ref="S14:V14"/>
    <mergeCell ref="W14:Z14"/>
    <mergeCell ref="AB16:AD16"/>
    <mergeCell ref="C17:F17"/>
    <mergeCell ref="G17:J17"/>
    <mergeCell ref="K17:N17"/>
    <mergeCell ref="O17:R17"/>
    <mergeCell ref="S17:V17"/>
    <mergeCell ref="W17:Z17"/>
    <mergeCell ref="AA17:AD17"/>
    <mergeCell ref="D16:F16"/>
    <mergeCell ref="H16:J16"/>
    <mergeCell ref="L16:N16"/>
    <mergeCell ref="P16:R16"/>
    <mergeCell ref="T16:V16"/>
    <mergeCell ref="X16:Z16"/>
    <mergeCell ref="AA18:AD18"/>
    <mergeCell ref="D19:F19"/>
    <mergeCell ref="H19:J19"/>
    <mergeCell ref="L19:N19"/>
    <mergeCell ref="P19:R19"/>
    <mergeCell ref="T19:V19"/>
    <mergeCell ref="X19:Z19"/>
    <mergeCell ref="AB19:AD19"/>
    <mergeCell ref="C18:F18"/>
    <mergeCell ref="G18:J18"/>
    <mergeCell ref="K18:N18"/>
    <mergeCell ref="O18:R18"/>
    <mergeCell ref="S18:V18"/>
    <mergeCell ref="W18:Z18"/>
    <mergeCell ref="AA20:AD20"/>
    <mergeCell ref="C21:F21"/>
    <mergeCell ref="G21:J21"/>
    <mergeCell ref="K21:N21"/>
    <mergeCell ref="O21:R21"/>
    <mergeCell ref="S21:V21"/>
    <mergeCell ref="W21:Z21"/>
    <mergeCell ref="AA21:AD21"/>
    <mergeCell ref="C20:F20"/>
    <mergeCell ref="G20:J20"/>
    <mergeCell ref="K20:N20"/>
    <mergeCell ref="O20:R20"/>
    <mergeCell ref="S20:V20"/>
    <mergeCell ref="W20:Z20"/>
    <mergeCell ref="AB22:AD22"/>
    <mergeCell ref="C23:F23"/>
    <mergeCell ref="G23:J23"/>
    <mergeCell ref="K23:N23"/>
    <mergeCell ref="O23:R23"/>
    <mergeCell ref="S23:V23"/>
    <mergeCell ref="W23:Z23"/>
    <mergeCell ref="AA23:AD23"/>
    <mergeCell ref="D22:F22"/>
    <mergeCell ref="H22:J22"/>
    <mergeCell ref="L22:N22"/>
    <mergeCell ref="P22:R22"/>
    <mergeCell ref="T22:V22"/>
    <mergeCell ref="X22:Z22"/>
    <mergeCell ref="AA24:AD24"/>
    <mergeCell ref="D25:F25"/>
    <mergeCell ref="H25:J25"/>
    <mergeCell ref="L25:N25"/>
    <mergeCell ref="P25:R25"/>
    <mergeCell ref="T25:V25"/>
    <mergeCell ref="X25:Z25"/>
    <mergeCell ref="AB25:AD25"/>
    <mergeCell ref="C24:F24"/>
    <mergeCell ref="G24:J24"/>
    <mergeCell ref="K24:N24"/>
    <mergeCell ref="O24:R24"/>
    <mergeCell ref="S24:V24"/>
    <mergeCell ref="W24:Z24"/>
    <mergeCell ref="AA26:AD26"/>
    <mergeCell ref="C27:F27"/>
    <mergeCell ref="G27:J27"/>
    <mergeCell ref="K27:N27"/>
    <mergeCell ref="O27:R27"/>
    <mergeCell ref="S27:V27"/>
    <mergeCell ref="W27:Z27"/>
    <mergeCell ref="AA27:AD27"/>
    <mergeCell ref="C26:F26"/>
    <mergeCell ref="G26:J26"/>
    <mergeCell ref="K26:N26"/>
    <mergeCell ref="O26:R26"/>
    <mergeCell ref="S26:V26"/>
    <mergeCell ref="W26:Z26"/>
    <mergeCell ref="AA30:AD30"/>
    <mergeCell ref="C30:F30"/>
    <mergeCell ref="G30:J30"/>
    <mergeCell ref="K30:N30"/>
    <mergeCell ref="O30:R30"/>
    <mergeCell ref="S30:V30"/>
    <mergeCell ref="W30:Z30"/>
    <mergeCell ref="AB28:AD28"/>
    <mergeCell ref="C29:F29"/>
    <mergeCell ref="G29:J29"/>
    <mergeCell ref="K29:N29"/>
    <mergeCell ref="O29:R29"/>
    <mergeCell ref="S29:V29"/>
    <mergeCell ref="W29:Z29"/>
    <mergeCell ref="AA29:AD29"/>
    <mergeCell ref="D28:F28"/>
    <mergeCell ref="H28:J28"/>
    <mergeCell ref="L28:N28"/>
    <mergeCell ref="P28:R28"/>
    <mergeCell ref="T28:V28"/>
    <mergeCell ref="X28:Z28"/>
  </mergeCells>
  <phoneticPr fontId="1" type="noConversion"/>
  <conditionalFormatting sqref="H11">
    <cfRule type="expression" dxfId="31" priority="4">
      <formula>WEEKDAY($H11)=1</formula>
    </cfRule>
  </conditionalFormatting>
  <conditionalFormatting sqref="P11">
    <cfRule type="expression" dxfId="30" priority="3">
      <formula>WEEKDAY($P11)=1</formula>
    </cfRule>
  </conditionalFormatting>
  <conditionalFormatting sqref="R11">
    <cfRule type="expression" dxfId="29" priority="2">
      <formula>WEEKDAY($R11)=1</formula>
    </cfRule>
  </conditionalFormatting>
  <conditionalFormatting sqref="S11">
    <cfRule type="expression" dxfId="28" priority="1">
      <formula>WEEKDAY($S11)=1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6995-AF7E-4CA1-BCF1-8974F9C86B6C}">
  <sheetPr>
    <pageSetUpPr fitToPage="1"/>
  </sheetPr>
  <dimension ref="A1:AG31"/>
  <sheetViews>
    <sheetView showGridLines="0" showRowColHeaders="0" zoomScaleNormal="100" workbookViewId="0">
      <selection activeCell="AF13" sqref="AF13"/>
    </sheetView>
  </sheetViews>
  <sheetFormatPr defaultRowHeight="18.75" customHeight="1" x14ac:dyDescent="0.3"/>
  <cols>
    <col min="1" max="1" width="2.5" style="1" customWidth="1"/>
    <col min="2" max="2" width="1.875" style="1" customWidth="1"/>
    <col min="3" max="30" width="3.875" style="1" customWidth="1"/>
    <col min="31" max="31" width="1.875" style="1" customWidth="1"/>
    <col min="32" max="32" width="30" style="1" customWidth="1"/>
    <col min="33" max="16384" width="9" style="1"/>
  </cols>
  <sheetData>
    <row r="1" spans="1:33" s="52" customFormat="1" ht="52.5" customHeight="1" x14ac:dyDescent="0.3">
      <c r="A1" s="51" t="s">
        <v>9</v>
      </c>
      <c r="B1" s="51"/>
      <c r="C1" s="51"/>
      <c r="F1" s="53"/>
    </row>
    <row r="2" spans="1:33" ht="11.25" customHeight="1" x14ac:dyDescent="0.3"/>
    <row r="3" spans="1:33" s="2" customFormat="1" ht="22.5" customHeight="1" x14ac:dyDescent="0.3">
      <c r="B3" s="30"/>
      <c r="C3" s="71">
        <f>DATE(M4,MONTH(M8)-1,1)</f>
        <v>44682</v>
      </c>
      <c r="D3" s="71"/>
      <c r="E3" s="71"/>
      <c r="F3" s="71"/>
      <c r="G3" s="71"/>
      <c r="H3" s="71"/>
      <c r="I3" s="71"/>
      <c r="J3" s="21"/>
      <c r="K3" s="21"/>
      <c r="L3" s="22"/>
      <c r="M3" s="23"/>
      <c r="N3" s="23"/>
      <c r="O3" s="23"/>
      <c r="P3" s="23"/>
      <c r="Q3" s="23"/>
      <c r="R3" s="23"/>
      <c r="S3" s="23"/>
      <c r="T3" s="23"/>
      <c r="U3" s="22"/>
      <c r="V3" s="22"/>
      <c r="W3" s="22"/>
      <c r="X3" s="72">
        <f>DATE(M4,MONTH(M8)+1,1)</f>
        <v>44743</v>
      </c>
      <c r="Y3" s="72"/>
      <c r="Z3" s="72"/>
      <c r="AA3" s="72"/>
      <c r="AB3" s="72"/>
      <c r="AC3" s="72"/>
      <c r="AD3" s="72"/>
      <c r="AE3" s="21"/>
      <c r="AF3" s="57" t="s">
        <v>7</v>
      </c>
    </row>
    <row r="4" spans="1:33" s="3" customFormat="1" ht="18.75" customHeight="1" x14ac:dyDescent="0.3">
      <c r="B4" s="31"/>
      <c r="C4" s="34" t="s">
        <v>15</v>
      </c>
      <c r="D4" s="35" t="s">
        <v>19</v>
      </c>
      <c r="E4" s="35" t="s">
        <v>11</v>
      </c>
      <c r="F4" s="35" t="s">
        <v>21</v>
      </c>
      <c r="G4" s="42" t="s">
        <v>17</v>
      </c>
      <c r="H4" s="35" t="s">
        <v>23</v>
      </c>
      <c r="I4" s="36" t="s">
        <v>13</v>
      </c>
      <c r="J4" s="10"/>
      <c r="K4" s="10"/>
      <c r="L4" s="7"/>
      <c r="M4" s="73">
        <v>2022</v>
      </c>
      <c r="N4" s="73"/>
      <c r="O4" s="73"/>
      <c r="P4" s="73"/>
      <c r="Q4" s="73"/>
      <c r="R4" s="73"/>
      <c r="S4" s="73"/>
      <c r="T4" s="73"/>
      <c r="U4" s="7"/>
      <c r="V4" s="7"/>
      <c r="W4" s="7"/>
      <c r="X4" s="34" t="s">
        <v>14</v>
      </c>
      <c r="Y4" s="35" t="s">
        <v>18</v>
      </c>
      <c r="Z4" s="35" t="s">
        <v>10</v>
      </c>
      <c r="AA4" s="35" t="s">
        <v>20</v>
      </c>
      <c r="AB4" s="35" t="s">
        <v>16</v>
      </c>
      <c r="AC4" s="35" t="s">
        <v>22</v>
      </c>
      <c r="AD4" s="36" t="s">
        <v>12</v>
      </c>
      <c r="AE4" s="10"/>
      <c r="AF4" s="58"/>
    </row>
    <row r="5" spans="1:33" s="4" customFormat="1" ht="18.75" customHeight="1" x14ac:dyDescent="0.3">
      <c r="B5" s="32"/>
      <c r="C5" s="37">
        <f>IF(WEEKDAY(C3)=1,C3,"")</f>
        <v>44682</v>
      </c>
      <c r="D5" s="33">
        <f>IF(C5&lt;&gt;"",C5+1,IF(WEEKDAY($C$3)=2,$C$3,""))</f>
        <v>44683</v>
      </c>
      <c r="E5" s="33">
        <f>IF(D5&lt;&gt;"",D5+1,IF(WEEKDAY($C$3)=3,$C$3,""))</f>
        <v>44684</v>
      </c>
      <c r="F5" s="33">
        <f>IF(E5&lt;&gt;"",E5+1,IF(WEEKDAY($C$3)=4,$C$3,""))</f>
        <v>44685</v>
      </c>
      <c r="G5" s="33">
        <f>IF(F5&lt;&gt;"",F5+1,IF(WEEKDAY($C$3)=5,$C$3,""))</f>
        <v>44686</v>
      </c>
      <c r="H5" s="33">
        <f>IF(G5&lt;&gt;"",G5+1,IF(WEEKDAY($C$3)=6,$C$3,""))</f>
        <v>44687</v>
      </c>
      <c r="I5" s="38">
        <f>IF(H5&lt;&gt;"",H5+1,IF(WEEKDAY($C$3)=7,$C$3,""))</f>
        <v>44688</v>
      </c>
      <c r="J5" s="11"/>
      <c r="K5" s="11"/>
      <c r="L5" s="13"/>
      <c r="M5" s="73"/>
      <c r="N5" s="73"/>
      <c r="O5" s="73"/>
      <c r="P5" s="73"/>
      <c r="Q5" s="73"/>
      <c r="R5" s="73"/>
      <c r="S5" s="73"/>
      <c r="T5" s="73"/>
      <c r="U5" s="14"/>
      <c r="V5" s="14"/>
      <c r="W5" s="14"/>
      <c r="X5" s="37" t="str">
        <f>IF(WEEKDAY(X3)=1,X3,"")</f>
        <v/>
      </c>
      <c r="Y5" s="33" t="str">
        <f>IF(X5&lt;&gt;"",X5+1,IF(WEEKDAY($X$3)=2,$X$3,""))</f>
        <v/>
      </c>
      <c r="Z5" s="33" t="str">
        <f>IF(Y5&lt;&gt;"",Y5+1,IF(WEEKDAY($X$3)=3,$X$3,""))</f>
        <v/>
      </c>
      <c r="AA5" s="33" t="str">
        <f>IF(Z5&lt;&gt;"",Z5+1,IF(WEEKDAY($X$3)=4,$X$3,""))</f>
        <v/>
      </c>
      <c r="AB5" s="33" t="str">
        <f>IF(AA5&lt;&gt;"",AA5+1,IF(WEEKDAY($X$3)=5,$X$3,""))</f>
        <v/>
      </c>
      <c r="AC5" s="33">
        <f>IF(AB5&lt;&gt;"",AB5+1,IF(WEEKDAY($X$3)=6,$X$3,""))</f>
        <v>44743</v>
      </c>
      <c r="AD5" s="38">
        <f>IF(AC5&lt;&gt;"",AC5+1,IF(WEEKDAY($X$3)=7,$X$3,""))</f>
        <v>44744</v>
      </c>
      <c r="AE5" s="11"/>
      <c r="AF5" s="58"/>
    </row>
    <row r="6" spans="1:33" s="4" customFormat="1" ht="18.75" customHeight="1" x14ac:dyDescent="0.3">
      <c r="B6" s="32"/>
      <c r="C6" s="37">
        <f>I5+1</f>
        <v>44689</v>
      </c>
      <c r="D6" s="33">
        <f>C6+1</f>
        <v>44690</v>
      </c>
      <c r="E6" s="33">
        <f>D6+1</f>
        <v>44691</v>
      </c>
      <c r="F6" s="33">
        <f t="shared" ref="F6:I6" si="0">E6+1</f>
        <v>44692</v>
      </c>
      <c r="G6" s="33">
        <f t="shared" si="0"/>
        <v>44693</v>
      </c>
      <c r="H6" s="33">
        <f t="shared" si="0"/>
        <v>44694</v>
      </c>
      <c r="I6" s="38">
        <f t="shared" si="0"/>
        <v>44695</v>
      </c>
      <c r="J6" s="11"/>
      <c r="K6" s="11"/>
      <c r="L6" s="13"/>
      <c r="M6" s="73"/>
      <c r="N6" s="73"/>
      <c r="O6" s="73"/>
      <c r="P6" s="73"/>
      <c r="Q6" s="73"/>
      <c r="R6" s="73"/>
      <c r="S6" s="73"/>
      <c r="T6" s="73"/>
      <c r="U6" s="14"/>
      <c r="V6" s="14"/>
      <c r="W6" s="14"/>
      <c r="X6" s="37">
        <f>AD5+1</f>
        <v>44745</v>
      </c>
      <c r="Y6" s="33">
        <f t="shared" ref="Y6:AD8" si="1">X6+1</f>
        <v>44746</v>
      </c>
      <c r="Z6" s="33">
        <f t="shared" si="1"/>
        <v>44747</v>
      </c>
      <c r="AA6" s="33">
        <f t="shared" si="1"/>
        <v>44748</v>
      </c>
      <c r="AB6" s="33">
        <f t="shared" si="1"/>
        <v>44749</v>
      </c>
      <c r="AC6" s="33">
        <f t="shared" si="1"/>
        <v>44750</v>
      </c>
      <c r="AD6" s="38">
        <f t="shared" si="1"/>
        <v>44751</v>
      </c>
      <c r="AE6" s="11"/>
      <c r="AF6" s="58"/>
    </row>
    <row r="7" spans="1:33" s="4" customFormat="1" ht="18.75" customHeight="1" x14ac:dyDescent="0.3">
      <c r="B7" s="32"/>
      <c r="C7" s="37">
        <f>I6+1</f>
        <v>44696</v>
      </c>
      <c r="D7" s="33">
        <f>C7+1</f>
        <v>44697</v>
      </c>
      <c r="E7" s="33">
        <f t="shared" ref="E7:I8" si="2">D7+1</f>
        <v>44698</v>
      </c>
      <c r="F7" s="33">
        <f t="shared" si="2"/>
        <v>44699</v>
      </c>
      <c r="G7" s="33">
        <f t="shared" si="2"/>
        <v>44700</v>
      </c>
      <c r="H7" s="33">
        <f t="shared" si="2"/>
        <v>44701</v>
      </c>
      <c r="I7" s="38">
        <f t="shared" si="2"/>
        <v>44702</v>
      </c>
      <c r="J7" s="11"/>
      <c r="K7" s="11"/>
      <c r="L7" s="13"/>
      <c r="M7" s="73"/>
      <c r="N7" s="73"/>
      <c r="O7" s="73"/>
      <c r="P7" s="73"/>
      <c r="Q7" s="73"/>
      <c r="R7" s="73"/>
      <c r="S7" s="73"/>
      <c r="T7" s="73"/>
      <c r="U7" s="14"/>
      <c r="V7" s="14"/>
      <c r="W7" s="14"/>
      <c r="X7" s="37">
        <f>AD6+1</f>
        <v>44752</v>
      </c>
      <c r="Y7" s="33">
        <f t="shared" si="1"/>
        <v>44753</v>
      </c>
      <c r="Z7" s="33">
        <f t="shared" si="1"/>
        <v>44754</v>
      </c>
      <c r="AA7" s="33">
        <f t="shared" si="1"/>
        <v>44755</v>
      </c>
      <c r="AB7" s="33">
        <f t="shared" si="1"/>
        <v>44756</v>
      </c>
      <c r="AC7" s="33">
        <f t="shared" si="1"/>
        <v>44757</v>
      </c>
      <c r="AD7" s="38">
        <f t="shared" si="1"/>
        <v>44758</v>
      </c>
      <c r="AE7" s="11"/>
      <c r="AF7" s="58"/>
    </row>
    <row r="8" spans="1:33" s="4" customFormat="1" ht="18.75" customHeight="1" x14ac:dyDescent="0.3">
      <c r="B8" s="32"/>
      <c r="C8" s="37">
        <f>I7+1</f>
        <v>44703</v>
      </c>
      <c r="D8" s="33">
        <f>C8+1</f>
        <v>44704</v>
      </c>
      <c r="E8" s="33">
        <f t="shared" si="2"/>
        <v>44705</v>
      </c>
      <c r="F8" s="33">
        <f t="shared" si="2"/>
        <v>44706</v>
      </c>
      <c r="G8" s="33">
        <f t="shared" si="2"/>
        <v>44707</v>
      </c>
      <c r="H8" s="33">
        <f t="shared" si="2"/>
        <v>44708</v>
      </c>
      <c r="I8" s="38">
        <f t="shared" si="2"/>
        <v>44709</v>
      </c>
      <c r="J8" s="11"/>
      <c r="K8" s="11"/>
      <c r="L8" s="14"/>
      <c r="M8" s="74">
        <f>DATE(M4,6,1)</f>
        <v>44713</v>
      </c>
      <c r="N8" s="74"/>
      <c r="O8" s="74"/>
      <c r="P8" s="74"/>
      <c r="Q8" s="74"/>
      <c r="R8" s="74"/>
      <c r="S8" s="74"/>
      <c r="T8" s="74"/>
      <c r="U8" s="14"/>
      <c r="V8" s="14"/>
      <c r="W8" s="14"/>
      <c r="X8" s="37">
        <f>AD7+1</f>
        <v>44759</v>
      </c>
      <c r="Y8" s="33">
        <f t="shared" si="1"/>
        <v>44760</v>
      </c>
      <c r="Z8" s="33">
        <f t="shared" si="1"/>
        <v>44761</v>
      </c>
      <c r="AA8" s="33">
        <f t="shared" si="1"/>
        <v>44762</v>
      </c>
      <c r="AB8" s="33">
        <f t="shared" si="1"/>
        <v>44763</v>
      </c>
      <c r="AC8" s="33">
        <f t="shared" si="1"/>
        <v>44764</v>
      </c>
      <c r="AD8" s="38">
        <f t="shared" si="1"/>
        <v>44765</v>
      </c>
      <c r="AE8" s="11"/>
      <c r="AF8" s="58"/>
    </row>
    <row r="9" spans="1:33" s="4" customFormat="1" ht="18.75" customHeight="1" x14ac:dyDescent="0.3">
      <c r="B9" s="32"/>
      <c r="C9" s="37">
        <f>IF(I8="","",IF(MONTH(I8)&lt;&gt;MONTH(I8+1),"",I8+1))</f>
        <v>44710</v>
      </c>
      <c r="D9" s="33">
        <f t="shared" ref="D9:I10" si="3">IF(C9="","",IF(MONTH(C9)&lt;&gt;MONTH(C9+1),"",C9+1))</f>
        <v>44711</v>
      </c>
      <c r="E9" s="33">
        <f t="shared" si="3"/>
        <v>44712</v>
      </c>
      <c r="F9" s="33" t="str">
        <f t="shared" si="3"/>
        <v/>
      </c>
      <c r="G9" s="33" t="str">
        <f t="shared" si="3"/>
        <v/>
      </c>
      <c r="H9" s="33" t="str">
        <f t="shared" si="3"/>
        <v/>
      </c>
      <c r="I9" s="38" t="str">
        <f t="shared" si="3"/>
        <v/>
      </c>
      <c r="J9" s="11"/>
      <c r="K9" s="11"/>
      <c r="L9" s="15"/>
      <c r="M9" s="74"/>
      <c r="N9" s="74"/>
      <c r="O9" s="74"/>
      <c r="P9" s="74"/>
      <c r="Q9" s="74"/>
      <c r="R9" s="74"/>
      <c r="S9" s="74"/>
      <c r="T9" s="74"/>
      <c r="U9" s="14"/>
      <c r="V9" s="14"/>
      <c r="W9" s="14"/>
      <c r="X9" s="37">
        <f>IF(AD8="","",IF(MONTH(AD8)&lt;&gt;MONTH(AD8+1),"",AD8+1))</f>
        <v>44766</v>
      </c>
      <c r="Y9" s="33">
        <f>IF(X9="","",IF(MONTH(X9)&lt;&gt;MONTH(X9+1),"",X9+1))</f>
        <v>44767</v>
      </c>
      <c r="Z9" s="33">
        <f t="shared" ref="Z9:AD10" si="4">IF(Y9="","",IF(MONTH(Y9)&lt;&gt;MONTH(Y9+1),"",Y9+1))</f>
        <v>44768</v>
      </c>
      <c r="AA9" s="33">
        <f t="shared" si="4"/>
        <v>44769</v>
      </c>
      <c r="AB9" s="33">
        <f t="shared" si="4"/>
        <v>44770</v>
      </c>
      <c r="AC9" s="33">
        <f t="shared" si="4"/>
        <v>44771</v>
      </c>
      <c r="AD9" s="38">
        <f t="shared" si="4"/>
        <v>44772</v>
      </c>
      <c r="AE9" s="11"/>
      <c r="AF9" s="58"/>
      <c r="AG9" s="6"/>
    </row>
    <row r="10" spans="1:33" s="4" customFormat="1" ht="18.75" customHeight="1" x14ac:dyDescent="0.3">
      <c r="B10" s="32"/>
      <c r="C10" s="39" t="str">
        <f>IF(I9="","",IF(MONTH(I9)&lt;&gt;MONTH(I9+1),"",I9+1))</f>
        <v/>
      </c>
      <c r="D10" s="40" t="str">
        <f t="shared" si="3"/>
        <v/>
      </c>
      <c r="E10" s="40" t="str">
        <f t="shared" si="3"/>
        <v/>
      </c>
      <c r="F10" s="40" t="str">
        <f t="shared" si="3"/>
        <v/>
      </c>
      <c r="G10" s="40" t="str">
        <f t="shared" si="3"/>
        <v/>
      </c>
      <c r="H10" s="40" t="str">
        <f t="shared" si="3"/>
        <v/>
      </c>
      <c r="I10" s="41" t="str">
        <f t="shared" si="3"/>
        <v/>
      </c>
      <c r="J10" s="11"/>
      <c r="K10" s="11"/>
      <c r="L10" s="15"/>
      <c r="M10" s="74"/>
      <c r="N10" s="74"/>
      <c r="O10" s="74"/>
      <c r="P10" s="74"/>
      <c r="Q10" s="74"/>
      <c r="R10" s="74"/>
      <c r="S10" s="74"/>
      <c r="T10" s="74"/>
      <c r="U10" s="14"/>
      <c r="V10" s="14"/>
      <c r="W10" s="14"/>
      <c r="X10" s="39">
        <f>IF(AD9="","",IF(MONTH(AD9)&lt;&gt;MONTH(AD9+1),"",AD9+1))</f>
        <v>44773</v>
      </c>
      <c r="Y10" s="40" t="str">
        <f>IF(X10="","",IF(MONTH(X10)&lt;&gt;MONTH(X10+1),"",X10+1))</f>
        <v/>
      </c>
      <c r="Z10" s="40" t="str">
        <f t="shared" si="4"/>
        <v/>
      </c>
      <c r="AA10" s="40" t="str">
        <f t="shared" si="4"/>
        <v/>
      </c>
      <c r="AB10" s="40" t="str">
        <f t="shared" si="4"/>
        <v/>
      </c>
      <c r="AC10" s="40" t="str">
        <f t="shared" si="4"/>
        <v/>
      </c>
      <c r="AD10" s="41" t="str">
        <f t="shared" si="4"/>
        <v/>
      </c>
      <c r="AE10" s="11"/>
      <c r="AF10" s="59"/>
    </row>
    <row r="11" spans="1:33" s="4" customFormat="1" ht="11.25" customHeight="1" x14ac:dyDescent="0.3">
      <c r="B11" s="17"/>
      <c r="C11" s="14"/>
      <c r="D11" s="5"/>
      <c r="E11" s="5"/>
      <c r="F11" s="5"/>
      <c r="G11" s="5"/>
      <c r="H11" s="5"/>
      <c r="I11" s="5"/>
      <c r="J11" s="5"/>
      <c r="K11" s="12"/>
      <c r="L11" s="5"/>
      <c r="M11" s="5"/>
      <c r="N11" s="5"/>
      <c r="O11" s="5"/>
      <c r="P11" s="8"/>
      <c r="Q11" s="8"/>
      <c r="R11" s="8"/>
      <c r="S11" s="5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24"/>
    </row>
    <row r="12" spans="1:33" ht="26.25" customHeight="1" x14ac:dyDescent="0.3">
      <c r="B12" s="18"/>
      <c r="C12" s="79" t="s">
        <v>6</v>
      </c>
      <c r="D12" s="79"/>
      <c r="E12" s="79"/>
      <c r="F12" s="79"/>
      <c r="G12" s="76" t="s">
        <v>0</v>
      </c>
      <c r="H12" s="75"/>
      <c r="I12" s="75"/>
      <c r="J12" s="77"/>
      <c r="K12" s="75" t="s">
        <v>1</v>
      </c>
      <c r="L12" s="75"/>
      <c r="M12" s="75"/>
      <c r="N12" s="75"/>
      <c r="O12" s="76" t="s">
        <v>2</v>
      </c>
      <c r="P12" s="75"/>
      <c r="Q12" s="75"/>
      <c r="R12" s="77"/>
      <c r="S12" s="75" t="s">
        <v>3</v>
      </c>
      <c r="T12" s="75"/>
      <c r="U12" s="75"/>
      <c r="V12" s="75"/>
      <c r="W12" s="76" t="s">
        <v>4</v>
      </c>
      <c r="X12" s="75"/>
      <c r="Y12" s="75"/>
      <c r="Z12" s="77"/>
      <c r="AA12" s="78" t="s">
        <v>5</v>
      </c>
      <c r="AB12" s="78"/>
      <c r="AC12" s="78"/>
      <c r="AD12" s="78"/>
      <c r="AE12" s="16"/>
      <c r="AF12" s="25" t="s">
        <v>8</v>
      </c>
    </row>
    <row r="13" spans="1:33" ht="18.75" customHeight="1" x14ac:dyDescent="0.3">
      <c r="B13" s="18"/>
      <c r="C13" s="47" t="str">
        <f>IF(WEEKDAY(M8)=1,M8,"")</f>
        <v/>
      </c>
      <c r="D13" s="60"/>
      <c r="E13" s="60"/>
      <c r="F13" s="60"/>
      <c r="G13" s="48" t="str">
        <f>IF(C13&lt;&gt;"",C13+1,IF(WEEKDAY($M$8)=2,$M$8,""))</f>
        <v/>
      </c>
      <c r="H13" s="60"/>
      <c r="I13" s="60"/>
      <c r="J13" s="61"/>
      <c r="K13" s="49" t="str">
        <f>IF(G13&lt;&gt;"",G13+1,IF(WEEKDAY($M$8)=3,$M$8,""))</f>
        <v/>
      </c>
      <c r="L13" s="60"/>
      <c r="M13" s="60"/>
      <c r="N13" s="60"/>
      <c r="O13" s="55">
        <f>IF(K13&lt;&gt;"",K13+1,IF(WEEKDAY($M$8)=4,$M$8,""))</f>
        <v>44713</v>
      </c>
      <c r="P13" s="60" t="s">
        <v>30</v>
      </c>
      <c r="Q13" s="60"/>
      <c r="R13" s="61"/>
      <c r="S13" s="49">
        <f>IF(O13&lt;&gt;"",O13+1,IF(WEEKDAY($M$8)=5,$M$8,""))</f>
        <v>44714</v>
      </c>
      <c r="T13" s="60"/>
      <c r="U13" s="60"/>
      <c r="V13" s="60"/>
      <c r="W13" s="48">
        <f>IF(S13&lt;&gt;"",S13+1,IF(WEEKDAY($M$8)=6,$M$8,""))</f>
        <v>44715</v>
      </c>
      <c r="X13" s="60" t="s">
        <v>86</v>
      </c>
      <c r="Y13" s="60"/>
      <c r="Z13" s="61"/>
      <c r="AA13" s="50">
        <f>IF(W13&lt;&gt;"",W13+1,IF(WEEKDAY($M$8)=7,$M$8,""))</f>
        <v>44716</v>
      </c>
      <c r="AB13" s="60"/>
      <c r="AC13" s="60"/>
      <c r="AD13" s="60"/>
      <c r="AE13" s="9"/>
      <c r="AF13" s="27"/>
    </row>
    <row r="14" spans="1:33" ht="18.75" customHeight="1" x14ac:dyDescent="0.3">
      <c r="B14" s="18"/>
      <c r="C14" s="62"/>
      <c r="D14" s="62"/>
      <c r="E14" s="62"/>
      <c r="F14" s="62"/>
      <c r="G14" s="64"/>
      <c r="H14" s="62"/>
      <c r="I14" s="62"/>
      <c r="J14" s="63"/>
      <c r="K14" s="62"/>
      <c r="L14" s="62"/>
      <c r="M14" s="62"/>
      <c r="N14" s="62"/>
      <c r="O14" s="64"/>
      <c r="P14" s="62"/>
      <c r="Q14" s="62"/>
      <c r="R14" s="63"/>
      <c r="S14" s="62"/>
      <c r="T14" s="62"/>
      <c r="U14" s="62"/>
      <c r="V14" s="62"/>
      <c r="W14" s="64"/>
      <c r="X14" s="62"/>
      <c r="Y14" s="62"/>
      <c r="Z14" s="63"/>
      <c r="AA14" s="62"/>
      <c r="AB14" s="62"/>
      <c r="AC14" s="62"/>
      <c r="AD14" s="62"/>
      <c r="AE14" s="9"/>
      <c r="AF14" s="28"/>
    </row>
    <row r="15" spans="1:33" ht="18.75" customHeight="1" x14ac:dyDescent="0.3">
      <c r="B15" s="18"/>
      <c r="C15" s="68"/>
      <c r="D15" s="68"/>
      <c r="E15" s="68"/>
      <c r="F15" s="68"/>
      <c r="G15" s="69"/>
      <c r="H15" s="68"/>
      <c r="I15" s="68"/>
      <c r="J15" s="70"/>
      <c r="K15" s="68"/>
      <c r="L15" s="68"/>
      <c r="M15" s="68"/>
      <c r="N15" s="68"/>
      <c r="O15" s="69"/>
      <c r="P15" s="68"/>
      <c r="Q15" s="68"/>
      <c r="R15" s="70"/>
      <c r="S15" s="68"/>
      <c r="T15" s="68"/>
      <c r="U15" s="68"/>
      <c r="V15" s="68"/>
      <c r="W15" s="69"/>
      <c r="X15" s="68"/>
      <c r="Y15" s="68"/>
      <c r="Z15" s="70"/>
      <c r="AA15" s="68"/>
      <c r="AB15" s="68"/>
      <c r="AC15" s="68"/>
      <c r="AD15" s="68"/>
      <c r="AE15" s="9"/>
      <c r="AF15" s="28"/>
    </row>
    <row r="16" spans="1:33" ht="18.75" customHeight="1" x14ac:dyDescent="0.3">
      <c r="B16" s="18"/>
      <c r="C16" s="44">
        <f>AA13+1</f>
        <v>44717</v>
      </c>
      <c r="D16" s="62"/>
      <c r="E16" s="62"/>
      <c r="F16" s="62"/>
      <c r="G16" s="46">
        <f>C16+1</f>
        <v>44718</v>
      </c>
      <c r="H16" s="62" t="s">
        <v>31</v>
      </c>
      <c r="I16" s="62"/>
      <c r="J16" s="63"/>
      <c r="K16" s="45">
        <f>G16+1</f>
        <v>44719</v>
      </c>
      <c r="L16" s="62"/>
      <c r="M16" s="62"/>
      <c r="N16" s="62"/>
      <c r="O16" s="46">
        <f>K16+1</f>
        <v>44720</v>
      </c>
      <c r="P16" s="62"/>
      <c r="Q16" s="62"/>
      <c r="R16" s="63"/>
      <c r="S16" s="45">
        <f>O16+1</f>
        <v>44721</v>
      </c>
      <c r="T16" s="62"/>
      <c r="U16" s="62"/>
      <c r="V16" s="62"/>
      <c r="W16" s="46">
        <f>S16+1</f>
        <v>44722</v>
      </c>
      <c r="X16" s="62"/>
      <c r="Y16" s="62"/>
      <c r="Z16" s="63"/>
      <c r="AA16" s="43">
        <f>W16+1</f>
        <v>44723</v>
      </c>
      <c r="AB16" s="62"/>
      <c r="AC16" s="62"/>
      <c r="AD16" s="62"/>
      <c r="AE16" s="9"/>
      <c r="AF16" s="28"/>
    </row>
    <row r="17" spans="2:32" ht="18.75" customHeight="1" x14ac:dyDescent="0.3">
      <c r="B17" s="18"/>
      <c r="C17" s="62"/>
      <c r="D17" s="62"/>
      <c r="E17" s="62"/>
      <c r="F17" s="62"/>
      <c r="G17" s="64"/>
      <c r="H17" s="62"/>
      <c r="I17" s="62"/>
      <c r="J17" s="63"/>
      <c r="K17" s="62"/>
      <c r="L17" s="62"/>
      <c r="M17" s="62"/>
      <c r="N17" s="62"/>
      <c r="O17" s="64"/>
      <c r="P17" s="62"/>
      <c r="Q17" s="62"/>
      <c r="R17" s="63"/>
      <c r="S17" s="62"/>
      <c r="T17" s="62"/>
      <c r="U17" s="62"/>
      <c r="V17" s="62"/>
      <c r="W17" s="64"/>
      <c r="X17" s="62"/>
      <c r="Y17" s="62"/>
      <c r="Z17" s="63"/>
      <c r="AA17" s="62"/>
      <c r="AB17" s="62"/>
      <c r="AC17" s="62"/>
      <c r="AD17" s="62"/>
      <c r="AE17" s="9"/>
      <c r="AF17" s="28"/>
    </row>
    <row r="18" spans="2:32" ht="18.75" customHeight="1" x14ac:dyDescent="0.3">
      <c r="B18" s="18"/>
      <c r="C18" s="62"/>
      <c r="D18" s="62"/>
      <c r="E18" s="62"/>
      <c r="F18" s="62"/>
      <c r="G18" s="64"/>
      <c r="H18" s="62"/>
      <c r="I18" s="62"/>
      <c r="J18" s="63"/>
      <c r="K18" s="62"/>
      <c r="L18" s="62"/>
      <c r="M18" s="62"/>
      <c r="N18" s="62"/>
      <c r="O18" s="64"/>
      <c r="P18" s="62"/>
      <c r="Q18" s="62"/>
      <c r="R18" s="63"/>
      <c r="S18" s="62"/>
      <c r="T18" s="62"/>
      <c r="U18" s="62"/>
      <c r="V18" s="62"/>
      <c r="W18" s="64"/>
      <c r="X18" s="62"/>
      <c r="Y18" s="62"/>
      <c r="Z18" s="63"/>
      <c r="AA18" s="62"/>
      <c r="AB18" s="62"/>
      <c r="AC18" s="62"/>
      <c r="AD18" s="62"/>
      <c r="AE18" s="9"/>
      <c r="AF18" s="28"/>
    </row>
    <row r="19" spans="2:32" ht="18.75" customHeight="1" x14ac:dyDescent="0.3">
      <c r="B19" s="18"/>
      <c r="C19" s="47">
        <f>AA16+1</f>
        <v>44724</v>
      </c>
      <c r="D19" s="60"/>
      <c r="E19" s="60"/>
      <c r="F19" s="60"/>
      <c r="G19" s="48">
        <f>C19+1</f>
        <v>44725</v>
      </c>
      <c r="H19" s="60" t="s">
        <v>55</v>
      </c>
      <c r="I19" s="60"/>
      <c r="J19" s="61"/>
      <c r="K19" s="49">
        <f>G19+1</f>
        <v>44726</v>
      </c>
      <c r="L19" s="60"/>
      <c r="M19" s="60"/>
      <c r="N19" s="60"/>
      <c r="O19" s="48">
        <f>K19+1</f>
        <v>44727</v>
      </c>
      <c r="P19" s="60"/>
      <c r="Q19" s="60"/>
      <c r="R19" s="61"/>
      <c r="S19" s="49">
        <f>O19+1</f>
        <v>44728</v>
      </c>
      <c r="T19" s="60"/>
      <c r="U19" s="60"/>
      <c r="V19" s="60"/>
      <c r="W19" s="48">
        <f>S19+1</f>
        <v>44729</v>
      </c>
      <c r="X19" s="60"/>
      <c r="Y19" s="60"/>
      <c r="Z19" s="61"/>
      <c r="AA19" s="50">
        <f>W19+1</f>
        <v>44730</v>
      </c>
      <c r="AB19" s="60"/>
      <c r="AC19" s="60"/>
      <c r="AD19" s="60"/>
      <c r="AE19" s="9"/>
      <c r="AF19" s="28"/>
    </row>
    <row r="20" spans="2:32" ht="18.75" customHeight="1" x14ac:dyDescent="0.3">
      <c r="B20" s="18"/>
      <c r="C20" s="62"/>
      <c r="D20" s="62"/>
      <c r="E20" s="62"/>
      <c r="F20" s="62"/>
      <c r="G20" s="64"/>
      <c r="H20" s="62"/>
      <c r="I20" s="62"/>
      <c r="J20" s="63"/>
      <c r="K20" s="62"/>
      <c r="L20" s="62"/>
      <c r="M20" s="62"/>
      <c r="N20" s="62"/>
      <c r="O20" s="64"/>
      <c r="P20" s="62"/>
      <c r="Q20" s="62"/>
      <c r="R20" s="63"/>
      <c r="S20" s="62"/>
      <c r="T20" s="62"/>
      <c r="U20" s="62"/>
      <c r="V20" s="62"/>
      <c r="W20" s="64"/>
      <c r="X20" s="62"/>
      <c r="Y20" s="62"/>
      <c r="Z20" s="63"/>
      <c r="AA20" s="62"/>
      <c r="AB20" s="62"/>
      <c r="AC20" s="62"/>
      <c r="AD20" s="62"/>
      <c r="AE20" s="9"/>
      <c r="AF20" s="28"/>
    </row>
    <row r="21" spans="2:32" ht="18.75" customHeight="1" x14ac:dyDescent="0.3">
      <c r="B21" s="18"/>
      <c r="C21" s="68"/>
      <c r="D21" s="68"/>
      <c r="E21" s="68"/>
      <c r="F21" s="68"/>
      <c r="G21" s="69"/>
      <c r="H21" s="68"/>
      <c r="I21" s="68"/>
      <c r="J21" s="70"/>
      <c r="K21" s="68"/>
      <c r="L21" s="68"/>
      <c r="M21" s="68"/>
      <c r="N21" s="68"/>
      <c r="O21" s="69"/>
      <c r="P21" s="68"/>
      <c r="Q21" s="68"/>
      <c r="R21" s="70"/>
      <c r="S21" s="68"/>
      <c r="T21" s="68"/>
      <c r="U21" s="68"/>
      <c r="V21" s="68"/>
      <c r="W21" s="69"/>
      <c r="X21" s="68"/>
      <c r="Y21" s="68"/>
      <c r="Z21" s="70"/>
      <c r="AA21" s="68"/>
      <c r="AB21" s="68"/>
      <c r="AC21" s="68"/>
      <c r="AD21" s="68"/>
      <c r="AE21" s="9"/>
      <c r="AF21" s="28"/>
    </row>
    <row r="22" spans="2:32" ht="18.75" customHeight="1" x14ac:dyDescent="0.3">
      <c r="B22" s="18"/>
      <c r="C22" s="44">
        <f>AA19+1</f>
        <v>44731</v>
      </c>
      <c r="D22" s="62"/>
      <c r="E22" s="62"/>
      <c r="F22" s="62"/>
      <c r="G22" s="46">
        <f>C22+1</f>
        <v>44732</v>
      </c>
      <c r="H22" s="62"/>
      <c r="I22" s="62"/>
      <c r="J22" s="63"/>
      <c r="K22" s="45">
        <f>G22+1</f>
        <v>44733</v>
      </c>
      <c r="L22" s="62" t="s">
        <v>87</v>
      </c>
      <c r="M22" s="62"/>
      <c r="N22" s="62"/>
      <c r="O22" s="46">
        <f>K22+1</f>
        <v>44734</v>
      </c>
      <c r="P22" s="62"/>
      <c r="Q22" s="62"/>
      <c r="R22" s="63"/>
      <c r="S22" s="45">
        <f>O22+1</f>
        <v>44735</v>
      </c>
      <c r="T22" s="62"/>
      <c r="U22" s="62"/>
      <c r="V22" s="62"/>
      <c r="W22" s="46">
        <f>S22+1</f>
        <v>44736</v>
      </c>
      <c r="X22" s="62"/>
      <c r="Y22" s="62"/>
      <c r="Z22" s="63"/>
      <c r="AA22" s="43">
        <f>W22+1</f>
        <v>44737</v>
      </c>
      <c r="AB22" s="62"/>
      <c r="AC22" s="62"/>
      <c r="AD22" s="62"/>
      <c r="AE22" s="9"/>
      <c r="AF22" s="28"/>
    </row>
    <row r="23" spans="2:32" ht="18.75" customHeight="1" x14ac:dyDescent="0.3">
      <c r="B23" s="18"/>
      <c r="C23" s="62"/>
      <c r="D23" s="62"/>
      <c r="E23" s="62"/>
      <c r="F23" s="62"/>
      <c r="G23" s="64"/>
      <c r="H23" s="62"/>
      <c r="I23" s="62"/>
      <c r="J23" s="63"/>
      <c r="K23" s="62"/>
      <c r="L23" s="62"/>
      <c r="M23" s="62"/>
      <c r="N23" s="62"/>
      <c r="O23" s="64"/>
      <c r="P23" s="62"/>
      <c r="Q23" s="62"/>
      <c r="R23" s="63"/>
      <c r="S23" s="62"/>
      <c r="T23" s="62"/>
      <c r="U23" s="62"/>
      <c r="V23" s="62"/>
      <c r="W23" s="64"/>
      <c r="X23" s="62"/>
      <c r="Y23" s="62"/>
      <c r="Z23" s="63"/>
      <c r="AA23" s="62"/>
      <c r="AB23" s="62"/>
      <c r="AC23" s="62"/>
      <c r="AD23" s="62"/>
      <c r="AE23" s="9"/>
      <c r="AF23" s="28"/>
    </row>
    <row r="24" spans="2:32" ht="18.75" customHeight="1" x14ac:dyDescent="0.3">
      <c r="B24" s="18"/>
      <c r="C24" s="62"/>
      <c r="D24" s="62"/>
      <c r="E24" s="62"/>
      <c r="F24" s="62"/>
      <c r="G24" s="64"/>
      <c r="H24" s="62"/>
      <c r="I24" s="62"/>
      <c r="J24" s="63"/>
      <c r="K24" s="62"/>
      <c r="L24" s="62"/>
      <c r="M24" s="62"/>
      <c r="N24" s="62"/>
      <c r="O24" s="64"/>
      <c r="P24" s="62"/>
      <c r="Q24" s="62"/>
      <c r="R24" s="63"/>
      <c r="S24" s="62"/>
      <c r="T24" s="62"/>
      <c r="U24" s="62"/>
      <c r="V24" s="62"/>
      <c r="W24" s="64"/>
      <c r="X24" s="62"/>
      <c r="Y24" s="62"/>
      <c r="Z24" s="63"/>
      <c r="AA24" s="62"/>
      <c r="AB24" s="62"/>
      <c r="AC24" s="62"/>
      <c r="AD24" s="62"/>
      <c r="AE24" s="9"/>
      <c r="AF24" s="28"/>
    </row>
    <row r="25" spans="2:32" ht="18.75" customHeight="1" x14ac:dyDescent="0.3">
      <c r="B25" s="18"/>
      <c r="C25" s="47">
        <f>IF(AA22="","",IF(MONTH(AA22)&lt;&gt;MONTH(AA22+1),"",AA22+1))</f>
        <v>44738</v>
      </c>
      <c r="D25" s="60"/>
      <c r="E25" s="60"/>
      <c r="F25" s="60"/>
      <c r="G25" s="48">
        <f>IF(C25="","",IF(MONTH(C25)&lt;&gt;MONTH(C25+1),"",C25+1))</f>
        <v>44739</v>
      </c>
      <c r="H25" s="60"/>
      <c r="I25" s="60"/>
      <c r="J25" s="61"/>
      <c r="K25" s="49">
        <f>IF(G25="","",IF(MONTH(G25)&lt;&gt;MONTH(G25+1),"",G25+1))</f>
        <v>44740</v>
      </c>
      <c r="L25" s="60"/>
      <c r="M25" s="60"/>
      <c r="N25" s="60"/>
      <c r="O25" s="48">
        <f>IF(K25="","",IF(MONTH(K25)&lt;&gt;MONTH(K25+1),"",K25+1))</f>
        <v>44741</v>
      </c>
      <c r="P25" s="60" t="s">
        <v>56</v>
      </c>
      <c r="Q25" s="60"/>
      <c r="R25" s="61"/>
      <c r="S25" s="49">
        <f>IF(O25="","",IF(MONTH(O25)&lt;&gt;MONTH(O25+1),"",O25+1))</f>
        <v>44742</v>
      </c>
      <c r="T25" s="60"/>
      <c r="U25" s="60"/>
      <c r="V25" s="60"/>
      <c r="W25" s="48" t="str">
        <f>IF(S25="","",IF(MONTH(S25)&lt;&gt;MONTH(S25+1),"",S25+1))</f>
        <v/>
      </c>
      <c r="X25" s="60"/>
      <c r="Y25" s="60"/>
      <c r="Z25" s="61"/>
      <c r="AA25" s="50" t="str">
        <f>IF(W25="","",IF(MONTH(W25)&lt;&gt;MONTH(W25+1),"",W25+1))</f>
        <v/>
      </c>
      <c r="AB25" s="60"/>
      <c r="AC25" s="60"/>
      <c r="AD25" s="60"/>
      <c r="AE25" s="9"/>
      <c r="AF25" s="28"/>
    </row>
    <row r="26" spans="2:32" ht="18.75" customHeight="1" x14ac:dyDescent="0.3">
      <c r="B26" s="18"/>
      <c r="C26" s="62"/>
      <c r="D26" s="62"/>
      <c r="E26" s="62"/>
      <c r="F26" s="62"/>
      <c r="G26" s="64"/>
      <c r="H26" s="62"/>
      <c r="I26" s="62"/>
      <c r="J26" s="63"/>
      <c r="K26" s="62"/>
      <c r="L26" s="62"/>
      <c r="M26" s="62"/>
      <c r="N26" s="62"/>
      <c r="O26" s="64"/>
      <c r="P26" s="62"/>
      <c r="Q26" s="62"/>
      <c r="R26" s="63"/>
      <c r="S26" s="62"/>
      <c r="T26" s="62"/>
      <c r="U26" s="62"/>
      <c r="V26" s="62"/>
      <c r="W26" s="64"/>
      <c r="X26" s="62"/>
      <c r="Y26" s="62"/>
      <c r="Z26" s="63"/>
      <c r="AA26" s="62"/>
      <c r="AB26" s="62"/>
      <c r="AC26" s="62"/>
      <c r="AD26" s="62"/>
      <c r="AE26" s="9"/>
      <c r="AF26" s="28"/>
    </row>
    <row r="27" spans="2:32" ht="18.75" customHeight="1" x14ac:dyDescent="0.3">
      <c r="B27" s="18"/>
      <c r="C27" s="68"/>
      <c r="D27" s="68"/>
      <c r="E27" s="68"/>
      <c r="F27" s="68"/>
      <c r="G27" s="69"/>
      <c r="H27" s="68"/>
      <c r="I27" s="68"/>
      <c r="J27" s="70"/>
      <c r="K27" s="68"/>
      <c r="L27" s="68"/>
      <c r="M27" s="68"/>
      <c r="N27" s="68"/>
      <c r="O27" s="69"/>
      <c r="P27" s="68"/>
      <c r="Q27" s="68"/>
      <c r="R27" s="70"/>
      <c r="S27" s="68"/>
      <c r="T27" s="68"/>
      <c r="U27" s="68"/>
      <c r="V27" s="68"/>
      <c r="W27" s="69"/>
      <c r="X27" s="68"/>
      <c r="Y27" s="68"/>
      <c r="Z27" s="70"/>
      <c r="AA27" s="68"/>
      <c r="AB27" s="68"/>
      <c r="AC27" s="68"/>
      <c r="AD27" s="68"/>
      <c r="AE27" s="9"/>
      <c r="AF27" s="28"/>
    </row>
    <row r="28" spans="2:32" ht="18.75" customHeight="1" x14ac:dyDescent="0.3">
      <c r="B28" s="18"/>
      <c r="C28" s="44" t="str">
        <f>IF(AA25="","",IF(MONTH(AA25)&lt;&gt;MONTH(AA25+1),"",AA25+1))</f>
        <v/>
      </c>
      <c r="D28" s="62"/>
      <c r="E28" s="62"/>
      <c r="F28" s="62"/>
      <c r="G28" s="46" t="str">
        <f>IF(C28="","",IF(MONTH(C28)&lt;&gt;MONTH(C28+1),"",C28+1))</f>
        <v/>
      </c>
      <c r="H28" s="62"/>
      <c r="I28" s="62"/>
      <c r="J28" s="63"/>
      <c r="K28" s="45" t="str">
        <f>IF(G28="","",IF(MONTH(G28)&lt;&gt;MONTH(G28+1),"",G28+1))</f>
        <v/>
      </c>
      <c r="L28" s="62"/>
      <c r="M28" s="62"/>
      <c r="N28" s="62"/>
      <c r="O28" s="46" t="str">
        <f>IF(K28="","",IF(MONTH(K28)&lt;&gt;MONTH(K28+1),"",K28+1))</f>
        <v/>
      </c>
      <c r="P28" s="62"/>
      <c r="Q28" s="62"/>
      <c r="R28" s="63"/>
      <c r="S28" s="45" t="str">
        <f>IF(O28="","",IF(MONTH(O28)&lt;&gt;MONTH(O28+1),"",O28+1))</f>
        <v/>
      </c>
      <c r="T28" s="62"/>
      <c r="U28" s="62"/>
      <c r="V28" s="62"/>
      <c r="W28" s="46" t="str">
        <f>IF(S28="","",IF(MONTH(S28)&lt;&gt;MONTH(S28+1),"",S28+1))</f>
        <v/>
      </c>
      <c r="X28" s="62"/>
      <c r="Y28" s="62"/>
      <c r="Z28" s="63"/>
      <c r="AA28" s="43" t="str">
        <f>IF(W28="","",IF(MONTH(W28)&lt;&gt;MONTH(W28+1),"",W28+1))</f>
        <v/>
      </c>
      <c r="AB28" s="62"/>
      <c r="AC28" s="62"/>
      <c r="AD28" s="62"/>
      <c r="AE28" s="9"/>
      <c r="AF28" s="28"/>
    </row>
    <row r="29" spans="2:32" ht="18.75" customHeight="1" x14ac:dyDescent="0.3">
      <c r="B29" s="18"/>
      <c r="C29" s="62"/>
      <c r="D29" s="62"/>
      <c r="E29" s="62"/>
      <c r="F29" s="62"/>
      <c r="G29" s="64"/>
      <c r="H29" s="62"/>
      <c r="I29" s="62"/>
      <c r="J29" s="63"/>
      <c r="K29" s="62"/>
      <c r="L29" s="62"/>
      <c r="M29" s="62"/>
      <c r="N29" s="62"/>
      <c r="O29" s="64"/>
      <c r="P29" s="62"/>
      <c r="Q29" s="62"/>
      <c r="R29" s="63"/>
      <c r="S29" s="62"/>
      <c r="T29" s="62"/>
      <c r="U29" s="62"/>
      <c r="V29" s="62"/>
      <c r="W29" s="64"/>
      <c r="X29" s="62"/>
      <c r="Y29" s="62"/>
      <c r="Z29" s="63"/>
      <c r="AA29" s="62"/>
      <c r="AB29" s="62"/>
      <c r="AC29" s="62"/>
      <c r="AD29" s="62"/>
      <c r="AE29" s="9"/>
      <c r="AF29" s="28"/>
    </row>
    <row r="30" spans="2:32" ht="18.75" customHeight="1" x14ac:dyDescent="0.3">
      <c r="B30" s="18"/>
      <c r="C30" s="65"/>
      <c r="D30" s="65"/>
      <c r="E30" s="65"/>
      <c r="F30" s="65"/>
      <c r="G30" s="66"/>
      <c r="H30" s="65"/>
      <c r="I30" s="65"/>
      <c r="J30" s="67"/>
      <c r="K30" s="65"/>
      <c r="L30" s="65"/>
      <c r="M30" s="65"/>
      <c r="N30" s="65"/>
      <c r="O30" s="66"/>
      <c r="P30" s="65"/>
      <c r="Q30" s="65"/>
      <c r="R30" s="67"/>
      <c r="S30" s="65"/>
      <c r="T30" s="65"/>
      <c r="U30" s="65"/>
      <c r="V30" s="65"/>
      <c r="W30" s="66"/>
      <c r="X30" s="65"/>
      <c r="Y30" s="65"/>
      <c r="Z30" s="67"/>
      <c r="AA30" s="65"/>
      <c r="AB30" s="65"/>
      <c r="AC30" s="65"/>
      <c r="AD30" s="65"/>
      <c r="AE30" s="9"/>
      <c r="AF30" s="29"/>
    </row>
    <row r="31" spans="2:32" ht="11.25" customHeight="1" x14ac:dyDescent="0.3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6"/>
    </row>
  </sheetData>
  <mergeCells count="138">
    <mergeCell ref="C3:I3"/>
    <mergeCell ref="X3:AD3"/>
    <mergeCell ref="AF3:AF10"/>
    <mergeCell ref="M4:T7"/>
    <mergeCell ref="M8:T10"/>
    <mergeCell ref="C12:F12"/>
    <mergeCell ref="G12:J12"/>
    <mergeCell ref="K12:N12"/>
    <mergeCell ref="O12:R12"/>
    <mergeCell ref="S12:V12"/>
    <mergeCell ref="W12:Z12"/>
    <mergeCell ref="AA12:AD12"/>
    <mergeCell ref="D13:F13"/>
    <mergeCell ref="H13:J13"/>
    <mergeCell ref="L13:N13"/>
    <mergeCell ref="P13:R13"/>
    <mergeCell ref="T13:V13"/>
    <mergeCell ref="X13:Z13"/>
    <mergeCell ref="AB13:AD13"/>
    <mergeCell ref="AA14:AD14"/>
    <mergeCell ref="C15:F15"/>
    <mergeCell ref="G15:J15"/>
    <mergeCell ref="K15:N15"/>
    <mergeCell ref="O15:R15"/>
    <mergeCell ref="S15:V15"/>
    <mergeCell ref="W15:Z15"/>
    <mergeCell ref="AA15:AD15"/>
    <mergeCell ref="C14:F14"/>
    <mergeCell ref="G14:J14"/>
    <mergeCell ref="K14:N14"/>
    <mergeCell ref="O14:R14"/>
    <mergeCell ref="S14:V14"/>
    <mergeCell ref="W14:Z14"/>
    <mergeCell ref="AB16:AD16"/>
    <mergeCell ref="C17:F17"/>
    <mergeCell ref="G17:J17"/>
    <mergeCell ref="K17:N17"/>
    <mergeCell ref="O17:R17"/>
    <mergeCell ref="S17:V17"/>
    <mergeCell ref="W17:Z17"/>
    <mergeCell ref="AA17:AD17"/>
    <mergeCell ref="D16:F16"/>
    <mergeCell ref="H16:J16"/>
    <mergeCell ref="L16:N16"/>
    <mergeCell ref="P16:R16"/>
    <mergeCell ref="T16:V16"/>
    <mergeCell ref="X16:Z16"/>
    <mergeCell ref="AA18:AD18"/>
    <mergeCell ref="D19:F19"/>
    <mergeCell ref="H19:J19"/>
    <mergeCell ref="L19:N19"/>
    <mergeCell ref="P19:R19"/>
    <mergeCell ref="T19:V19"/>
    <mergeCell ref="X19:Z19"/>
    <mergeCell ref="AB19:AD19"/>
    <mergeCell ref="C18:F18"/>
    <mergeCell ref="G18:J18"/>
    <mergeCell ref="K18:N18"/>
    <mergeCell ref="O18:R18"/>
    <mergeCell ref="S18:V18"/>
    <mergeCell ref="W18:Z18"/>
    <mergeCell ref="AA20:AD20"/>
    <mergeCell ref="C21:F21"/>
    <mergeCell ref="G21:J21"/>
    <mergeCell ref="K21:N21"/>
    <mergeCell ref="O21:R21"/>
    <mergeCell ref="S21:V21"/>
    <mergeCell ref="W21:Z21"/>
    <mergeCell ref="AA21:AD21"/>
    <mergeCell ref="C20:F20"/>
    <mergeCell ref="G20:J20"/>
    <mergeCell ref="K20:N20"/>
    <mergeCell ref="O20:R20"/>
    <mergeCell ref="S20:V20"/>
    <mergeCell ref="W20:Z20"/>
    <mergeCell ref="AB22:AD22"/>
    <mergeCell ref="C23:F23"/>
    <mergeCell ref="G23:J23"/>
    <mergeCell ref="K23:N23"/>
    <mergeCell ref="O23:R23"/>
    <mergeCell ref="S23:V23"/>
    <mergeCell ref="W23:Z23"/>
    <mergeCell ref="AA23:AD23"/>
    <mergeCell ref="D22:F22"/>
    <mergeCell ref="H22:J22"/>
    <mergeCell ref="L22:N22"/>
    <mergeCell ref="P22:R22"/>
    <mergeCell ref="T22:V22"/>
    <mergeCell ref="X22:Z22"/>
    <mergeCell ref="AA24:AD24"/>
    <mergeCell ref="D25:F25"/>
    <mergeCell ref="H25:J25"/>
    <mergeCell ref="L25:N25"/>
    <mergeCell ref="P25:R25"/>
    <mergeCell ref="T25:V25"/>
    <mergeCell ref="X25:Z25"/>
    <mergeCell ref="AB25:AD25"/>
    <mergeCell ref="C24:F24"/>
    <mergeCell ref="G24:J24"/>
    <mergeCell ref="K24:N24"/>
    <mergeCell ref="O24:R24"/>
    <mergeCell ref="S24:V24"/>
    <mergeCell ref="W24:Z24"/>
    <mergeCell ref="AA26:AD26"/>
    <mergeCell ref="C27:F27"/>
    <mergeCell ref="G27:J27"/>
    <mergeCell ref="K27:N27"/>
    <mergeCell ref="O27:R27"/>
    <mergeCell ref="S27:V27"/>
    <mergeCell ref="W27:Z27"/>
    <mergeCell ref="AA27:AD27"/>
    <mergeCell ref="C26:F26"/>
    <mergeCell ref="G26:J26"/>
    <mergeCell ref="K26:N26"/>
    <mergeCell ref="O26:R26"/>
    <mergeCell ref="S26:V26"/>
    <mergeCell ref="W26:Z26"/>
    <mergeCell ref="AA30:AD30"/>
    <mergeCell ref="C30:F30"/>
    <mergeCell ref="G30:J30"/>
    <mergeCell ref="K30:N30"/>
    <mergeCell ref="O30:R30"/>
    <mergeCell ref="S30:V30"/>
    <mergeCell ref="W30:Z30"/>
    <mergeCell ref="AB28:AD28"/>
    <mergeCell ref="C29:F29"/>
    <mergeCell ref="G29:J29"/>
    <mergeCell ref="K29:N29"/>
    <mergeCell ref="O29:R29"/>
    <mergeCell ref="S29:V29"/>
    <mergeCell ref="W29:Z29"/>
    <mergeCell ref="AA29:AD29"/>
    <mergeCell ref="D28:F28"/>
    <mergeCell ref="H28:J28"/>
    <mergeCell ref="L28:N28"/>
    <mergeCell ref="P28:R28"/>
    <mergeCell ref="T28:V28"/>
    <mergeCell ref="X28:Z28"/>
  </mergeCells>
  <phoneticPr fontId="1" type="noConversion"/>
  <conditionalFormatting sqref="H11">
    <cfRule type="expression" dxfId="27" priority="4">
      <formula>WEEKDAY($H11)=1</formula>
    </cfRule>
  </conditionalFormatting>
  <conditionalFormatting sqref="P11">
    <cfRule type="expression" dxfId="26" priority="3">
      <formula>WEEKDAY($P11)=1</formula>
    </cfRule>
  </conditionalFormatting>
  <conditionalFormatting sqref="R11">
    <cfRule type="expression" dxfId="25" priority="2">
      <formula>WEEKDAY($R11)=1</formula>
    </cfRule>
  </conditionalFormatting>
  <conditionalFormatting sqref="S11">
    <cfRule type="expression" dxfId="24" priority="1">
      <formula>WEEKDAY($S11)=1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E3D0-AA27-47D1-950C-BB458D301CCC}">
  <sheetPr>
    <pageSetUpPr fitToPage="1"/>
  </sheetPr>
  <dimension ref="A1:AG31"/>
  <sheetViews>
    <sheetView showGridLines="0" showRowColHeaders="0" zoomScaleNormal="100" workbookViewId="0">
      <selection activeCell="AF13" sqref="AF13"/>
    </sheetView>
  </sheetViews>
  <sheetFormatPr defaultRowHeight="18.75" customHeight="1" x14ac:dyDescent="0.3"/>
  <cols>
    <col min="1" max="1" width="2.5" style="1" customWidth="1"/>
    <col min="2" max="2" width="1.875" style="1" customWidth="1"/>
    <col min="3" max="30" width="3.875" style="1" customWidth="1"/>
    <col min="31" max="31" width="1.875" style="1" customWidth="1"/>
    <col min="32" max="32" width="30" style="1" customWidth="1"/>
    <col min="33" max="16384" width="9" style="1"/>
  </cols>
  <sheetData>
    <row r="1" spans="1:33" s="52" customFormat="1" ht="52.5" customHeight="1" x14ac:dyDescent="0.3">
      <c r="A1" s="51" t="s">
        <v>9</v>
      </c>
      <c r="B1" s="51"/>
      <c r="C1" s="51"/>
      <c r="F1" s="53"/>
    </row>
    <row r="2" spans="1:33" ht="11.25" customHeight="1" x14ac:dyDescent="0.3"/>
    <row r="3" spans="1:33" s="2" customFormat="1" ht="22.5" customHeight="1" x14ac:dyDescent="0.3">
      <c r="B3" s="30"/>
      <c r="C3" s="71">
        <f>DATE(M4,MONTH(M8)-1,1)</f>
        <v>44713</v>
      </c>
      <c r="D3" s="71"/>
      <c r="E3" s="71"/>
      <c r="F3" s="71"/>
      <c r="G3" s="71"/>
      <c r="H3" s="71"/>
      <c r="I3" s="71"/>
      <c r="J3" s="21"/>
      <c r="K3" s="21"/>
      <c r="L3" s="22"/>
      <c r="M3" s="23"/>
      <c r="N3" s="23"/>
      <c r="O3" s="23"/>
      <c r="P3" s="23"/>
      <c r="Q3" s="23"/>
      <c r="R3" s="23"/>
      <c r="S3" s="23"/>
      <c r="T3" s="23"/>
      <c r="U3" s="22"/>
      <c r="V3" s="22"/>
      <c r="W3" s="22"/>
      <c r="X3" s="72">
        <f>DATE(M4,MONTH(M8)+1,1)</f>
        <v>44774</v>
      </c>
      <c r="Y3" s="72"/>
      <c r="Z3" s="72"/>
      <c r="AA3" s="72"/>
      <c r="AB3" s="72"/>
      <c r="AC3" s="72"/>
      <c r="AD3" s="72"/>
      <c r="AE3" s="21"/>
      <c r="AF3" s="57" t="s">
        <v>7</v>
      </c>
    </row>
    <row r="4" spans="1:33" s="3" customFormat="1" ht="18.75" customHeight="1" x14ac:dyDescent="0.3">
      <c r="B4" s="31"/>
      <c r="C4" s="34" t="s">
        <v>15</v>
      </c>
      <c r="D4" s="35" t="s">
        <v>19</v>
      </c>
      <c r="E4" s="35" t="s">
        <v>11</v>
      </c>
      <c r="F4" s="35" t="s">
        <v>21</v>
      </c>
      <c r="G4" s="42" t="s">
        <v>17</v>
      </c>
      <c r="H4" s="35" t="s">
        <v>23</v>
      </c>
      <c r="I4" s="36" t="s">
        <v>13</v>
      </c>
      <c r="J4" s="10"/>
      <c r="K4" s="10"/>
      <c r="L4" s="7"/>
      <c r="M4" s="73">
        <v>2022</v>
      </c>
      <c r="N4" s="73"/>
      <c r="O4" s="73"/>
      <c r="P4" s="73"/>
      <c r="Q4" s="73"/>
      <c r="R4" s="73"/>
      <c r="S4" s="73"/>
      <c r="T4" s="73"/>
      <c r="U4" s="7"/>
      <c r="V4" s="7"/>
      <c r="W4" s="7"/>
      <c r="X4" s="34" t="s">
        <v>14</v>
      </c>
      <c r="Y4" s="35" t="s">
        <v>18</v>
      </c>
      <c r="Z4" s="35" t="s">
        <v>10</v>
      </c>
      <c r="AA4" s="35" t="s">
        <v>20</v>
      </c>
      <c r="AB4" s="35" t="s">
        <v>16</v>
      </c>
      <c r="AC4" s="35" t="s">
        <v>22</v>
      </c>
      <c r="AD4" s="36" t="s">
        <v>12</v>
      </c>
      <c r="AE4" s="10"/>
      <c r="AF4" s="58"/>
    </row>
    <row r="5" spans="1:33" s="4" customFormat="1" ht="18.75" customHeight="1" x14ac:dyDescent="0.3">
      <c r="B5" s="32"/>
      <c r="C5" s="37" t="str">
        <f>IF(WEEKDAY(C3)=1,C3,"")</f>
        <v/>
      </c>
      <c r="D5" s="33" t="str">
        <f>IF(C5&lt;&gt;"",C5+1,IF(WEEKDAY($C$3)=2,$C$3,""))</f>
        <v/>
      </c>
      <c r="E5" s="33" t="str">
        <f>IF(D5&lt;&gt;"",D5+1,IF(WEEKDAY($C$3)=3,$C$3,""))</f>
        <v/>
      </c>
      <c r="F5" s="33">
        <f>IF(E5&lt;&gt;"",E5+1,IF(WEEKDAY($C$3)=4,$C$3,""))</f>
        <v>44713</v>
      </c>
      <c r="G5" s="33">
        <f>IF(F5&lt;&gt;"",F5+1,IF(WEEKDAY($C$3)=5,$C$3,""))</f>
        <v>44714</v>
      </c>
      <c r="H5" s="33">
        <f>IF(G5&lt;&gt;"",G5+1,IF(WEEKDAY($C$3)=6,$C$3,""))</f>
        <v>44715</v>
      </c>
      <c r="I5" s="38">
        <f>IF(H5&lt;&gt;"",H5+1,IF(WEEKDAY($C$3)=7,$C$3,""))</f>
        <v>44716</v>
      </c>
      <c r="J5" s="11"/>
      <c r="K5" s="11"/>
      <c r="L5" s="13"/>
      <c r="M5" s="73"/>
      <c r="N5" s="73"/>
      <c r="O5" s="73"/>
      <c r="P5" s="73"/>
      <c r="Q5" s="73"/>
      <c r="R5" s="73"/>
      <c r="S5" s="73"/>
      <c r="T5" s="73"/>
      <c r="U5" s="14"/>
      <c r="V5" s="14"/>
      <c r="W5" s="14"/>
      <c r="X5" s="37" t="str">
        <f>IF(WEEKDAY(X3)=1,X3,"")</f>
        <v/>
      </c>
      <c r="Y5" s="33">
        <f>IF(X5&lt;&gt;"",X5+1,IF(WEEKDAY($X$3)=2,$X$3,""))</f>
        <v>44774</v>
      </c>
      <c r="Z5" s="33">
        <f>IF(Y5&lt;&gt;"",Y5+1,IF(WEEKDAY($X$3)=3,$X$3,""))</f>
        <v>44775</v>
      </c>
      <c r="AA5" s="33">
        <f>IF(Z5&lt;&gt;"",Z5+1,IF(WEEKDAY($X$3)=4,$X$3,""))</f>
        <v>44776</v>
      </c>
      <c r="AB5" s="33">
        <f>IF(AA5&lt;&gt;"",AA5+1,IF(WEEKDAY($X$3)=5,$X$3,""))</f>
        <v>44777</v>
      </c>
      <c r="AC5" s="33">
        <f>IF(AB5&lt;&gt;"",AB5+1,IF(WEEKDAY($X$3)=6,$X$3,""))</f>
        <v>44778</v>
      </c>
      <c r="AD5" s="38">
        <f>IF(AC5&lt;&gt;"",AC5+1,IF(WEEKDAY($X$3)=7,$X$3,""))</f>
        <v>44779</v>
      </c>
      <c r="AE5" s="11"/>
      <c r="AF5" s="58"/>
    </row>
    <row r="6" spans="1:33" s="4" customFormat="1" ht="18.75" customHeight="1" x14ac:dyDescent="0.3">
      <c r="B6" s="32"/>
      <c r="C6" s="37">
        <f>I5+1</f>
        <v>44717</v>
      </c>
      <c r="D6" s="33">
        <f>C6+1</f>
        <v>44718</v>
      </c>
      <c r="E6" s="33">
        <f>D6+1</f>
        <v>44719</v>
      </c>
      <c r="F6" s="33">
        <f t="shared" ref="F6:I6" si="0">E6+1</f>
        <v>44720</v>
      </c>
      <c r="G6" s="33">
        <f t="shared" si="0"/>
        <v>44721</v>
      </c>
      <c r="H6" s="33">
        <f t="shared" si="0"/>
        <v>44722</v>
      </c>
      <c r="I6" s="38">
        <f t="shared" si="0"/>
        <v>44723</v>
      </c>
      <c r="J6" s="11"/>
      <c r="K6" s="11"/>
      <c r="L6" s="13"/>
      <c r="M6" s="73"/>
      <c r="N6" s="73"/>
      <c r="O6" s="73"/>
      <c r="P6" s="73"/>
      <c r="Q6" s="73"/>
      <c r="R6" s="73"/>
      <c r="S6" s="73"/>
      <c r="T6" s="73"/>
      <c r="U6" s="14"/>
      <c r="V6" s="14"/>
      <c r="W6" s="14"/>
      <c r="X6" s="37">
        <f>AD5+1</f>
        <v>44780</v>
      </c>
      <c r="Y6" s="33">
        <f t="shared" ref="Y6:AD8" si="1">X6+1</f>
        <v>44781</v>
      </c>
      <c r="Z6" s="33">
        <f t="shared" si="1"/>
        <v>44782</v>
      </c>
      <c r="AA6" s="33">
        <f t="shared" si="1"/>
        <v>44783</v>
      </c>
      <c r="AB6" s="33">
        <f t="shared" si="1"/>
        <v>44784</v>
      </c>
      <c r="AC6" s="33">
        <f t="shared" si="1"/>
        <v>44785</v>
      </c>
      <c r="AD6" s="38">
        <f t="shared" si="1"/>
        <v>44786</v>
      </c>
      <c r="AE6" s="11"/>
      <c r="AF6" s="58"/>
    </row>
    <row r="7" spans="1:33" s="4" customFormat="1" ht="18.75" customHeight="1" x14ac:dyDescent="0.3">
      <c r="B7" s="32"/>
      <c r="C7" s="37">
        <f>I6+1</f>
        <v>44724</v>
      </c>
      <c r="D7" s="33">
        <f>C7+1</f>
        <v>44725</v>
      </c>
      <c r="E7" s="33">
        <f t="shared" ref="E7:I8" si="2">D7+1</f>
        <v>44726</v>
      </c>
      <c r="F7" s="33">
        <f t="shared" si="2"/>
        <v>44727</v>
      </c>
      <c r="G7" s="33">
        <f t="shared" si="2"/>
        <v>44728</v>
      </c>
      <c r="H7" s="33">
        <f t="shared" si="2"/>
        <v>44729</v>
      </c>
      <c r="I7" s="38">
        <f t="shared" si="2"/>
        <v>44730</v>
      </c>
      <c r="J7" s="11"/>
      <c r="K7" s="11"/>
      <c r="L7" s="13"/>
      <c r="M7" s="73"/>
      <c r="N7" s="73"/>
      <c r="O7" s="73"/>
      <c r="P7" s="73"/>
      <c r="Q7" s="73"/>
      <c r="R7" s="73"/>
      <c r="S7" s="73"/>
      <c r="T7" s="73"/>
      <c r="U7" s="14"/>
      <c r="V7" s="14"/>
      <c r="W7" s="14"/>
      <c r="X7" s="37">
        <f>AD6+1</f>
        <v>44787</v>
      </c>
      <c r="Y7" s="33">
        <f t="shared" si="1"/>
        <v>44788</v>
      </c>
      <c r="Z7" s="33">
        <f t="shared" si="1"/>
        <v>44789</v>
      </c>
      <c r="AA7" s="33">
        <f t="shared" si="1"/>
        <v>44790</v>
      </c>
      <c r="AB7" s="33">
        <f t="shared" si="1"/>
        <v>44791</v>
      </c>
      <c r="AC7" s="33">
        <f t="shared" si="1"/>
        <v>44792</v>
      </c>
      <c r="AD7" s="38">
        <f t="shared" si="1"/>
        <v>44793</v>
      </c>
      <c r="AE7" s="11"/>
      <c r="AF7" s="58"/>
    </row>
    <row r="8" spans="1:33" s="4" customFormat="1" ht="18.75" customHeight="1" x14ac:dyDescent="0.3">
      <c r="B8" s="32"/>
      <c r="C8" s="37">
        <f>I7+1</f>
        <v>44731</v>
      </c>
      <c r="D8" s="33">
        <f>C8+1</f>
        <v>44732</v>
      </c>
      <c r="E8" s="33">
        <f t="shared" si="2"/>
        <v>44733</v>
      </c>
      <c r="F8" s="33">
        <f t="shared" si="2"/>
        <v>44734</v>
      </c>
      <c r="G8" s="33">
        <f t="shared" si="2"/>
        <v>44735</v>
      </c>
      <c r="H8" s="33">
        <f t="shared" si="2"/>
        <v>44736</v>
      </c>
      <c r="I8" s="38">
        <f t="shared" si="2"/>
        <v>44737</v>
      </c>
      <c r="J8" s="11"/>
      <c r="K8" s="11"/>
      <c r="L8" s="14"/>
      <c r="M8" s="74">
        <f>DATE(M4,7,1)</f>
        <v>44743</v>
      </c>
      <c r="N8" s="74"/>
      <c r="O8" s="74"/>
      <c r="P8" s="74"/>
      <c r="Q8" s="74"/>
      <c r="R8" s="74"/>
      <c r="S8" s="74"/>
      <c r="T8" s="74"/>
      <c r="U8" s="14"/>
      <c r="V8" s="14"/>
      <c r="W8" s="14"/>
      <c r="X8" s="37">
        <f>AD7+1</f>
        <v>44794</v>
      </c>
      <c r="Y8" s="33">
        <f t="shared" si="1"/>
        <v>44795</v>
      </c>
      <c r="Z8" s="33">
        <f t="shared" si="1"/>
        <v>44796</v>
      </c>
      <c r="AA8" s="33">
        <f t="shared" si="1"/>
        <v>44797</v>
      </c>
      <c r="AB8" s="33">
        <f t="shared" si="1"/>
        <v>44798</v>
      </c>
      <c r="AC8" s="33">
        <f t="shared" si="1"/>
        <v>44799</v>
      </c>
      <c r="AD8" s="38">
        <f t="shared" si="1"/>
        <v>44800</v>
      </c>
      <c r="AE8" s="11"/>
      <c r="AF8" s="58"/>
    </row>
    <row r="9" spans="1:33" s="4" customFormat="1" ht="18.75" customHeight="1" x14ac:dyDescent="0.3">
      <c r="B9" s="32"/>
      <c r="C9" s="37">
        <f>IF(I8="","",IF(MONTH(I8)&lt;&gt;MONTH(I8+1),"",I8+1))</f>
        <v>44738</v>
      </c>
      <c r="D9" s="33">
        <f t="shared" ref="D9:I10" si="3">IF(C9="","",IF(MONTH(C9)&lt;&gt;MONTH(C9+1),"",C9+1))</f>
        <v>44739</v>
      </c>
      <c r="E9" s="33">
        <f t="shared" si="3"/>
        <v>44740</v>
      </c>
      <c r="F9" s="33">
        <f t="shared" si="3"/>
        <v>44741</v>
      </c>
      <c r="G9" s="33">
        <f t="shared" si="3"/>
        <v>44742</v>
      </c>
      <c r="H9" s="33" t="str">
        <f t="shared" si="3"/>
        <v/>
      </c>
      <c r="I9" s="38" t="str">
        <f t="shared" si="3"/>
        <v/>
      </c>
      <c r="J9" s="11"/>
      <c r="K9" s="11"/>
      <c r="L9" s="15"/>
      <c r="M9" s="74"/>
      <c r="N9" s="74"/>
      <c r="O9" s="74"/>
      <c r="P9" s="74"/>
      <c r="Q9" s="74"/>
      <c r="R9" s="74"/>
      <c r="S9" s="74"/>
      <c r="T9" s="74"/>
      <c r="U9" s="14"/>
      <c r="V9" s="14"/>
      <c r="W9" s="14"/>
      <c r="X9" s="37">
        <f>IF(AD8="","",IF(MONTH(AD8)&lt;&gt;MONTH(AD8+1),"",AD8+1))</f>
        <v>44801</v>
      </c>
      <c r="Y9" s="33">
        <f>IF(X9="","",IF(MONTH(X9)&lt;&gt;MONTH(X9+1),"",X9+1))</f>
        <v>44802</v>
      </c>
      <c r="Z9" s="33">
        <f t="shared" ref="Z9:AD10" si="4">IF(Y9="","",IF(MONTH(Y9)&lt;&gt;MONTH(Y9+1),"",Y9+1))</f>
        <v>44803</v>
      </c>
      <c r="AA9" s="33">
        <f t="shared" si="4"/>
        <v>44804</v>
      </c>
      <c r="AB9" s="33" t="str">
        <f t="shared" si="4"/>
        <v/>
      </c>
      <c r="AC9" s="33" t="str">
        <f t="shared" si="4"/>
        <v/>
      </c>
      <c r="AD9" s="38" t="str">
        <f t="shared" si="4"/>
        <v/>
      </c>
      <c r="AE9" s="11"/>
      <c r="AF9" s="58"/>
      <c r="AG9" s="6"/>
    </row>
    <row r="10" spans="1:33" s="4" customFormat="1" ht="18.75" customHeight="1" x14ac:dyDescent="0.3">
      <c r="B10" s="32"/>
      <c r="C10" s="39" t="str">
        <f>IF(I9="","",IF(MONTH(I9)&lt;&gt;MONTH(I9+1),"",I9+1))</f>
        <v/>
      </c>
      <c r="D10" s="40" t="str">
        <f t="shared" si="3"/>
        <v/>
      </c>
      <c r="E10" s="40" t="str">
        <f t="shared" si="3"/>
        <v/>
      </c>
      <c r="F10" s="40" t="str">
        <f t="shared" si="3"/>
        <v/>
      </c>
      <c r="G10" s="40" t="str">
        <f t="shared" si="3"/>
        <v/>
      </c>
      <c r="H10" s="40" t="str">
        <f t="shared" si="3"/>
        <v/>
      </c>
      <c r="I10" s="41" t="str">
        <f t="shared" si="3"/>
        <v/>
      </c>
      <c r="J10" s="11"/>
      <c r="K10" s="11"/>
      <c r="L10" s="15"/>
      <c r="M10" s="74"/>
      <c r="N10" s="74"/>
      <c r="O10" s="74"/>
      <c r="P10" s="74"/>
      <c r="Q10" s="74"/>
      <c r="R10" s="74"/>
      <c r="S10" s="74"/>
      <c r="T10" s="74"/>
      <c r="U10" s="14"/>
      <c r="V10" s="14"/>
      <c r="W10" s="14"/>
      <c r="X10" s="39" t="str">
        <f>IF(AD9="","",IF(MONTH(AD9)&lt;&gt;MONTH(AD9+1),"",AD9+1))</f>
        <v/>
      </c>
      <c r="Y10" s="40" t="str">
        <f>IF(X10="","",IF(MONTH(X10)&lt;&gt;MONTH(X10+1),"",X10+1))</f>
        <v/>
      </c>
      <c r="Z10" s="40" t="str">
        <f t="shared" si="4"/>
        <v/>
      </c>
      <c r="AA10" s="40" t="str">
        <f t="shared" si="4"/>
        <v/>
      </c>
      <c r="AB10" s="40" t="str">
        <f t="shared" si="4"/>
        <v/>
      </c>
      <c r="AC10" s="40" t="str">
        <f t="shared" si="4"/>
        <v/>
      </c>
      <c r="AD10" s="41" t="str">
        <f t="shared" si="4"/>
        <v/>
      </c>
      <c r="AE10" s="11"/>
      <c r="AF10" s="59"/>
    </row>
    <row r="11" spans="1:33" s="4" customFormat="1" ht="11.25" customHeight="1" x14ac:dyDescent="0.3">
      <c r="B11" s="17"/>
      <c r="C11" s="14"/>
      <c r="D11" s="5"/>
      <c r="E11" s="5"/>
      <c r="F11" s="5"/>
      <c r="G11" s="5"/>
      <c r="H11" s="5"/>
      <c r="I11" s="5"/>
      <c r="J11" s="5"/>
      <c r="K11" s="12"/>
      <c r="L11" s="5"/>
      <c r="M11" s="5"/>
      <c r="N11" s="5"/>
      <c r="O11" s="5"/>
      <c r="P11" s="8"/>
      <c r="Q11" s="8"/>
      <c r="R11" s="8"/>
      <c r="S11" s="5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24"/>
    </row>
    <row r="12" spans="1:33" ht="26.25" customHeight="1" x14ac:dyDescent="0.3">
      <c r="B12" s="18"/>
      <c r="C12" s="79" t="s">
        <v>6</v>
      </c>
      <c r="D12" s="79"/>
      <c r="E12" s="79"/>
      <c r="F12" s="79"/>
      <c r="G12" s="76" t="s">
        <v>0</v>
      </c>
      <c r="H12" s="75"/>
      <c r="I12" s="75"/>
      <c r="J12" s="77"/>
      <c r="K12" s="75" t="s">
        <v>1</v>
      </c>
      <c r="L12" s="75"/>
      <c r="M12" s="75"/>
      <c r="N12" s="75"/>
      <c r="O12" s="76" t="s">
        <v>2</v>
      </c>
      <c r="P12" s="75"/>
      <c r="Q12" s="75"/>
      <c r="R12" s="77"/>
      <c r="S12" s="75" t="s">
        <v>3</v>
      </c>
      <c r="T12" s="75"/>
      <c r="U12" s="75"/>
      <c r="V12" s="75"/>
      <c r="W12" s="76" t="s">
        <v>4</v>
      </c>
      <c r="X12" s="75"/>
      <c r="Y12" s="75"/>
      <c r="Z12" s="77"/>
      <c r="AA12" s="78" t="s">
        <v>5</v>
      </c>
      <c r="AB12" s="78"/>
      <c r="AC12" s="78"/>
      <c r="AD12" s="78"/>
      <c r="AE12" s="16"/>
      <c r="AF12" s="25" t="s">
        <v>8</v>
      </c>
    </row>
    <row r="13" spans="1:33" ht="18.75" customHeight="1" x14ac:dyDescent="0.3">
      <c r="B13" s="18"/>
      <c r="C13" s="47" t="str">
        <f>IF(WEEKDAY(M8)=1,M8,"")</f>
        <v/>
      </c>
      <c r="D13" s="60"/>
      <c r="E13" s="60"/>
      <c r="F13" s="60"/>
      <c r="G13" s="48" t="str">
        <f>IF(C13&lt;&gt;"",C13+1,IF(WEEKDAY($M$8)=2,$M$8,""))</f>
        <v/>
      </c>
      <c r="H13" s="60"/>
      <c r="I13" s="60"/>
      <c r="J13" s="61"/>
      <c r="K13" s="49" t="str">
        <f>IF(G13&lt;&gt;"",G13+1,IF(WEEKDAY($M$8)=3,$M$8,""))</f>
        <v/>
      </c>
      <c r="L13" s="60"/>
      <c r="M13" s="60"/>
      <c r="N13" s="60"/>
      <c r="O13" s="48" t="str">
        <f>IF(K13&lt;&gt;"",K13+1,IF(WEEKDAY($M$8)=4,$M$8,""))</f>
        <v/>
      </c>
      <c r="P13" s="60"/>
      <c r="Q13" s="60"/>
      <c r="R13" s="61"/>
      <c r="S13" s="49" t="str">
        <f>IF(O13&lt;&gt;"",O13+1,IF(WEEKDAY($M$8)=5,$M$8,""))</f>
        <v/>
      </c>
      <c r="T13" s="60"/>
      <c r="U13" s="60"/>
      <c r="V13" s="60"/>
      <c r="W13" s="48">
        <f>IF(S13&lt;&gt;"",S13+1,IF(WEEKDAY($M$8)=6,$M$8,""))</f>
        <v>44743</v>
      </c>
      <c r="X13" s="60"/>
      <c r="Y13" s="60"/>
      <c r="Z13" s="61"/>
      <c r="AA13" s="50">
        <f>IF(W13&lt;&gt;"",W13+1,IF(WEEKDAY($M$8)=7,$M$8,""))</f>
        <v>44744</v>
      </c>
      <c r="AB13" s="60"/>
      <c r="AC13" s="60"/>
      <c r="AD13" s="60"/>
      <c r="AE13" s="9"/>
      <c r="AF13" s="27"/>
    </row>
    <row r="14" spans="1:33" ht="18.75" customHeight="1" x14ac:dyDescent="0.3">
      <c r="B14" s="18"/>
      <c r="C14" s="62"/>
      <c r="D14" s="62"/>
      <c r="E14" s="62"/>
      <c r="F14" s="62"/>
      <c r="G14" s="64"/>
      <c r="H14" s="62"/>
      <c r="I14" s="62"/>
      <c r="J14" s="63"/>
      <c r="K14" s="62"/>
      <c r="L14" s="62"/>
      <c r="M14" s="62"/>
      <c r="N14" s="62"/>
      <c r="O14" s="64"/>
      <c r="P14" s="62"/>
      <c r="Q14" s="62"/>
      <c r="R14" s="63"/>
      <c r="S14" s="62"/>
      <c r="T14" s="62"/>
      <c r="U14" s="62"/>
      <c r="V14" s="62"/>
      <c r="W14" s="64"/>
      <c r="X14" s="62"/>
      <c r="Y14" s="62"/>
      <c r="Z14" s="63"/>
      <c r="AA14" s="62"/>
      <c r="AB14" s="62"/>
      <c r="AC14" s="62"/>
      <c r="AD14" s="62"/>
      <c r="AE14" s="9"/>
      <c r="AF14" s="28"/>
    </row>
    <row r="15" spans="1:33" ht="18.75" customHeight="1" x14ac:dyDescent="0.3">
      <c r="B15" s="18"/>
      <c r="C15" s="68"/>
      <c r="D15" s="68"/>
      <c r="E15" s="68"/>
      <c r="F15" s="68"/>
      <c r="G15" s="69"/>
      <c r="H15" s="68"/>
      <c r="I15" s="68"/>
      <c r="J15" s="70"/>
      <c r="K15" s="68"/>
      <c r="L15" s="68"/>
      <c r="M15" s="68"/>
      <c r="N15" s="68"/>
      <c r="O15" s="69"/>
      <c r="P15" s="68"/>
      <c r="Q15" s="68"/>
      <c r="R15" s="70"/>
      <c r="S15" s="68"/>
      <c r="T15" s="68"/>
      <c r="U15" s="68"/>
      <c r="V15" s="68"/>
      <c r="W15" s="69"/>
      <c r="X15" s="68"/>
      <c r="Y15" s="68"/>
      <c r="Z15" s="70"/>
      <c r="AA15" s="68"/>
      <c r="AB15" s="68"/>
      <c r="AC15" s="68"/>
      <c r="AD15" s="68"/>
      <c r="AE15" s="9"/>
      <c r="AF15" s="28"/>
    </row>
    <row r="16" spans="1:33" ht="18.75" customHeight="1" x14ac:dyDescent="0.3">
      <c r="B16" s="18"/>
      <c r="C16" s="44">
        <f>AA13+1</f>
        <v>44745</v>
      </c>
      <c r="D16" s="62"/>
      <c r="E16" s="62"/>
      <c r="F16" s="62"/>
      <c r="G16" s="46">
        <f>C16+1</f>
        <v>44746</v>
      </c>
      <c r="H16" s="62"/>
      <c r="I16" s="62"/>
      <c r="J16" s="63"/>
      <c r="K16" s="45">
        <f>G16+1</f>
        <v>44747</v>
      </c>
      <c r="L16" s="62"/>
      <c r="M16" s="62"/>
      <c r="N16" s="62"/>
      <c r="O16" s="46">
        <f>K16+1</f>
        <v>44748</v>
      </c>
      <c r="P16" s="62"/>
      <c r="Q16" s="62"/>
      <c r="R16" s="63"/>
      <c r="S16" s="45">
        <f>O16+1</f>
        <v>44749</v>
      </c>
      <c r="T16" s="62" t="s">
        <v>32</v>
      </c>
      <c r="U16" s="62"/>
      <c r="V16" s="62"/>
      <c r="W16" s="46">
        <f>S16+1</f>
        <v>44750</v>
      </c>
      <c r="X16" s="62"/>
      <c r="Y16" s="62"/>
      <c r="Z16" s="63"/>
      <c r="AA16" s="43">
        <f>W16+1</f>
        <v>44751</v>
      </c>
      <c r="AB16" s="62"/>
      <c r="AC16" s="62"/>
      <c r="AD16" s="62"/>
      <c r="AE16" s="9"/>
      <c r="AF16" s="28"/>
    </row>
    <row r="17" spans="2:32" ht="18.75" customHeight="1" x14ac:dyDescent="0.3">
      <c r="B17" s="18"/>
      <c r="C17" s="62"/>
      <c r="D17" s="62"/>
      <c r="E17" s="62"/>
      <c r="F17" s="62"/>
      <c r="G17" s="64"/>
      <c r="H17" s="62"/>
      <c r="I17" s="62"/>
      <c r="J17" s="63"/>
      <c r="K17" s="62"/>
      <c r="L17" s="62"/>
      <c r="M17" s="62"/>
      <c r="N17" s="62"/>
      <c r="O17" s="64"/>
      <c r="P17" s="62"/>
      <c r="Q17" s="62"/>
      <c r="R17" s="63"/>
      <c r="S17" s="62"/>
      <c r="T17" s="62"/>
      <c r="U17" s="62"/>
      <c r="V17" s="62"/>
      <c r="W17" s="64"/>
      <c r="X17" s="62"/>
      <c r="Y17" s="62"/>
      <c r="Z17" s="63"/>
      <c r="AA17" s="62"/>
      <c r="AB17" s="62"/>
      <c r="AC17" s="62"/>
      <c r="AD17" s="62"/>
      <c r="AE17" s="9"/>
      <c r="AF17" s="28"/>
    </row>
    <row r="18" spans="2:32" ht="18.75" customHeight="1" x14ac:dyDescent="0.3">
      <c r="B18" s="18"/>
      <c r="C18" s="62"/>
      <c r="D18" s="62"/>
      <c r="E18" s="62"/>
      <c r="F18" s="62"/>
      <c r="G18" s="64"/>
      <c r="H18" s="62"/>
      <c r="I18" s="62"/>
      <c r="J18" s="63"/>
      <c r="K18" s="62"/>
      <c r="L18" s="62"/>
      <c r="M18" s="62"/>
      <c r="N18" s="62"/>
      <c r="O18" s="64"/>
      <c r="P18" s="62"/>
      <c r="Q18" s="62"/>
      <c r="R18" s="63"/>
      <c r="S18" s="62"/>
      <c r="T18" s="62"/>
      <c r="U18" s="62"/>
      <c r="V18" s="62"/>
      <c r="W18" s="64"/>
      <c r="X18" s="62"/>
      <c r="Y18" s="62"/>
      <c r="Z18" s="63"/>
      <c r="AA18" s="62"/>
      <c r="AB18" s="62"/>
      <c r="AC18" s="62"/>
      <c r="AD18" s="62"/>
      <c r="AE18" s="9"/>
      <c r="AF18" s="28"/>
    </row>
    <row r="19" spans="2:32" ht="18.75" customHeight="1" x14ac:dyDescent="0.3">
      <c r="B19" s="18"/>
      <c r="C19" s="47">
        <f>AA16+1</f>
        <v>44752</v>
      </c>
      <c r="D19" s="60"/>
      <c r="E19" s="60"/>
      <c r="F19" s="60"/>
      <c r="G19" s="48">
        <f>C19+1</f>
        <v>44753</v>
      </c>
      <c r="H19" s="60"/>
      <c r="I19" s="60"/>
      <c r="J19" s="61"/>
      <c r="K19" s="49">
        <f>G19+1</f>
        <v>44754</v>
      </c>
      <c r="L19" s="60"/>
      <c r="M19" s="60"/>
      <c r="N19" s="60"/>
      <c r="O19" s="48">
        <f>K19+1</f>
        <v>44755</v>
      </c>
      <c r="P19" s="60" t="s">
        <v>57</v>
      </c>
      <c r="Q19" s="60"/>
      <c r="R19" s="61"/>
      <c r="S19" s="49">
        <f>O19+1</f>
        <v>44756</v>
      </c>
      <c r="T19" s="60"/>
      <c r="U19" s="60"/>
      <c r="V19" s="60"/>
      <c r="W19" s="48">
        <f>S19+1</f>
        <v>44757</v>
      </c>
      <c r="X19" s="60"/>
      <c r="Y19" s="60"/>
      <c r="Z19" s="61"/>
      <c r="AA19" s="50">
        <f>W19+1</f>
        <v>44758</v>
      </c>
      <c r="AB19" s="60" t="s">
        <v>83</v>
      </c>
      <c r="AC19" s="60"/>
      <c r="AD19" s="60"/>
      <c r="AE19" s="9"/>
      <c r="AF19" s="28"/>
    </row>
    <row r="20" spans="2:32" ht="18.75" customHeight="1" x14ac:dyDescent="0.3">
      <c r="B20" s="18"/>
      <c r="C20" s="62"/>
      <c r="D20" s="62"/>
      <c r="E20" s="62"/>
      <c r="F20" s="62"/>
      <c r="G20" s="64"/>
      <c r="H20" s="62"/>
      <c r="I20" s="62"/>
      <c r="J20" s="63"/>
      <c r="K20" s="62"/>
      <c r="L20" s="62"/>
      <c r="M20" s="62"/>
      <c r="N20" s="62"/>
      <c r="O20" s="64"/>
      <c r="P20" s="62"/>
      <c r="Q20" s="62"/>
      <c r="R20" s="63"/>
      <c r="S20" s="62"/>
      <c r="T20" s="62"/>
      <c r="U20" s="62"/>
      <c r="V20" s="62"/>
      <c r="W20" s="64"/>
      <c r="X20" s="62"/>
      <c r="Y20" s="62"/>
      <c r="Z20" s="63"/>
      <c r="AA20" s="62"/>
      <c r="AB20" s="62"/>
      <c r="AC20" s="62"/>
      <c r="AD20" s="62"/>
      <c r="AE20" s="9"/>
      <c r="AF20" s="28"/>
    </row>
    <row r="21" spans="2:32" ht="18.75" customHeight="1" x14ac:dyDescent="0.3">
      <c r="B21" s="18"/>
      <c r="C21" s="68"/>
      <c r="D21" s="68"/>
      <c r="E21" s="68"/>
      <c r="F21" s="68"/>
      <c r="G21" s="69"/>
      <c r="H21" s="68"/>
      <c r="I21" s="68"/>
      <c r="J21" s="70"/>
      <c r="K21" s="68"/>
      <c r="L21" s="68"/>
      <c r="M21" s="68"/>
      <c r="N21" s="68"/>
      <c r="O21" s="69"/>
      <c r="P21" s="68"/>
      <c r="Q21" s="68"/>
      <c r="R21" s="70"/>
      <c r="S21" s="68"/>
      <c r="T21" s="68"/>
      <c r="U21" s="68"/>
      <c r="V21" s="68"/>
      <c r="W21" s="69"/>
      <c r="X21" s="68"/>
      <c r="Y21" s="68"/>
      <c r="Z21" s="70"/>
      <c r="AA21" s="68"/>
      <c r="AB21" s="68"/>
      <c r="AC21" s="68"/>
      <c r="AD21" s="68"/>
      <c r="AE21" s="9"/>
      <c r="AF21" s="28"/>
    </row>
    <row r="22" spans="2:32" ht="18.75" customHeight="1" x14ac:dyDescent="0.3">
      <c r="B22" s="18"/>
      <c r="C22" s="44">
        <f>AA19+1</f>
        <v>44759</v>
      </c>
      <c r="D22" s="62" t="s">
        <v>84</v>
      </c>
      <c r="E22" s="62"/>
      <c r="F22" s="62"/>
      <c r="G22" s="46">
        <f>C22+1</f>
        <v>44760</v>
      </c>
      <c r="H22" s="62"/>
      <c r="I22" s="62"/>
      <c r="J22" s="63"/>
      <c r="K22" s="45">
        <f>G22+1</f>
        <v>44761</v>
      </c>
      <c r="L22" s="62"/>
      <c r="M22" s="62"/>
      <c r="N22" s="62"/>
      <c r="O22" s="46">
        <f>K22+1</f>
        <v>44762</v>
      </c>
      <c r="P22" s="62"/>
      <c r="Q22" s="62"/>
      <c r="R22" s="63"/>
      <c r="S22" s="45">
        <f>O22+1</f>
        <v>44763</v>
      </c>
      <c r="T22" s="62"/>
      <c r="U22" s="62"/>
      <c r="V22" s="62"/>
      <c r="W22" s="46">
        <f>S22+1</f>
        <v>44764</v>
      </c>
      <c r="X22" s="62"/>
      <c r="Y22" s="62"/>
      <c r="Z22" s="63"/>
      <c r="AA22" s="43">
        <f>W22+1</f>
        <v>44765</v>
      </c>
      <c r="AB22" s="62" t="s">
        <v>33</v>
      </c>
      <c r="AC22" s="62"/>
      <c r="AD22" s="62"/>
      <c r="AE22" s="9"/>
      <c r="AF22" s="28"/>
    </row>
    <row r="23" spans="2:32" ht="18.75" customHeight="1" x14ac:dyDescent="0.3">
      <c r="B23" s="18"/>
      <c r="C23" s="62"/>
      <c r="D23" s="62"/>
      <c r="E23" s="62"/>
      <c r="F23" s="62"/>
      <c r="G23" s="64"/>
      <c r="H23" s="62"/>
      <c r="I23" s="62"/>
      <c r="J23" s="63"/>
      <c r="K23" s="62"/>
      <c r="L23" s="62"/>
      <c r="M23" s="62"/>
      <c r="N23" s="62"/>
      <c r="O23" s="64"/>
      <c r="P23" s="62"/>
      <c r="Q23" s="62"/>
      <c r="R23" s="63"/>
      <c r="S23" s="62"/>
      <c r="T23" s="62"/>
      <c r="U23" s="62"/>
      <c r="V23" s="62"/>
      <c r="W23" s="64"/>
      <c r="X23" s="62"/>
      <c r="Y23" s="62"/>
      <c r="Z23" s="63"/>
      <c r="AA23" s="62"/>
      <c r="AB23" s="62"/>
      <c r="AC23" s="62"/>
      <c r="AD23" s="62"/>
      <c r="AE23" s="9"/>
      <c r="AF23" s="28"/>
    </row>
    <row r="24" spans="2:32" ht="18.75" customHeight="1" x14ac:dyDescent="0.3">
      <c r="B24" s="18"/>
      <c r="C24" s="62"/>
      <c r="D24" s="62"/>
      <c r="E24" s="62"/>
      <c r="F24" s="62"/>
      <c r="G24" s="64"/>
      <c r="H24" s="62"/>
      <c r="I24" s="62"/>
      <c r="J24" s="63"/>
      <c r="K24" s="62"/>
      <c r="L24" s="62"/>
      <c r="M24" s="62"/>
      <c r="N24" s="62"/>
      <c r="O24" s="64"/>
      <c r="P24" s="62"/>
      <c r="Q24" s="62"/>
      <c r="R24" s="63"/>
      <c r="S24" s="62"/>
      <c r="T24" s="62"/>
      <c r="U24" s="62"/>
      <c r="V24" s="62"/>
      <c r="W24" s="64"/>
      <c r="X24" s="62"/>
      <c r="Y24" s="62"/>
      <c r="Z24" s="63"/>
      <c r="AA24" s="62"/>
      <c r="AB24" s="62"/>
      <c r="AC24" s="62"/>
      <c r="AD24" s="62"/>
      <c r="AE24" s="9"/>
      <c r="AF24" s="28"/>
    </row>
    <row r="25" spans="2:32" ht="18.75" customHeight="1" x14ac:dyDescent="0.3">
      <c r="B25" s="18"/>
      <c r="C25" s="47">
        <f>IF(AA22="","",IF(MONTH(AA22)&lt;&gt;MONTH(AA22+1),"",AA22+1))</f>
        <v>44766</v>
      </c>
      <c r="D25" s="60"/>
      <c r="E25" s="60"/>
      <c r="F25" s="60"/>
      <c r="G25" s="48">
        <f>IF(C25="","",IF(MONTH(C25)&lt;&gt;MONTH(C25+1),"",C25+1))</f>
        <v>44767</v>
      </c>
      <c r="H25" s="60"/>
      <c r="I25" s="60"/>
      <c r="J25" s="61"/>
      <c r="K25" s="49">
        <f>IF(G25="","",IF(MONTH(G25)&lt;&gt;MONTH(G25+1),"",G25+1))</f>
        <v>44768</v>
      </c>
      <c r="L25" s="60" t="s">
        <v>85</v>
      </c>
      <c r="M25" s="60"/>
      <c r="N25" s="60"/>
      <c r="O25" s="48">
        <f>IF(K25="","",IF(MONTH(K25)&lt;&gt;MONTH(K25+1),"",K25+1))</f>
        <v>44769</v>
      </c>
      <c r="P25" s="60"/>
      <c r="Q25" s="60"/>
      <c r="R25" s="61"/>
      <c r="S25" s="49">
        <f>IF(O25="","",IF(MONTH(O25)&lt;&gt;MONTH(O25+1),"",O25+1))</f>
        <v>44770</v>
      </c>
      <c r="T25" s="60"/>
      <c r="U25" s="60"/>
      <c r="V25" s="60"/>
      <c r="W25" s="48">
        <f>IF(S25="","",IF(MONTH(S25)&lt;&gt;MONTH(S25+1),"",S25+1))</f>
        <v>44771</v>
      </c>
      <c r="X25" s="60" t="s">
        <v>58</v>
      </c>
      <c r="Y25" s="60"/>
      <c r="Z25" s="61"/>
      <c r="AA25" s="50">
        <f>IF(W25="","",IF(MONTH(W25)&lt;&gt;MONTH(W25+1),"",W25+1))</f>
        <v>44772</v>
      </c>
      <c r="AB25" s="60"/>
      <c r="AC25" s="60"/>
      <c r="AD25" s="60"/>
      <c r="AE25" s="9"/>
      <c r="AF25" s="28"/>
    </row>
    <row r="26" spans="2:32" ht="18.75" customHeight="1" x14ac:dyDescent="0.3">
      <c r="B26" s="18"/>
      <c r="C26" s="62"/>
      <c r="D26" s="62"/>
      <c r="E26" s="62"/>
      <c r="F26" s="62"/>
      <c r="G26" s="64"/>
      <c r="H26" s="62"/>
      <c r="I26" s="62"/>
      <c r="J26" s="63"/>
      <c r="K26" s="62"/>
      <c r="L26" s="62"/>
      <c r="M26" s="62"/>
      <c r="N26" s="62"/>
      <c r="O26" s="64"/>
      <c r="P26" s="62"/>
      <c r="Q26" s="62"/>
      <c r="R26" s="63"/>
      <c r="S26" s="62"/>
      <c r="T26" s="62"/>
      <c r="U26" s="62"/>
      <c r="V26" s="62"/>
      <c r="W26" s="64"/>
      <c r="X26" s="62"/>
      <c r="Y26" s="62"/>
      <c r="Z26" s="63"/>
      <c r="AA26" s="62"/>
      <c r="AB26" s="62"/>
      <c r="AC26" s="62"/>
      <c r="AD26" s="62"/>
      <c r="AE26" s="9"/>
      <c r="AF26" s="28"/>
    </row>
    <row r="27" spans="2:32" ht="18.75" customHeight="1" x14ac:dyDescent="0.3">
      <c r="B27" s="18"/>
      <c r="C27" s="68"/>
      <c r="D27" s="68"/>
      <c r="E27" s="68"/>
      <c r="F27" s="68"/>
      <c r="G27" s="69"/>
      <c r="H27" s="68"/>
      <c r="I27" s="68"/>
      <c r="J27" s="70"/>
      <c r="K27" s="68"/>
      <c r="L27" s="68"/>
      <c r="M27" s="68"/>
      <c r="N27" s="68"/>
      <c r="O27" s="69"/>
      <c r="P27" s="68"/>
      <c r="Q27" s="68"/>
      <c r="R27" s="70"/>
      <c r="S27" s="68"/>
      <c r="T27" s="68"/>
      <c r="U27" s="68"/>
      <c r="V27" s="68"/>
      <c r="W27" s="69"/>
      <c r="X27" s="68"/>
      <c r="Y27" s="68"/>
      <c r="Z27" s="70"/>
      <c r="AA27" s="68"/>
      <c r="AB27" s="68"/>
      <c r="AC27" s="68"/>
      <c r="AD27" s="68"/>
      <c r="AE27" s="9"/>
      <c r="AF27" s="28"/>
    </row>
    <row r="28" spans="2:32" ht="18.75" customHeight="1" x14ac:dyDescent="0.3">
      <c r="B28" s="18"/>
      <c r="C28" s="44">
        <f>IF(AA25="","",IF(MONTH(AA25)&lt;&gt;MONTH(AA25+1),"",AA25+1))</f>
        <v>44773</v>
      </c>
      <c r="D28" s="62"/>
      <c r="E28" s="62"/>
      <c r="F28" s="62"/>
      <c r="G28" s="46" t="str">
        <f>IF(C28="","",IF(MONTH(C28)&lt;&gt;MONTH(C28+1),"",C28+1))</f>
        <v/>
      </c>
      <c r="H28" s="62"/>
      <c r="I28" s="62"/>
      <c r="J28" s="63"/>
      <c r="K28" s="45" t="str">
        <f>IF(G28="","",IF(MONTH(G28)&lt;&gt;MONTH(G28+1),"",G28+1))</f>
        <v/>
      </c>
      <c r="L28" s="62"/>
      <c r="M28" s="62"/>
      <c r="N28" s="62"/>
      <c r="O28" s="46" t="str">
        <f>IF(K28="","",IF(MONTH(K28)&lt;&gt;MONTH(K28+1),"",K28+1))</f>
        <v/>
      </c>
      <c r="P28" s="62"/>
      <c r="Q28" s="62"/>
      <c r="R28" s="63"/>
      <c r="S28" s="45" t="str">
        <f>IF(O28="","",IF(MONTH(O28)&lt;&gt;MONTH(O28+1),"",O28+1))</f>
        <v/>
      </c>
      <c r="T28" s="62"/>
      <c r="U28" s="62"/>
      <c r="V28" s="62"/>
      <c r="W28" s="46" t="str">
        <f>IF(S28="","",IF(MONTH(S28)&lt;&gt;MONTH(S28+1),"",S28+1))</f>
        <v/>
      </c>
      <c r="X28" s="62"/>
      <c r="Y28" s="62"/>
      <c r="Z28" s="63"/>
      <c r="AA28" s="43" t="str">
        <f>IF(W28="","",IF(MONTH(W28)&lt;&gt;MONTH(W28+1),"",W28+1))</f>
        <v/>
      </c>
      <c r="AB28" s="62"/>
      <c r="AC28" s="62"/>
      <c r="AD28" s="62"/>
      <c r="AE28" s="9"/>
      <c r="AF28" s="28"/>
    </row>
    <row r="29" spans="2:32" ht="18.75" customHeight="1" x14ac:dyDescent="0.3">
      <c r="B29" s="18"/>
      <c r="C29" s="62"/>
      <c r="D29" s="62"/>
      <c r="E29" s="62"/>
      <c r="F29" s="62"/>
      <c r="G29" s="64"/>
      <c r="H29" s="62"/>
      <c r="I29" s="62"/>
      <c r="J29" s="63"/>
      <c r="K29" s="62"/>
      <c r="L29" s="62"/>
      <c r="M29" s="62"/>
      <c r="N29" s="62"/>
      <c r="O29" s="64"/>
      <c r="P29" s="62"/>
      <c r="Q29" s="62"/>
      <c r="R29" s="63"/>
      <c r="S29" s="62"/>
      <c r="T29" s="62"/>
      <c r="U29" s="62"/>
      <c r="V29" s="62"/>
      <c r="W29" s="64"/>
      <c r="X29" s="62"/>
      <c r="Y29" s="62"/>
      <c r="Z29" s="63"/>
      <c r="AA29" s="62"/>
      <c r="AB29" s="62"/>
      <c r="AC29" s="62"/>
      <c r="AD29" s="62"/>
      <c r="AE29" s="9"/>
      <c r="AF29" s="28"/>
    </row>
    <row r="30" spans="2:32" ht="18.75" customHeight="1" x14ac:dyDescent="0.3">
      <c r="B30" s="18"/>
      <c r="C30" s="65"/>
      <c r="D30" s="65"/>
      <c r="E30" s="65"/>
      <c r="F30" s="65"/>
      <c r="G30" s="66"/>
      <c r="H30" s="65"/>
      <c r="I30" s="65"/>
      <c r="J30" s="67"/>
      <c r="K30" s="65"/>
      <c r="L30" s="65"/>
      <c r="M30" s="65"/>
      <c r="N30" s="65"/>
      <c r="O30" s="66"/>
      <c r="P30" s="65"/>
      <c r="Q30" s="65"/>
      <c r="R30" s="67"/>
      <c r="S30" s="65"/>
      <c r="T30" s="65"/>
      <c r="U30" s="65"/>
      <c r="V30" s="65"/>
      <c r="W30" s="66"/>
      <c r="X30" s="65"/>
      <c r="Y30" s="65"/>
      <c r="Z30" s="67"/>
      <c r="AA30" s="65"/>
      <c r="AB30" s="65"/>
      <c r="AC30" s="65"/>
      <c r="AD30" s="65"/>
      <c r="AE30" s="9"/>
      <c r="AF30" s="29"/>
    </row>
    <row r="31" spans="2:32" ht="11.25" customHeight="1" x14ac:dyDescent="0.3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6"/>
    </row>
  </sheetData>
  <mergeCells count="138">
    <mergeCell ref="C3:I3"/>
    <mergeCell ref="X3:AD3"/>
    <mergeCell ref="AF3:AF10"/>
    <mergeCell ref="M4:T7"/>
    <mergeCell ref="M8:T10"/>
    <mergeCell ref="C12:F12"/>
    <mergeCell ref="G12:J12"/>
    <mergeCell ref="K12:N12"/>
    <mergeCell ref="O12:R12"/>
    <mergeCell ref="S12:V12"/>
    <mergeCell ref="W12:Z12"/>
    <mergeCell ref="AA12:AD12"/>
    <mergeCell ref="D13:F13"/>
    <mergeCell ref="H13:J13"/>
    <mergeCell ref="L13:N13"/>
    <mergeCell ref="P13:R13"/>
    <mergeCell ref="T13:V13"/>
    <mergeCell ref="X13:Z13"/>
    <mergeCell ref="AB13:AD13"/>
    <mergeCell ref="AA14:AD14"/>
    <mergeCell ref="C15:F15"/>
    <mergeCell ref="G15:J15"/>
    <mergeCell ref="K15:N15"/>
    <mergeCell ref="O15:R15"/>
    <mergeCell ref="S15:V15"/>
    <mergeCell ref="W15:Z15"/>
    <mergeCell ref="AA15:AD15"/>
    <mergeCell ref="C14:F14"/>
    <mergeCell ref="G14:J14"/>
    <mergeCell ref="K14:N14"/>
    <mergeCell ref="O14:R14"/>
    <mergeCell ref="S14:V14"/>
    <mergeCell ref="W14:Z14"/>
    <mergeCell ref="AB16:AD16"/>
    <mergeCell ref="C17:F17"/>
    <mergeCell ref="G17:J17"/>
    <mergeCell ref="K17:N17"/>
    <mergeCell ref="O17:R17"/>
    <mergeCell ref="S17:V17"/>
    <mergeCell ref="W17:Z17"/>
    <mergeCell ref="AA17:AD17"/>
    <mergeCell ref="D16:F16"/>
    <mergeCell ref="H16:J16"/>
    <mergeCell ref="L16:N16"/>
    <mergeCell ref="P16:R16"/>
    <mergeCell ref="T16:V16"/>
    <mergeCell ref="X16:Z16"/>
    <mergeCell ref="AA18:AD18"/>
    <mergeCell ref="D19:F19"/>
    <mergeCell ref="H19:J19"/>
    <mergeCell ref="L19:N19"/>
    <mergeCell ref="P19:R19"/>
    <mergeCell ref="T19:V19"/>
    <mergeCell ref="X19:Z19"/>
    <mergeCell ref="AB19:AD19"/>
    <mergeCell ref="C18:F18"/>
    <mergeCell ref="G18:J18"/>
    <mergeCell ref="K18:N18"/>
    <mergeCell ref="O18:R18"/>
    <mergeCell ref="S18:V18"/>
    <mergeCell ref="W18:Z18"/>
    <mergeCell ref="AA20:AD20"/>
    <mergeCell ref="C21:F21"/>
    <mergeCell ref="G21:J21"/>
    <mergeCell ref="K21:N21"/>
    <mergeCell ref="O21:R21"/>
    <mergeCell ref="S21:V21"/>
    <mergeCell ref="W21:Z21"/>
    <mergeCell ref="AA21:AD21"/>
    <mergeCell ref="C20:F20"/>
    <mergeCell ref="G20:J20"/>
    <mergeCell ref="K20:N20"/>
    <mergeCell ref="O20:R20"/>
    <mergeCell ref="S20:V20"/>
    <mergeCell ref="W20:Z20"/>
    <mergeCell ref="AB22:AD22"/>
    <mergeCell ref="C23:F23"/>
    <mergeCell ref="G23:J23"/>
    <mergeCell ref="K23:N23"/>
    <mergeCell ref="O23:R23"/>
    <mergeCell ref="S23:V23"/>
    <mergeCell ref="W23:Z23"/>
    <mergeCell ref="AA23:AD23"/>
    <mergeCell ref="D22:F22"/>
    <mergeCell ref="H22:J22"/>
    <mergeCell ref="L22:N22"/>
    <mergeCell ref="P22:R22"/>
    <mergeCell ref="T22:V22"/>
    <mergeCell ref="X22:Z22"/>
    <mergeCell ref="AA24:AD24"/>
    <mergeCell ref="D25:F25"/>
    <mergeCell ref="H25:J25"/>
    <mergeCell ref="L25:N25"/>
    <mergeCell ref="P25:R25"/>
    <mergeCell ref="T25:V25"/>
    <mergeCell ref="X25:Z25"/>
    <mergeCell ref="AB25:AD25"/>
    <mergeCell ref="C24:F24"/>
    <mergeCell ref="G24:J24"/>
    <mergeCell ref="K24:N24"/>
    <mergeCell ref="O24:R24"/>
    <mergeCell ref="S24:V24"/>
    <mergeCell ref="W24:Z24"/>
    <mergeCell ref="AA26:AD26"/>
    <mergeCell ref="C27:F27"/>
    <mergeCell ref="G27:J27"/>
    <mergeCell ref="K27:N27"/>
    <mergeCell ref="O27:R27"/>
    <mergeCell ref="S27:V27"/>
    <mergeCell ref="W27:Z27"/>
    <mergeCell ref="AA27:AD27"/>
    <mergeCell ref="C26:F26"/>
    <mergeCell ref="G26:J26"/>
    <mergeCell ref="K26:N26"/>
    <mergeCell ref="O26:R26"/>
    <mergeCell ref="S26:V26"/>
    <mergeCell ref="W26:Z26"/>
    <mergeCell ref="AA30:AD30"/>
    <mergeCell ref="C30:F30"/>
    <mergeCell ref="G30:J30"/>
    <mergeCell ref="K30:N30"/>
    <mergeCell ref="O30:R30"/>
    <mergeCell ref="S30:V30"/>
    <mergeCell ref="W30:Z30"/>
    <mergeCell ref="AB28:AD28"/>
    <mergeCell ref="C29:F29"/>
    <mergeCell ref="G29:J29"/>
    <mergeCell ref="K29:N29"/>
    <mergeCell ref="O29:R29"/>
    <mergeCell ref="S29:V29"/>
    <mergeCell ref="W29:Z29"/>
    <mergeCell ref="AA29:AD29"/>
    <mergeCell ref="D28:F28"/>
    <mergeCell ref="H28:J28"/>
    <mergeCell ref="L28:N28"/>
    <mergeCell ref="P28:R28"/>
    <mergeCell ref="T28:V28"/>
    <mergeCell ref="X28:Z28"/>
  </mergeCells>
  <phoneticPr fontId="1" type="noConversion"/>
  <conditionalFormatting sqref="H11">
    <cfRule type="expression" dxfId="23" priority="4">
      <formula>WEEKDAY($H11)=1</formula>
    </cfRule>
  </conditionalFormatting>
  <conditionalFormatting sqref="P11">
    <cfRule type="expression" dxfId="22" priority="3">
      <formula>WEEKDAY($P11)=1</formula>
    </cfRule>
  </conditionalFormatting>
  <conditionalFormatting sqref="R11">
    <cfRule type="expression" dxfId="21" priority="2">
      <formula>WEEKDAY($R11)=1</formula>
    </cfRule>
  </conditionalFormatting>
  <conditionalFormatting sqref="S11">
    <cfRule type="expression" dxfId="20" priority="1">
      <formula>WEEKDAY($S11)=1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0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73BB-309E-4615-B26E-81C97F256AD0}">
  <sheetPr>
    <pageSetUpPr fitToPage="1"/>
  </sheetPr>
  <dimension ref="A1:AG31"/>
  <sheetViews>
    <sheetView showGridLines="0" showRowColHeaders="0" zoomScaleNormal="100" workbookViewId="0">
      <selection activeCell="AF13" sqref="AF13"/>
    </sheetView>
  </sheetViews>
  <sheetFormatPr defaultRowHeight="18.75" customHeight="1" x14ac:dyDescent="0.3"/>
  <cols>
    <col min="1" max="1" width="2.5" style="1" customWidth="1"/>
    <col min="2" max="2" width="1.875" style="1" customWidth="1"/>
    <col min="3" max="30" width="3.875" style="1" customWidth="1"/>
    <col min="31" max="31" width="1.875" style="1" customWidth="1"/>
    <col min="32" max="32" width="30" style="1" customWidth="1"/>
    <col min="33" max="16384" width="9" style="1"/>
  </cols>
  <sheetData>
    <row r="1" spans="1:33" s="52" customFormat="1" ht="52.5" customHeight="1" x14ac:dyDescent="0.3">
      <c r="A1" s="51" t="s">
        <v>9</v>
      </c>
      <c r="B1" s="51"/>
      <c r="C1" s="51"/>
      <c r="F1" s="53"/>
    </row>
    <row r="2" spans="1:33" ht="11.25" customHeight="1" x14ac:dyDescent="0.3"/>
    <row r="3" spans="1:33" s="2" customFormat="1" ht="22.5" customHeight="1" x14ac:dyDescent="0.3">
      <c r="B3" s="30"/>
      <c r="C3" s="71">
        <f>DATE(M4,MONTH(M8)-1,1)</f>
        <v>44743</v>
      </c>
      <c r="D3" s="71"/>
      <c r="E3" s="71"/>
      <c r="F3" s="71"/>
      <c r="G3" s="71"/>
      <c r="H3" s="71"/>
      <c r="I3" s="71"/>
      <c r="J3" s="21"/>
      <c r="K3" s="21"/>
      <c r="L3" s="22"/>
      <c r="M3" s="23"/>
      <c r="N3" s="23"/>
      <c r="O3" s="23"/>
      <c r="P3" s="23"/>
      <c r="Q3" s="23"/>
      <c r="R3" s="23"/>
      <c r="S3" s="23"/>
      <c r="T3" s="23"/>
      <c r="U3" s="22"/>
      <c r="V3" s="22"/>
      <c r="W3" s="22"/>
      <c r="X3" s="72">
        <f>DATE(M4,MONTH(M8)+1,1)</f>
        <v>44805</v>
      </c>
      <c r="Y3" s="72"/>
      <c r="Z3" s="72"/>
      <c r="AA3" s="72"/>
      <c r="AB3" s="72"/>
      <c r="AC3" s="72"/>
      <c r="AD3" s="72"/>
      <c r="AE3" s="21"/>
      <c r="AF3" s="57" t="s">
        <v>7</v>
      </c>
    </row>
    <row r="4" spans="1:33" s="3" customFormat="1" ht="18.75" customHeight="1" x14ac:dyDescent="0.3">
      <c r="B4" s="31"/>
      <c r="C4" s="34" t="s">
        <v>15</v>
      </c>
      <c r="D4" s="35" t="s">
        <v>19</v>
      </c>
      <c r="E4" s="35" t="s">
        <v>11</v>
      </c>
      <c r="F4" s="35" t="s">
        <v>21</v>
      </c>
      <c r="G4" s="42" t="s">
        <v>17</v>
      </c>
      <c r="H4" s="35" t="s">
        <v>23</v>
      </c>
      <c r="I4" s="36" t="s">
        <v>13</v>
      </c>
      <c r="J4" s="10"/>
      <c r="K4" s="10"/>
      <c r="L4" s="7"/>
      <c r="M4" s="73">
        <v>2022</v>
      </c>
      <c r="N4" s="73"/>
      <c r="O4" s="73"/>
      <c r="P4" s="73"/>
      <c r="Q4" s="73"/>
      <c r="R4" s="73"/>
      <c r="S4" s="73"/>
      <c r="T4" s="73"/>
      <c r="U4" s="7"/>
      <c r="V4" s="7"/>
      <c r="W4" s="7"/>
      <c r="X4" s="34" t="s">
        <v>14</v>
      </c>
      <c r="Y4" s="35" t="s">
        <v>18</v>
      </c>
      <c r="Z4" s="35" t="s">
        <v>10</v>
      </c>
      <c r="AA4" s="35" t="s">
        <v>20</v>
      </c>
      <c r="AB4" s="35" t="s">
        <v>16</v>
      </c>
      <c r="AC4" s="35" t="s">
        <v>22</v>
      </c>
      <c r="AD4" s="36" t="s">
        <v>12</v>
      </c>
      <c r="AE4" s="10"/>
      <c r="AF4" s="58"/>
    </row>
    <row r="5" spans="1:33" s="4" customFormat="1" ht="18.75" customHeight="1" x14ac:dyDescent="0.3">
      <c r="B5" s="32"/>
      <c r="C5" s="37" t="str">
        <f>IF(WEEKDAY(C3)=1,C3,"")</f>
        <v/>
      </c>
      <c r="D5" s="33" t="str">
        <f>IF(C5&lt;&gt;"",C5+1,IF(WEEKDAY($C$3)=2,$C$3,""))</f>
        <v/>
      </c>
      <c r="E5" s="33" t="str">
        <f>IF(D5&lt;&gt;"",D5+1,IF(WEEKDAY($C$3)=3,$C$3,""))</f>
        <v/>
      </c>
      <c r="F5" s="33" t="str">
        <f>IF(E5&lt;&gt;"",E5+1,IF(WEEKDAY($C$3)=4,$C$3,""))</f>
        <v/>
      </c>
      <c r="G5" s="33" t="str">
        <f>IF(F5&lt;&gt;"",F5+1,IF(WEEKDAY($C$3)=5,$C$3,""))</f>
        <v/>
      </c>
      <c r="H5" s="33">
        <f>IF(G5&lt;&gt;"",G5+1,IF(WEEKDAY($C$3)=6,$C$3,""))</f>
        <v>44743</v>
      </c>
      <c r="I5" s="38">
        <f>IF(H5&lt;&gt;"",H5+1,IF(WEEKDAY($C$3)=7,$C$3,""))</f>
        <v>44744</v>
      </c>
      <c r="J5" s="11"/>
      <c r="K5" s="11"/>
      <c r="L5" s="13"/>
      <c r="M5" s="73"/>
      <c r="N5" s="73"/>
      <c r="O5" s="73"/>
      <c r="P5" s="73"/>
      <c r="Q5" s="73"/>
      <c r="R5" s="73"/>
      <c r="S5" s="73"/>
      <c r="T5" s="73"/>
      <c r="U5" s="14"/>
      <c r="V5" s="14"/>
      <c r="W5" s="14"/>
      <c r="X5" s="37" t="str">
        <f>IF(WEEKDAY(X3)=1,X3,"")</f>
        <v/>
      </c>
      <c r="Y5" s="33" t="str">
        <f>IF(X5&lt;&gt;"",X5+1,IF(WEEKDAY($X$3)=2,$X$3,""))</f>
        <v/>
      </c>
      <c r="Z5" s="33" t="str">
        <f>IF(Y5&lt;&gt;"",Y5+1,IF(WEEKDAY($X$3)=3,$X$3,""))</f>
        <v/>
      </c>
      <c r="AA5" s="33" t="str">
        <f>IF(Z5&lt;&gt;"",Z5+1,IF(WEEKDAY($X$3)=4,$X$3,""))</f>
        <v/>
      </c>
      <c r="AB5" s="33">
        <f>IF(AA5&lt;&gt;"",AA5+1,IF(WEEKDAY($X$3)=5,$X$3,""))</f>
        <v>44805</v>
      </c>
      <c r="AC5" s="33">
        <f>IF(AB5&lt;&gt;"",AB5+1,IF(WEEKDAY($X$3)=6,$X$3,""))</f>
        <v>44806</v>
      </c>
      <c r="AD5" s="38">
        <f>IF(AC5&lt;&gt;"",AC5+1,IF(WEEKDAY($X$3)=7,$X$3,""))</f>
        <v>44807</v>
      </c>
      <c r="AE5" s="11"/>
      <c r="AF5" s="58"/>
    </row>
    <row r="6" spans="1:33" s="4" customFormat="1" ht="18.75" customHeight="1" x14ac:dyDescent="0.3">
      <c r="B6" s="32"/>
      <c r="C6" s="37">
        <f>I5+1</f>
        <v>44745</v>
      </c>
      <c r="D6" s="33">
        <f>C6+1</f>
        <v>44746</v>
      </c>
      <c r="E6" s="33">
        <f>D6+1</f>
        <v>44747</v>
      </c>
      <c r="F6" s="33">
        <f t="shared" ref="F6:I6" si="0">E6+1</f>
        <v>44748</v>
      </c>
      <c r="G6" s="33">
        <f t="shared" si="0"/>
        <v>44749</v>
      </c>
      <c r="H6" s="33">
        <f t="shared" si="0"/>
        <v>44750</v>
      </c>
      <c r="I6" s="38">
        <f t="shared" si="0"/>
        <v>44751</v>
      </c>
      <c r="J6" s="11"/>
      <c r="K6" s="11"/>
      <c r="L6" s="13"/>
      <c r="M6" s="73"/>
      <c r="N6" s="73"/>
      <c r="O6" s="73"/>
      <c r="P6" s="73"/>
      <c r="Q6" s="73"/>
      <c r="R6" s="73"/>
      <c r="S6" s="73"/>
      <c r="T6" s="73"/>
      <c r="U6" s="14"/>
      <c r="V6" s="14"/>
      <c r="W6" s="14"/>
      <c r="X6" s="37">
        <f>AD5+1</f>
        <v>44808</v>
      </c>
      <c r="Y6" s="33">
        <f t="shared" ref="Y6:AD8" si="1">X6+1</f>
        <v>44809</v>
      </c>
      <c r="Z6" s="33">
        <f t="shared" si="1"/>
        <v>44810</v>
      </c>
      <c r="AA6" s="33">
        <f t="shared" si="1"/>
        <v>44811</v>
      </c>
      <c r="AB6" s="33">
        <f t="shared" si="1"/>
        <v>44812</v>
      </c>
      <c r="AC6" s="33">
        <f t="shared" si="1"/>
        <v>44813</v>
      </c>
      <c r="AD6" s="38">
        <f t="shared" si="1"/>
        <v>44814</v>
      </c>
      <c r="AE6" s="11"/>
      <c r="AF6" s="58"/>
    </row>
    <row r="7" spans="1:33" s="4" customFormat="1" ht="18.75" customHeight="1" x14ac:dyDescent="0.3">
      <c r="B7" s="32"/>
      <c r="C7" s="37">
        <f>I6+1</f>
        <v>44752</v>
      </c>
      <c r="D7" s="33">
        <f>C7+1</f>
        <v>44753</v>
      </c>
      <c r="E7" s="33">
        <f t="shared" ref="E7:I8" si="2">D7+1</f>
        <v>44754</v>
      </c>
      <c r="F7" s="33">
        <f t="shared" si="2"/>
        <v>44755</v>
      </c>
      <c r="G7" s="33">
        <f t="shared" si="2"/>
        <v>44756</v>
      </c>
      <c r="H7" s="33">
        <f t="shared" si="2"/>
        <v>44757</v>
      </c>
      <c r="I7" s="38">
        <f t="shared" si="2"/>
        <v>44758</v>
      </c>
      <c r="J7" s="11"/>
      <c r="K7" s="11"/>
      <c r="L7" s="13"/>
      <c r="M7" s="73"/>
      <c r="N7" s="73"/>
      <c r="O7" s="73"/>
      <c r="P7" s="73"/>
      <c r="Q7" s="73"/>
      <c r="R7" s="73"/>
      <c r="S7" s="73"/>
      <c r="T7" s="73"/>
      <c r="U7" s="14"/>
      <c r="V7" s="14"/>
      <c r="W7" s="14"/>
      <c r="X7" s="37">
        <f>AD6+1</f>
        <v>44815</v>
      </c>
      <c r="Y7" s="33">
        <f t="shared" si="1"/>
        <v>44816</v>
      </c>
      <c r="Z7" s="33">
        <f t="shared" si="1"/>
        <v>44817</v>
      </c>
      <c r="AA7" s="33">
        <f t="shared" si="1"/>
        <v>44818</v>
      </c>
      <c r="AB7" s="33">
        <f t="shared" si="1"/>
        <v>44819</v>
      </c>
      <c r="AC7" s="33">
        <f t="shared" si="1"/>
        <v>44820</v>
      </c>
      <c r="AD7" s="38">
        <f t="shared" si="1"/>
        <v>44821</v>
      </c>
      <c r="AE7" s="11"/>
      <c r="AF7" s="58"/>
    </row>
    <row r="8" spans="1:33" s="4" customFormat="1" ht="18.75" customHeight="1" x14ac:dyDescent="0.3">
      <c r="B8" s="32"/>
      <c r="C8" s="37">
        <f>I7+1</f>
        <v>44759</v>
      </c>
      <c r="D8" s="33">
        <f>C8+1</f>
        <v>44760</v>
      </c>
      <c r="E8" s="33">
        <f t="shared" si="2"/>
        <v>44761</v>
      </c>
      <c r="F8" s="33">
        <f t="shared" si="2"/>
        <v>44762</v>
      </c>
      <c r="G8" s="33">
        <f t="shared" si="2"/>
        <v>44763</v>
      </c>
      <c r="H8" s="33">
        <f t="shared" si="2"/>
        <v>44764</v>
      </c>
      <c r="I8" s="38">
        <f t="shared" si="2"/>
        <v>44765</v>
      </c>
      <c r="J8" s="11"/>
      <c r="K8" s="11"/>
      <c r="L8" s="14"/>
      <c r="M8" s="74">
        <f>DATE(M4,8,1)</f>
        <v>44774</v>
      </c>
      <c r="N8" s="74"/>
      <c r="O8" s="74"/>
      <c r="P8" s="74"/>
      <c r="Q8" s="74"/>
      <c r="R8" s="74"/>
      <c r="S8" s="74"/>
      <c r="T8" s="74"/>
      <c r="U8" s="14"/>
      <c r="V8" s="14"/>
      <c r="W8" s="14"/>
      <c r="X8" s="37">
        <f>AD7+1</f>
        <v>44822</v>
      </c>
      <c r="Y8" s="33">
        <f t="shared" si="1"/>
        <v>44823</v>
      </c>
      <c r="Z8" s="33">
        <f t="shared" si="1"/>
        <v>44824</v>
      </c>
      <c r="AA8" s="33">
        <f t="shared" si="1"/>
        <v>44825</v>
      </c>
      <c r="AB8" s="33">
        <f t="shared" si="1"/>
        <v>44826</v>
      </c>
      <c r="AC8" s="33">
        <f t="shared" si="1"/>
        <v>44827</v>
      </c>
      <c r="AD8" s="38">
        <f t="shared" si="1"/>
        <v>44828</v>
      </c>
      <c r="AE8" s="11"/>
      <c r="AF8" s="58"/>
    </row>
    <row r="9" spans="1:33" s="4" customFormat="1" ht="18.75" customHeight="1" x14ac:dyDescent="0.3">
      <c r="B9" s="32"/>
      <c r="C9" s="37">
        <f>IF(I8="","",IF(MONTH(I8)&lt;&gt;MONTH(I8+1),"",I8+1))</f>
        <v>44766</v>
      </c>
      <c r="D9" s="33">
        <f t="shared" ref="D9:I10" si="3">IF(C9="","",IF(MONTH(C9)&lt;&gt;MONTH(C9+1),"",C9+1))</f>
        <v>44767</v>
      </c>
      <c r="E9" s="33">
        <f t="shared" si="3"/>
        <v>44768</v>
      </c>
      <c r="F9" s="33">
        <f t="shared" si="3"/>
        <v>44769</v>
      </c>
      <c r="G9" s="33">
        <f t="shared" si="3"/>
        <v>44770</v>
      </c>
      <c r="H9" s="33">
        <f t="shared" si="3"/>
        <v>44771</v>
      </c>
      <c r="I9" s="38">
        <f t="shared" si="3"/>
        <v>44772</v>
      </c>
      <c r="J9" s="11"/>
      <c r="K9" s="11"/>
      <c r="L9" s="15"/>
      <c r="M9" s="74"/>
      <c r="N9" s="74"/>
      <c r="O9" s="74"/>
      <c r="P9" s="74"/>
      <c r="Q9" s="74"/>
      <c r="R9" s="74"/>
      <c r="S9" s="74"/>
      <c r="T9" s="74"/>
      <c r="U9" s="14"/>
      <c r="V9" s="14"/>
      <c r="W9" s="14"/>
      <c r="X9" s="37">
        <f>IF(AD8="","",IF(MONTH(AD8)&lt;&gt;MONTH(AD8+1),"",AD8+1))</f>
        <v>44829</v>
      </c>
      <c r="Y9" s="33">
        <f>IF(X9="","",IF(MONTH(X9)&lt;&gt;MONTH(X9+1),"",X9+1))</f>
        <v>44830</v>
      </c>
      <c r="Z9" s="33">
        <f t="shared" ref="Z9:AD10" si="4">IF(Y9="","",IF(MONTH(Y9)&lt;&gt;MONTH(Y9+1),"",Y9+1))</f>
        <v>44831</v>
      </c>
      <c r="AA9" s="33">
        <f t="shared" si="4"/>
        <v>44832</v>
      </c>
      <c r="AB9" s="33">
        <f t="shared" si="4"/>
        <v>44833</v>
      </c>
      <c r="AC9" s="33">
        <f t="shared" si="4"/>
        <v>44834</v>
      </c>
      <c r="AD9" s="38" t="str">
        <f t="shared" si="4"/>
        <v/>
      </c>
      <c r="AE9" s="11"/>
      <c r="AF9" s="58"/>
      <c r="AG9" s="6"/>
    </row>
    <row r="10" spans="1:33" s="4" customFormat="1" ht="18.75" customHeight="1" x14ac:dyDescent="0.3">
      <c r="B10" s="32"/>
      <c r="C10" s="39">
        <f>IF(I9="","",IF(MONTH(I9)&lt;&gt;MONTH(I9+1),"",I9+1))</f>
        <v>44773</v>
      </c>
      <c r="D10" s="40" t="str">
        <f t="shared" si="3"/>
        <v/>
      </c>
      <c r="E10" s="40" t="str">
        <f t="shared" si="3"/>
        <v/>
      </c>
      <c r="F10" s="40" t="str">
        <f t="shared" si="3"/>
        <v/>
      </c>
      <c r="G10" s="40" t="str">
        <f t="shared" si="3"/>
        <v/>
      </c>
      <c r="H10" s="40" t="str">
        <f t="shared" si="3"/>
        <v/>
      </c>
      <c r="I10" s="41" t="str">
        <f t="shared" si="3"/>
        <v/>
      </c>
      <c r="J10" s="11"/>
      <c r="K10" s="11"/>
      <c r="L10" s="15"/>
      <c r="M10" s="74"/>
      <c r="N10" s="74"/>
      <c r="O10" s="74"/>
      <c r="P10" s="74"/>
      <c r="Q10" s="74"/>
      <c r="R10" s="74"/>
      <c r="S10" s="74"/>
      <c r="T10" s="74"/>
      <c r="U10" s="14"/>
      <c r="V10" s="14"/>
      <c r="W10" s="14"/>
      <c r="X10" s="39" t="str">
        <f>IF(AD9="","",IF(MONTH(AD9)&lt;&gt;MONTH(AD9+1),"",AD9+1))</f>
        <v/>
      </c>
      <c r="Y10" s="40" t="str">
        <f>IF(X10="","",IF(MONTH(X10)&lt;&gt;MONTH(X10+1),"",X10+1))</f>
        <v/>
      </c>
      <c r="Z10" s="40" t="str">
        <f t="shared" si="4"/>
        <v/>
      </c>
      <c r="AA10" s="40" t="str">
        <f t="shared" si="4"/>
        <v/>
      </c>
      <c r="AB10" s="40" t="str">
        <f t="shared" si="4"/>
        <v/>
      </c>
      <c r="AC10" s="40" t="str">
        <f t="shared" si="4"/>
        <v/>
      </c>
      <c r="AD10" s="41" t="str">
        <f t="shared" si="4"/>
        <v/>
      </c>
      <c r="AE10" s="11"/>
      <c r="AF10" s="59"/>
    </row>
    <row r="11" spans="1:33" s="4" customFormat="1" ht="11.25" customHeight="1" x14ac:dyDescent="0.3">
      <c r="B11" s="17"/>
      <c r="C11" s="14"/>
      <c r="D11" s="5"/>
      <c r="E11" s="5"/>
      <c r="F11" s="5"/>
      <c r="G11" s="5"/>
      <c r="H11" s="5"/>
      <c r="I11" s="5"/>
      <c r="J11" s="5"/>
      <c r="K11" s="12"/>
      <c r="L11" s="5"/>
      <c r="M11" s="5"/>
      <c r="N11" s="5"/>
      <c r="O11" s="5"/>
      <c r="P11" s="8"/>
      <c r="Q11" s="8"/>
      <c r="R11" s="8"/>
      <c r="S11" s="5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24"/>
    </row>
    <row r="12" spans="1:33" ht="26.25" customHeight="1" x14ac:dyDescent="0.3">
      <c r="B12" s="18"/>
      <c r="C12" s="79" t="s">
        <v>6</v>
      </c>
      <c r="D12" s="79"/>
      <c r="E12" s="79"/>
      <c r="F12" s="79"/>
      <c r="G12" s="76" t="s">
        <v>0</v>
      </c>
      <c r="H12" s="75"/>
      <c r="I12" s="75"/>
      <c r="J12" s="77"/>
      <c r="K12" s="75" t="s">
        <v>1</v>
      </c>
      <c r="L12" s="75"/>
      <c r="M12" s="75"/>
      <c r="N12" s="75"/>
      <c r="O12" s="76" t="s">
        <v>2</v>
      </c>
      <c r="P12" s="75"/>
      <c r="Q12" s="75"/>
      <c r="R12" s="77"/>
      <c r="S12" s="75" t="s">
        <v>3</v>
      </c>
      <c r="T12" s="75"/>
      <c r="U12" s="75"/>
      <c r="V12" s="75"/>
      <c r="W12" s="76" t="s">
        <v>4</v>
      </c>
      <c r="X12" s="75"/>
      <c r="Y12" s="75"/>
      <c r="Z12" s="77"/>
      <c r="AA12" s="78" t="s">
        <v>5</v>
      </c>
      <c r="AB12" s="78"/>
      <c r="AC12" s="78"/>
      <c r="AD12" s="78"/>
      <c r="AE12" s="16"/>
      <c r="AF12" s="25" t="s">
        <v>8</v>
      </c>
    </row>
    <row r="13" spans="1:33" ht="18.75" customHeight="1" x14ac:dyDescent="0.3">
      <c r="B13" s="18"/>
      <c r="C13" s="47" t="str">
        <f>IF(WEEKDAY(M8)=1,M8,"")</f>
        <v/>
      </c>
      <c r="D13" s="60"/>
      <c r="E13" s="60"/>
      <c r="F13" s="60"/>
      <c r="G13" s="48">
        <f>IF(C13&lt;&gt;"",C13+1,IF(WEEKDAY($M$8)=2,$M$8,""))</f>
        <v>44774</v>
      </c>
      <c r="H13" s="60"/>
      <c r="I13" s="60"/>
      <c r="J13" s="61"/>
      <c r="K13" s="49">
        <f>IF(G13&lt;&gt;"",G13+1,IF(WEEKDAY($M$8)=3,$M$8,""))</f>
        <v>44775</v>
      </c>
      <c r="L13" s="60"/>
      <c r="M13" s="60"/>
      <c r="N13" s="60"/>
      <c r="O13" s="48">
        <f>IF(K13&lt;&gt;"",K13+1,IF(WEEKDAY($M$8)=4,$M$8,""))</f>
        <v>44776</v>
      </c>
      <c r="P13" s="60"/>
      <c r="Q13" s="60"/>
      <c r="R13" s="61"/>
      <c r="S13" s="49">
        <f>IF(O13&lt;&gt;"",O13+1,IF(WEEKDAY($M$8)=5,$M$8,""))</f>
        <v>44777</v>
      </c>
      <c r="T13" s="60" t="s">
        <v>80</v>
      </c>
      <c r="U13" s="60"/>
      <c r="V13" s="60"/>
      <c r="W13" s="48">
        <f>IF(S13&lt;&gt;"",S13+1,IF(WEEKDAY($M$8)=6,$M$8,""))</f>
        <v>44778</v>
      </c>
      <c r="X13" s="60"/>
      <c r="Y13" s="60"/>
      <c r="Z13" s="61"/>
      <c r="AA13" s="50">
        <f>IF(W13&lt;&gt;"",W13+1,IF(WEEKDAY($M$8)=7,$M$8,""))</f>
        <v>44779</v>
      </c>
      <c r="AB13" s="60"/>
      <c r="AC13" s="60"/>
      <c r="AD13" s="60"/>
      <c r="AE13" s="9"/>
      <c r="AF13" s="27"/>
    </row>
    <row r="14" spans="1:33" ht="18.75" customHeight="1" x14ac:dyDescent="0.3">
      <c r="B14" s="18"/>
      <c r="C14" s="62"/>
      <c r="D14" s="62"/>
      <c r="E14" s="62"/>
      <c r="F14" s="62"/>
      <c r="G14" s="64"/>
      <c r="H14" s="62"/>
      <c r="I14" s="62"/>
      <c r="J14" s="63"/>
      <c r="K14" s="62"/>
      <c r="L14" s="62"/>
      <c r="M14" s="62"/>
      <c r="N14" s="62"/>
      <c r="O14" s="64"/>
      <c r="P14" s="62"/>
      <c r="Q14" s="62"/>
      <c r="R14" s="63"/>
      <c r="S14" s="62"/>
      <c r="T14" s="62"/>
      <c r="U14" s="62"/>
      <c r="V14" s="62"/>
      <c r="W14" s="64"/>
      <c r="X14" s="62"/>
      <c r="Y14" s="62"/>
      <c r="Z14" s="63"/>
      <c r="AA14" s="62"/>
      <c r="AB14" s="62"/>
      <c r="AC14" s="62"/>
      <c r="AD14" s="62"/>
      <c r="AE14" s="9"/>
      <c r="AF14" s="28"/>
    </row>
    <row r="15" spans="1:33" ht="18.75" customHeight="1" x14ac:dyDescent="0.3">
      <c r="B15" s="18"/>
      <c r="C15" s="68"/>
      <c r="D15" s="68"/>
      <c r="E15" s="68"/>
      <c r="F15" s="68"/>
      <c r="G15" s="69"/>
      <c r="H15" s="68"/>
      <c r="I15" s="68"/>
      <c r="J15" s="70"/>
      <c r="K15" s="68"/>
      <c r="L15" s="68"/>
      <c r="M15" s="68"/>
      <c r="N15" s="68"/>
      <c r="O15" s="69"/>
      <c r="P15" s="68"/>
      <c r="Q15" s="68"/>
      <c r="R15" s="70"/>
      <c r="S15" s="68"/>
      <c r="T15" s="68"/>
      <c r="U15" s="68"/>
      <c r="V15" s="68"/>
      <c r="W15" s="69"/>
      <c r="X15" s="68"/>
      <c r="Y15" s="68"/>
      <c r="Z15" s="70"/>
      <c r="AA15" s="68"/>
      <c r="AB15" s="68"/>
      <c r="AC15" s="68"/>
      <c r="AD15" s="68"/>
      <c r="AE15" s="9"/>
      <c r="AF15" s="28"/>
    </row>
    <row r="16" spans="1:33" ht="18.75" customHeight="1" x14ac:dyDescent="0.3">
      <c r="B16" s="18"/>
      <c r="C16" s="44">
        <f>AA13+1</f>
        <v>44780</v>
      </c>
      <c r="D16" s="62" t="s">
        <v>81</v>
      </c>
      <c r="E16" s="62"/>
      <c r="F16" s="62"/>
      <c r="G16" s="46">
        <f>C16+1</f>
        <v>44781</v>
      </c>
      <c r="H16" s="62"/>
      <c r="I16" s="62"/>
      <c r="J16" s="63"/>
      <c r="K16" s="45">
        <f>G16+1</f>
        <v>44782</v>
      </c>
      <c r="L16" s="62"/>
      <c r="M16" s="62"/>
      <c r="N16" s="62"/>
      <c r="O16" s="46">
        <f>K16+1</f>
        <v>44783</v>
      </c>
      <c r="P16" s="62"/>
      <c r="Q16" s="62"/>
      <c r="R16" s="63"/>
      <c r="S16" s="45">
        <f>O16+1</f>
        <v>44784</v>
      </c>
      <c r="T16" s="62"/>
      <c r="U16" s="62"/>
      <c r="V16" s="62"/>
      <c r="W16" s="46">
        <f>S16+1</f>
        <v>44785</v>
      </c>
      <c r="X16" s="62" t="s">
        <v>59</v>
      </c>
      <c r="Y16" s="62"/>
      <c r="Z16" s="63"/>
      <c r="AA16" s="43">
        <f>W16+1</f>
        <v>44786</v>
      </c>
      <c r="AB16" s="62"/>
      <c r="AC16" s="62"/>
      <c r="AD16" s="62"/>
      <c r="AE16" s="9"/>
      <c r="AF16" s="28"/>
    </row>
    <row r="17" spans="2:32" ht="18.75" customHeight="1" x14ac:dyDescent="0.3">
      <c r="B17" s="18"/>
      <c r="C17" s="62"/>
      <c r="D17" s="62"/>
      <c r="E17" s="62"/>
      <c r="F17" s="62"/>
      <c r="G17" s="64"/>
      <c r="H17" s="62"/>
      <c r="I17" s="62"/>
      <c r="J17" s="63"/>
      <c r="K17" s="62"/>
      <c r="L17" s="62"/>
      <c r="M17" s="62"/>
      <c r="N17" s="62"/>
      <c r="O17" s="64"/>
      <c r="P17" s="62"/>
      <c r="Q17" s="62"/>
      <c r="R17" s="63"/>
      <c r="S17" s="62"/>
      <c r="T17" s="62"/>
      <c r="U17" s="62"/>
      <c r="V17" s="62"/>
      <c r="W17" s="64"/>
      <c r="X17" s="62"/>
      <c r="Y17" s="62"/>
      <c r="Z17" s="63"/>
      <c r="AA17" s="62"/>
      <c r="AB17" s="62"/>
      <c r="AC17" s="62"/>
      <c r="AD17" s="62"/>
      <c r="AE17" s="9"/>
      <c r="AF17" s="28"/>
    </row>
    <row r="18" spans="2:32" ht="18.75" customHeight="1" x14ac:dyDescent="0.3">
      <c r="B18" s="18"/>
      <c r="C18" s="62"/>
      <c r="D18" s="62"/>
      <c r="E18" s="62"/>
      <c r="F18" s="62"/>
      <c r="G18" s="64"/>
      <c r="H18" s="62"/>
      <c r="I18" s="62"/>
      <c r="J18" s="63"/>
      <c r="K18" s="62"/>
      <c r="L18" s="62"/>
      <c r="M18" s="62"/>
      <c r="N18" s="62"/>
      <c r="O18" s="64"/>
      <c r="P18" s="62"/>
      <c r="Q18" s="62"/>
      <c r="R18" s="63"/>
      <c r="S18" s="62"/>
      <c r="T18" s="62"/>
      <c r="U18" s="62"/>
      <c r="V18" s="62"/>
      <c r="W18" s="64"/>
      <c r="X18" s="62"/>
      <c r="Y18" s="62"/>
      <c r="Z18" s="63"/>
      <c r="AA18" s="62"/>
      <c r="AB18" s="62"/>
      <c r="AC18" s="62"/>
      <c r="AD18" s="62"/>
      <c r="AE18" s="9"/>
      <c r="AF18" s="28"/>
    </row>
    <row r="19" spans="2:32" ht="18.75" customHeight="1" x14ac:dyDescent="0.3">
      <c r="B19" s="18"/>
      <c r="C19" s="47">
        <f>AA16+1</f>
        <v>44787</v>
      </c>
      <c r="D19" s="60"/>
      <c r="E19" s="60"/>
      <c r="F19" s="60"/>
      <c r="G19" s="55">
        <f>C19+1</f>
        <v>44788</v>
      </c>
      <c r="H19" s="60" t="s">
        <v>34</v>
      </c>
      <c r="I19" s="60"/>
      <c r="J19" s="61"/>
      <c r="K19" s="49">
        <f>G19+1</f>
        <v>44789</v>
      </c>
      <c r="L19" s="60"/>
      <c r="M19" s="60"/>
      <c r="N19" s="60"/>
      <c r="O19" s="48">
        <f>K19+1</f>
        <v>44790</v>
      </c>
      <c r="P19" s="60"/>
      <c r="Q19" s="60"/>
      <c r="R19" s="61"/>
      <c r="S19" s="49">
        <f>O19+1</f>
        <v>44791</v>
      </c>
      <c r="T19" s="60"/>
      <c r="U19" s="60"/>
      <c r="V19" s="60"/>
      <c r="W19" s="48">
        <f>S19+1</f>
        <v>44792</v>
      </c>
      <c r="X19" s="60"/>
      <c r="Y19" s="60"/>
      <c r="Z19" s="61"/>
      <c r="AA19" s="50">
        <f>W19+1</f>
        <v>44793</v>
      </c>
      <c r="AB19" s="60"/>
      <c r="AC19" s="60"/>
      <c r="AD19" s="60"/>
      <c r="AE19" s="9"/>
      <c r="AF19" s="28"/>
    </row>
    <row r="20" spans="2:32" ht="18.75" customHeight="1" x14ac:dyDescent="0.3">
      <c r="B20" s="18"/>
      <c r="C20" s="62"/>
      <c r="D20" s="62"/>
      <c r="E20" s="62"/>
      <c r="F20" s="62"/>
      <c r="G20" s="64"/>
      <c r="H20" s="62"/>
      <c r="I20" s="62"/>
      <c r="J20" s="63"/>
      <c r="K20" s="62"/>
      <c r="L20" s="62"/>
      <c r="M20" s="62"/>
      <c r="N20" s="62"/>
      <c r="O20" s="64"/>
      <c r="P20" s="62"/>
      <c r="Q20" s="62"/>
      <c r="R20" s="63"/>
      <c r="S20" s="62"/>
      <c r="T20" s="62"/>
      <c r="U20" s="62"/>
      <c r="V20" s="62"/>
      <c r="W20" s="64"/>
      <c r="X20" s="62"/>
      <c r="Y20" s="62"/>
      <c r="Z20" s="63"/>
      <c r="AA20" s="62"/>
      <c r="AB20" s="62"/>
      <c r="AC20" s="62"/>
      <c r="AD20" s="62"/>
      <c r="AE20" s="9"/>
      <c r="AF20" s="28"/>
    </row>
    <row r="21" spans="2:32" ht="18.75" customHeight="1" x14ac:dyDescent="0.3">
      <c r="B21" s="18"/>
      <c r="C21" s="68"/>
      <c r="D21" s="68"/>
      <c r="E21" s="68"/>
      <c r="F21" s="68"/>
      <c r="G21" s="69"/>
      <c r="H21" s="68"/>
      <c r="I21" s="68"/>
      <c r="J21" s="70"/>
      <c r="K21" s="68"/>
      <c r="L21" s="68"/>
      <c r="M21" s="68"/>
      <c r="N21" s="68"/>
      <c r="O21" s="69"/>
      <c r="P21" s="68"/>
      <c r="Q21" s="68"/>
      <c r="R21" s="70"/>
      <c r="S21" s="68"/>
      <c r="T21" s="68"/>
      <c r="U21" s="68"/>
      <c r="V21" s="68"/>
      <c r="W21" s="69"/>
      <c r="X21" s="68"/>
      <c r="Y21" s="68"/>
      <c r="Z21" s="70"/>
      <c r="AA21" s="68"/>
      <c r="AB21" s="68"/>
      <c r="AC21" s="68"/>
      <c r="AD21" s="68"/>
      <c r="AE21" s="9"/>
      <c r="AF21" s="28"/>
    </row>
    <row r="22" spans="2:32" ht="18.75" customHeight="1" x14ac:dyDescent="0.3">
      <c r="B22" s="18"/>
      <c r="C22" s="44">
        <f>AA19+1</f>
        <v>44794</v>
      </c>
      <c r="D22" s="62"/>
      <c r="E22" s="62"/>
      <c r="F22" s="62"/>
      <c r="G22" s="46">
        <f>C22+1</f>
        <v>44795</v>
      </c>
      <c r="H22" s="62"/>
      <c r="I22" s="62"/>
      <c r="J22" s="63"/>
      <c r="K22" s="45">
        <f>G22+1</f>
        <v>44796</v>
      </c>
      <c r="L22" s="62" t="s">
        <v>82</v>
      </c>
      <c r="M22" s="62"/>
      <c r="N22" s="62"/>
      <c r="O22" s="46">
        <f>K22+1</f>
        <v>44797</v>
      </c>
      <c r="P22" s="62"/>
      <c r="Q22" s="62"/>
      <c r="R22" s="63"/>
      <c r="S22" s="45">
        <f>O22+1</f>
        <v>44798</v>
      </c>
      <c r="T22" s="62"/>
      <c r="U22" s="62"/>
      <c r="V22" s="62"/>
      <c r="W22" s="46">
        <f>S22+1</f>
        <v>44799</v>
      </c>
      <c r="X22" s="62"/>
      <c r="Y22" s="62"/>
      <c r="Z22" s="63"/>
      <c r="AA22" s="43">
        <f>W22+1</f>
        <v>44800</v>
      </c>
      <c r="AB22" s="62" t="s">
        <v>60</v>
      </c>
      <c r="AC22" s="62"/>
      <c r="AD22" s="62"/>
      <c r="AE22" s="9"/>
      <c r="AF22" s="28"/>
    </row>
    <row r="23" spans="2:32" ht="18.75" customHeight="1" x14ac:dyDescent="0.3">
      <c r="B23" s="18"/>
      <c r="C23" s="62"/>
      <c r="D23" s="62"/>
      <c r="E23" s="62"/>
      <c r="F23" s="62"/>
      <c r="G23" s="64"/>
      <c r="H23" s="62"/>
      <c r="I23" s="62"/>
      <c r="J23" s="63"/>
      <c r="K23" s="62"/>
      <c r="L23" s="62"/>
      <c r="M23" s="62"/>
      <c r="N23" s="62"/>
      <c r="O23" s="64"/>
      <c r="P23" s="62"/>
      <c r="Q23" s="62"/>
      <c r="R23" s="63"/>
      <c r="S23" s="62"/>
      <c r="T23" s="62"/>
      <c r="U23" s="62"/>
      <c r="V23" s="62"/>
      <c r="W23" s="64"/>
      <c r="X23" s="62"/>
      <c r="Y23" s="62"/>
      <c r="Z23" s="63"/>
      <c r="AA23" s="62"/>
      <c r="AB23" s="62"/>
      <c r="AC23" s="62"/>
      <c r="AD23" s="62"/>
      <c r="AE23" s="9"/>
      <c r="AF23" s="28"/>
    </row>
    <row r="24" spans="2:32" ht="18.75" customHeight="1" x14ac:dyDescent="0.3">
      <c r="B24" s="18"/>
      <c r="C24" s="62"/>
      <c r="D24" s="62"/>
      <c r="E24" s="62"/>
      <c r="F24" s="62"/>
      <c r="G24" s="64"/>
      <c r="H24" s="62"/>
      <c r="I24" s="62"/>
      <c r="J24" s="63"/>
      <c r="K24" s="62"/>
      <c r="L24" s="62"/>
      <c r="M24" s="62"/>
      <c r="N24" s="62"/>
      <c r="O24" s="64"/>
      <c r="P24" s="62"/>
      <c r="Q24" s="62"/>
      <c r="R24" s="63"/>
      <c r="S24" s="62"/>
      <c r="T24" s="62"/>
      <c r="U24" s="62"/>
      <c r="V24" s="62"/>
      <c r="W24" s="64"/>
      <c r="X24" s="62"/>
      <c r="Y24" s="62"/>
      <c r="Z24" s="63"/>
      <c r="AA24" s="62"/>
      <c r="AB24" s="62"/>
      <c r="AC24" s="62"/>
      <c r="AD24" s="62"/>
      <c r="AE24" s="9"/>
      <c r="AF24" s="28"/>
    </row>
    <row r="25" spans="2:32" ht="18.75" customHeight="1" x14ac:dyDescent="0.3">
      <c r="B25" s="18"/>
      <c r="C25" s="47">
        <f>IF(AA22="","",IF(MONTH(AA22)&lt;&gt;MONTH(AA22+1),"",AA22+1))</f>
        <v>44801</v>
      </c>
      <c r="D25" s="60"/>
      <c r="E25" s="60"/>
      <c r="F25" s="60"/>
      <c r="G25" s="48">
        <f>IF(C25="","",IF(MONTH(C25)&lt;&gt;MONTH(C25+1),"",C25+1))</f>
        <v>44802</v>
      </c>
      <c r="H25" s="60"/>
      <c r="I25" s="60"/>
      <c r="J25" s="61"/>
      <c r="K25" s="49">
        <f>IF(G25="","",IF(MONTH(G25)&lt;&gt;MONTH(G25+1),"",G25+1))</f>
        <v>44803</v>
      </c>
      <c r="L25" s="60"/>
      <c r="M25" s="60"/>
      <c r="N25" s="60"/>
      <c r="O25" s="48">
        <f>IF(K25="","",IF(MONTH(K25)&lt;&gt;MONTH(K25+1),"",K25+1))</f>
        <v>44804</v>
      </c>
      <c r="P25" s="60"/>
      <c r="Q25" s="60"/>
      <c r="R25" s="61"/>
      <c r="S25" s="49" t="str">
        <f>IF(O25="","",IF(MONTH(O25)&lt;&gt;MONTH(O25+1),"",O25+1))</f>
        <v/>
      </c>
      <c r="T25" s="60"/>
      <c r="U25" s="60"/>
      <c r="V25" s="60"/>
      <c r="W25" s="48" t="str">
        <f>IF(S25="","",IF(MONTH(S25)&lt;&gt;MONTH(S25+1),"",S25+1))</f>
        <v/>
      </c>
      <c r="X25" s="60"/>
      <c r="Y25" s="60"/>
      <c r="Z25" s="61"/>
      <c r="AA25" s="50" t="str">
        <f>IF(W25="","",IF(MONTH(W25)&lt;&gt;MONTH(W25+1),"",W25+1))</f>
        <v/>
      </c>
      <c r="AB25" s="60"/>
      <c r="AC25" s="60"/>
      <c r="AD25" s="60"/>
      <c r="AE25" s="9"/>
      <c r="AF25" s="28"/>
    </row>
    <row r="26" spans="2:32" ht="18.75" customHeight="1" x14ac:dyDescent="0.3">
      <c r="B26" s="18"/>
      <c r="C26" s="62"/>
      <c r="D26" s="62"/>
      <c r="E26" s="62"/>
      <c r="F26" s="62"/>
      <c r="G26" s="64"/>
      <c r="H26" s="62"/>
      <c r="I26" s="62"/>
      <c r="J26" s="63"/>
      <c r="K26" s="62"/>
      <c r="L26" s="62"/>
      <c r="M26" s="62"/>
      <c r="N26" s="62"/>
      <c r="O26" s="64"/>
      <c r="P26" s="62"/>
      <c r="Q26" s="62"/>
      <c r="R26" s="63"/>
      <c r="S26" s="62"/>
      <c r="T26" s="62"/>
      <c r="U26" s="62"/>
      <c r="V26" s="62"/>
      <c r="W26" s="64"/>
      <c r="X26" s="62"/>
      <c r="Y26" s="62"/>
      <c r="Z26" s="63"/>
      <c r="AA26" s="62"/>
      <c r="AB26" s="62"/>
      <c r="AC26" s="62"/>
      <c r="AD26" s="62"/>
      <c r="AE26" s="9"/>
      <c r="AF26" s="28"/>
    </row>
    <row r="27" spans="2:32" ht="18.75" customHeight="1" x14ac:dyDescent="0.3">
      <c r="B27" s="18"/>
      <c r="C27" s="68"/>
      <c r="D27" s="68"/>
      <c r="E27" s="68"/>
      <c r="F27" s="68"/>
      <c r="G27" s="69"/>
      <c r="H27" s="68"/>
      <c r="I27" s="68"/>
      <c r="J27" s="70"/>
      <c r="K27" s="68"/>
      <c r="L27" s="68"/>
      <c r="M27" s="68"/>
      <c r="N27" s="68"/>
      <c r="O27" s="69"/>
      <c r="P27" s="68"/>
      <c r="Q27" s="68"/>
      <c r="R27" s="70"/>
      <c r="S27" s="68"/>
      <c r="T27" s="68"/>
      <c r="U27" s="68"/>
      <c r="V27" s="68"/>
      <c r="W27" s="69"/>
      <c r="X27" s="68"/>
      <c r="Y27" s="68"/>
      <c r="Z27" s="70"/>
      <c r="AA27" s="68"/>
      <c r="AB27" s="68"/>
      <c r="AC27" s="68"/>
      <c r="AD27" s="68"/>
      <c r="AE27" s="9"/>
      <c r="AF27" s="28"/>
    </row>
    <row r="28" spans="2:32" ht="18.75" customHeight="1" x14ac:dyDescent="0.3">
      <c r="B28" s="18"/>
      <c r="C28" s="44" t="str">
        <f>IF(AA25="","",IF(MONTH(AA25)&lt;&gt;MONTH(AA25+1),"",AA25+1))</f>
        <v/>
      </c>
      <c r="D28" s="62"/>
      <c r="E28" s="62"/>
      <c r="F28" s="62"/>
      <c r="G28" s="46" t="str">
        <f>IF(C28="","",IF(MONTH(C28)&lt;&gt;MONTH(C28+1),"",C28+1))</f>
        <v/>
      </c>
      <c r="H28" s="62"/>
      <c r="I28" s="62"/>
      <c r="J28" s="63"/>
      <c r="K28" s="45" t="str">
        <f>IF(G28="","",IF(MONTH(G28)&lt;&gt;MONTH(G28+1),"",G28+1))</f>
        <v/>
      </c>
      <c r="L28" s="62"/>
      <c r="M28" s="62"/>
      <c r="N28" s="62"/>
      <c r="O28" s="46" t="str">
        <f>IF(K28="","",IF(MONTH(K28)&lt;&gt;MONTH(K28+1),"",K28+1))</f>
        <v/>
      </c>
      <c r="P28" s="62"/>
      <c r="Q28" s="62"/>
      <c r="R28" s="63"/>
      <c r="S28" s="45" t="str">
        <f>IF(O28="","",IF(MONTH(O28)&lt;&gt;MONTH(O28+1),"",O28+1))</f>
        <v/>
      </c>
      <c r="T28" s="62"/>
      <c r="U28" s="62"/>
      <c r="V28" s="62"/>
      <c r="W28" s="46" t="str">
        <f>IF(S28="","",IF(MONTH(S28)&lt;&gt;MONTH(S28+1),"",S28+1))</f>
        <v/>
      </c>
      <c r="X28" s="62"/>
      <c r="Y28" s="62"/>
      <c r="Z28" s="63"/>
      <c r="AA28" s="43" t="str">
        <f>IF(W28="","",IF(MONTH(W28)&lt;&gt;MONTH(W28+1),"",W28+1))</f>
        <v/>
      </c>
      <c r="AB28" s="62"/>
      <c r="AC28" s="62"/>
      <c r="AD28" s="62"/>
      <c r="AE28" s="9"/>
      <c r="AF28" s="28"/>
    </row>
    <row r="29" spans="2:32" ht="18.75" customHeight="1" x14ac:dyDescent="0.3">
      <c r="B29" s="18"/>
      <c r="C29" s="62"/>
      <c r="D29" s="62"/>
      <c r="E29" s="62"/>
      <c r="F29" s="62"/>
      <c r="G29" s="64"/>
      <c r="H29" s="62"/>
      <c r="I29" s="62"/>
      <c r="J29" s="63"/>
      <c r="K29" s="62"/>
      <c r="L29" s="62"/>
      <c r="M29" s="62"/>
      <c r="N29" s="62"/>
      <c r="O29" s="64"/>
      <c r="P29" s="62"/>
      <c r="Q29" s="62"/>
      <c r="R29" s="63"/>
      <c r="S29" s="62"/>
      <c r="T29" s="62"/>
      <c r="U29" s="62"/>
      <c r="V29" s="62"/>
      <c r="W29" s="64"/>
      <c r="X29" s="62"/>
      <c r="Y29" s="62"/>
      <c r="Z29" s="63"/>
      <c r="AA29" s="62"/>
      <c r="AB29" s="62"/>
      <c r="AC29" s="62"/>
      <c r="AD29" s="62"/>
      <c r="AE29" s="9"/>
      <c r="AF29" s="28"/>
    </row>
    <row r="30" spans="2:32" ht="18.75" customHeight="1" x14ac:dyDescent="0.3">
      <c r="B30" s="18"/>
      <c r="C30" s="65"/>
      <c r="D30" s="65"/>
      <c r="E30" s="65"/>
      <c r="F30" s="65"/>
      <c r="G30" s="66"/>
      <c r="H30" s="65"/>
      <c r="I30" s="65"/>
      <c r="J30" s="67"/>
      <c r="K30" s="65"/>
      <c r="L30" s="65"/>
      <c r="M30" s="65"/>
      <c r="N30" s="65"/>
      <c r="O30" s="66"/>
      <c r="P30" s="65"/>
      <c r="Q30" s="65"/>
      <c r="R30" s="67"/>
      <c r="S30" s="65"/>
      <c r="T30" s="65"/>
      <c r="U30" s="65"/>
      <c r="V30" s="65"/>
      <c r="W30" s="66"/>
      <c r="X30" s="65"/>
      <c r="Y30" s="65"/>
      <c r="Z30" s="67"/>
      <c r="AA30" s="65"/>
      <c r="AB30" s="65"/>
      <c r="AC30" s="65"/>
      <c r="AD30" s="65"/>
      <c r="AE30" s="9"/>
      <c r="AF30" s="29"/>
    </row>
    <row r="31" spans="2:32" ht="11.25" customHeight="1" x14ac:dyDescent="0.3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6"/>
    </row>
  </sheetData>
  <mergeCells count="138">
    <mergeCell ref="C3:I3"/>
    <mergeCell ref="X3:AD3"/>
    <mergeCell ref="AF3:AF10"/>
    <mergeCell ref="M4:T7"/>
    <mergeCell ref="M8:T10"/>
    <mergeCell ref="C12:F12"/>
    <mergeCell ref="G12:J12"/>
    <mergeCell ref="K12:N12"/>
    <mergeCell ref="O12:R12"/>
    <mergeCell ref="S12:V12"/>
    <mergeCell ref="W12:Z12"/>
    <mergeCell ref="AA12:AD12"/>
    <mergeCell ref="D13:F13"/>
    <mergeCell ref="H13:J13"/>
    <mergeCell ref="L13:N13"/>
    <mergeCell ref="P13:R13"/>
    <mergeCell ref="T13:V13"/>
    <mergeCell ref="X13:Z13"/>
    <mergeCell ref="AB13:AD13"/>
    <mergeCell ref="AA14:AD14"/>
    <mergeCell ref="C15:F15"/>
    <mergeCell ref="G15:J15"/>
    <mergeCell ref="K15:N15"/>
    <mergeCell ref="O15:R15"/>
    <mergeCell ref="S15:V15"/>
    <mergeCell ref="W15:Z15"/>
    <mergeCell ref="AA15:AD15"/>
    <mergeCell ref="C14:F14"/>
    <mergeCell ref="G14:J14"/>
    <mergeCell ref="K14:N14"/>
    <mergeCell ref="O14:R14"/>
    <mergeCell ref="S14:V14"/>
    <mergeCell ref="W14:Z14"/>
    <mergeCell ref="AB16:AD16"/>
    <mergeCell ref="C17:F17"/>
    <mergeCell ref="G17:J17"/>
    <mergeCell ref="K17:N17"/>
    <mergeCell ref="O17:R17"/>
    <mergeCell ref="S17:V17"/>
    <mergeCell ref="W17:Z17"/>
    <mergeCell ref="AA17:AD17"/>
    <mergeCell ref="D16:F16"/>
    <mergeCell ref="H16:J16"/>
    <mergeCell ref="L16:N16"/>
    <mergeCell ref="P16:R16"/>
    <mergeCell ref="T16:V16"/>
    <mergeCell ref="X16:Z16"/>
    <mergeCell ref="AA18:AD18"/>
    <mergeCell ref="D19:F19"/>
    <mergeCell ref="H19:J19"/>
    <mergeCell ref="L19:N19"/>
    <mergeCell ref="P19:R19"/>
    <mergeCell ref="T19:V19"/>
    <mergeCell ref="X19:Z19"/>
    <mergeCell ref="AB19:AD19"/>
    <mergeCell ref="C18:F18"/>
    <mergeCell ref="G18:J18"/>
    <mergeCell ref="K18:N18"/>
    <mergeCell ref="O18:R18"/>
    <mergeCell ref="S18:V18"/>
    <mergeCell ref="W18:Z18"/>
    <mergeCell ref="AA20:AD20"/>
    <mergeCell ref="C21:F21"/>
    <mergeCell ref="G21:J21"/>
    <mergeCell ref="K21:N21"/>
    <mergeCell ref="O21:R21"/>
    <mergeCell ref="S21:V21"/>
    <mergeCell ref="W21:Z21"/>
    <mergeCell ref="AA21:AD21"/>
    <mergeCell ref="C20:F20"/>
    <mergeCell ref="G20:J20"/>
    <mergeCell ref="K20:N20"/>
    <mergeCell ref="O20:R20"/>
    <mergeCell ref="S20:V20"/>
    <mergeCell ref="W20:Z20"/>
    <mergeCell ref="AB22:AD22"/>
    <mergeCell ref="C23:F23"/>
    <mergeCell ref="G23:J23"/>
    <mergeCell ref="K23:N23"/>
    <mergeCell ref="O23:R23"/>
    <mergeCell ref="S23:V23"/>
    <mergeCell ref="W23:Z23"/>
    <mergeCell ref="AA23:AD23"/>
    <mergeCell ref="D22:F22"/>
    <mergeCell ref="H22:J22"/>
    <mergeCell ref="L22:N22"/>
    <mergeCell ref="P22:R22"/>
    <mergeCell ref="T22:V22"/>
    <mergeCell ref="X22:Z22"/>
    <mergeCell ref="AA24:AD24"/>
    <mergeCell ref="D25:F25"/>
    <mergeCell ref="H25:J25"/>
    <mergeCell ref="L25:N25"/>
    <mergeCell ref="P25:R25"/>
    <mergeCell ref="T25:V25"/>
    <mergeCell ref="X25:Z25"/>
    <mergeCell ref="AB25:AD25"/>
    <mergeCell ref="C24:F24"/>
    <mergeCell ref="G24:J24"/>
    <mergeCell ref="K24:N24"/>
    <mergeCell ref="O24:R24"/>
    <mergeCell ref="S24:V24"/>
    <mergeCell ref="W24:Z24"/>
    <mergeCell ref="AA26:AD26"/>
    <mergeCell ref="C27:F27"/>
    <mergeCell ref="G27:J27"/>
    <mergeCell ref="K27:N27"/>
    <mergeCell ref="O27:R27"/>
    <mergeCell ref="S27:V27"/>
    <mergeCell ref="W27:Z27"/>
    <mergeCell ref="AA27:AD27"/>
    <mergeCell ref="C26:F26"/>
    <mergeCell ref="G26:J26"/>
    <mergeCell ref="K26:N26"/>
    <mergeCell ref="O26:R26"/>
    <mergeCell ref="S26:V26"/>
    <mergeCell ref="W26:Z26"/>
    <mergeCell ref="AA30:AD30"/>
    <mergeCell ref="C30:F30"/>
    <mergeCell ref="G30:J30"/>
    <mergeCell ref="K30:N30"/>
    <mergeCell ref="O30:R30"/>
    <mergeCell ref="S30:V30"/>
    <mergeCell ref="W30:Z30"/>
    <mergeCell ref="AB28:AD28"/>
    <mergeCell ref="C29:F29"/>
    <mergeCell ref="G29:J29"/>
    <mergeCell ref="K29:N29"/>
    <mergeCell ref="O29:R29"/>
    <mergeCell ref="S29:V29"/>
    <mergeCell ref="W29:Z29"/>
    <mergeCell ref="AA29:AD29"/>
    <mergeCell ref="D28:F28"/>
    <mergeCell ref="H28:J28"/>
    <mergeCell ref="L28:N28"/>
    <mergeCell ref="P28:R28"/>
    <mergeCell ref="T28:V28"/>
    <mergeCell ref="X28:Z28"/>
  </mergeCells>
  <phoneticPr fontId="1" type="noConversion"/>
  <conditionalFormatting sqref="H11">
    <cfRule type="expression" dxfId="19" priority="4">
      <formula>WEEKDAY($H11)=1</formula>
    </cfRule>
  </conditionalFormatting>
  <conditionalFormatting sqref="P11">
    <cfRule type="expression" dxfId="18" priority="3">
      <formula>WEEKDAY($P11)=1</formula>
    </cfRule>
  </conditionalFormatting>
  <conditionalFormatting sqref="R11">
    <cfRule type="expression" dxfId="17" priority="2">
      <formula>WEEKDAY($R11)=1</formula>
    </cfRule>
  </conditionalFormatting>
  <conditionalFormatting sqref="S11">
    <cfRule type="expression" dxfId="16" priority="1">
      <formula>WEEKDAY($S11)=1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0" orientation="landscape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492C-6740-4F92-8882-E9D1A1AAD76B}">
  <sheetPr>
    <pageSetUpPr fitToPage="1"/>
  </sheetPr>
  <dimension ref="A1:AG31"/>
  <sheetViews>
    <sheetView showGridLines="0" showRowColHeaders="0" topLeftCell="A4" zoomScaleNormal="100" workbookViewId="0">
      <selection activeCell="AF13" sqref="AF13"/>
    </sheetView>
  </sheetViews>
  <sheetFormatPr defaultRowHeight="18.75" customHeight="1" x14ac:dyDescent="0.3"/>
  <cols>
    <col min="1" max="1" width="2.5" style="1" customWidth="1"/>
    <col min="2" max="2" width="1.875" style="1" customWidth="1"/>
    <col min="3" max="30" width="3.875" style="1" customWidth="1"/>
    <col min="31" max="31" width="1.875" style="1" customWidth="1"/>
    <col min="32" max="32" width="30" style="1" customWidth="1"/>
    <col min="33" max="16384" width="9" style="1"/>
  </cols>
  <sheetData>
    <row r="1" spans="1:33" s="52" customFormat="1" ht="52.5" customHeight="1" x14ac:dyDescent="0.3">
      <c r="A1" s="51" t="s">
        <v>9</v>
      </c>
      <c r="B1" s="51"/>
      <c r="C1" s="51"/>
      <c r="F1" s="53"/>
    </row>
    <row r="2" spans="1:33" ht="11.25" customHeight="1" x14ac:dyDescent="0.3"/>
    <row r="3" spans="1:33" s="2" customFormat="1" ht="22.5" customHeight="1" x14ac:dyDescent="0.3">
      <c r="B3" s="30"/>
      <c r="C3" s="71">
        <f>DATE(M4,MONTH(M8)-1,1)</f>
        <v>44774</v>
      </c>
      <c r="D3" s="71"/>
      <c r="E3" s="71"/>
      <c r="F3" s="71"/>
      <c r="G3" s="71"/>
      <c r="H3" s="71"/>
      <c r="I3" s="71"/>
      <c r="J3" s="21"/>
      <c r="K3" s="21"/>
      <c r="L3" s="22"/>
      <c r="M3" s="23"/>
      <c r="N3" s="23"/>
      <c r="O3" s="23"/>
      <c r="P3" s="23"/>
      <c r="Q3" s="23"/>
      <c r="R3" s="23"/>
      <c r="S3" s="23"/>
      <c r="T3" s="23"/>
      <c r="U3" s="22"/>
      <c r="V3" s="22"/>
      <c r="W3" s="22"/>
      <c r="X3" s="72">
        <f>DATE(M4,MONTH(M8)+1,1)</f>
        <v>44835</v>
      </c>
      <c r="Y3" s="72"/>
      <c r="Z3" s="72"/>
      <c r="AA3" s="72"/>
      <c r="AB3" s="72"/>
      <c r="AC3" s="72"/>
      <c r="AD3" s="72"/>
      <c r="AE3" s="21"/>
      <c r="AF3" s="57" t="s">
        <v>7</v>
      </c>
    </row>
    <row r="4" spans="1:33" s="3" customFormat="1" ht="18.75" customHeight="1" x14ac:dyDescent="0.3">
      <c r="B4" s="31"/>
      <c r="C4" s="34" t="s">
        <v>15</v>
      </c>
      <c r="D4" s="35" t="s">
        <v>19</v>
      </c>
      <c r="E4" s="35" t="s">
        <v>11</v>
      </c>
      <c r="F4" s="35" t="s">
        <v>21</v>
      </c>
      <c r="G4" s="42" t="s">
        <v>17</v>
      </c>
      <c r="H4" s="35" t="s">
        <v>23</v>
      </c>
      <c r="I4" s="36" t="s">
        <v>13</v>
      </c>
      <c r="J4" s="10"/>
      <c r="K4" s="10"/>
      <c r="L4" s="7"/>
      <c r="M4" s="73">
        <v>2022</v>
      </c>
      <c r="N4" s="73"/>
      <c r="O4" s="73"/>
      <c r="P4" s="73"/>
      <c r="Q4" s="73"/>
      <c r="R4" s="73"/>
      <c r="S4" s="73"/>
      <c r="T4" s="73"/>
      <c r="U4" s="7"/>
      <c r="V4" s="7"/>
      <c r="W4" s="7"/>
      <c r="X4" s="34" t="s">
        <v>14</v>
      </c>
      <c r="Y4" s="35" t="s">
        <v>18</v>
      </c>
      <c r="Z4" s="35" t="s">
        <v>10</v>
      </c>
      <c r="AA4" s="35" t="s">
        <v>20</v>
      </c>
      <c r="AB4" s="35" t="s">
        <v>16</v>
      </c>
      <c r="AC4" s="35" t="s">
        <v>22</v>
      </c>
      <c r="AD4" s="36" t="s">
        <v>12</v>
      </c>
      <c r="AE4" s="10"/>
      <c r="AF4" s="58"/>
    </row>
    <row r="5" spans="1:33" s="4" customFormat="1" ht="18.75" customHeight="1" x14ac:dyDescent="0.3">
      <c r="B5" s="32"/>
      <c r="C5" s="37" t="str">
        <f>IF(WEEKDAY(C3)=1,C3,"")</f>
        <v/>
      </c>
      <c r="D5" s="33">
        <f>IF(C5&lt;&gt;"",C5+1,IF(WEEKDAY($C$3)=2,$C$3,""))</f>
        <v>44774</v>
      </c>
      <c r="E5" s="33">
        <f>IF(D5&lt;&gt;"",D5+1,IF(WEEKDAY($C$3)=3,$C$3,""))</f>
        <v>44775</v>
      </c>
      <c r="F5" s="33">
        <f>IF(E5&lt;&gt;"",E5+1,IF(WEEKDAY($C$3)=4,$C$3,""))</f>
        <v>44776</v>
      </c>
      <c r="G5" s="33">
        <f>IF(F5&lt;&gt;"",F5+1,IF(WEEKDAY($C$3)=5,$C$3,""))</f>
        <v>44777</v>
      </c>
      <c r="H5" s="33">
        <f>IF(G5&lt;&gt;"",G5+1,IF(WEEKDAY($C$3)=6,$C$3,""))</f>
        <v>44778</v>
      </c>
      <c r="I5" s="38">
        <f>IF(H5&lt;&gt;"",H5+1,IF(WEEKDAY($C$3)=7,$C$3,""))</f>
        <v>44779</v>
      </c>
      <c r="J5" s="11"/>
      <c r="K5" s="11"/>
      <c r="L5" s="13"/>
      <c r="M5" s="73"/>
      <c r="N5" s="73"/>
      <c r="O5" s="73"/>
      <c r="P5" s="73"/>
      <c r="Q5" s="73"/>
      <c r="R5" s="73"/>
      <c r="S5" s="73"/>
      <c r="T5" s="73"/>
      <c r="U5" s="14"/>
      <c r="V5" s="14"/>
      <c r="W5" s="14"/>
      <c r="X5" s="37" t="str">
        <f>IF(WEEKDAY(X3)=1,X3,"")</f>
        <v/>
      </c>
      <c r="Y5" s="33" t="str">
        <f>IF(X5&lt;&gt;"",X5+1,IF(WEEKDAY($X$3)=2,$X$3,""))</f>
        <v/>
      </c>
      <c r="Z5" s="33" t="str">
        <f>IF(Y5&lt;&gt;"",Y5+1,IF(WEEKDAY($X$3)=3,$X$3,""))</f>
        <v/>
      </c>
      <c r="AA5" s="33" t="str">
        <f>IF(Z5&lt;&gt;"",Z5+1,IF(WEEKDAY($X$3)=4,$X$3,""))</f>
        <v/>
      </c>
      <c r="AB5" s="33" t="str">
        <f>IF(AA5&lt;&gt;"",AA5+1,IF(WEEKDAY($X$3)=5,$X$3,""))</f>
        <v/>
      </c>
      <c r="AC5" s="33" t="str">
        <f>IF(AB5&lt;&gt;"",AB5+1,IF(WEEKDAY($X$3)=6,$X$3,""))</f>
        <v/>
      </c>
      <c r="AD5" s="38">
        <f>IF(AC5&lt;&gt;"",AC5+1,IF(WEEKDAY($X$3)=7,$X$3,""))</f>
        <v>44835</v>
      </c>
      <c r="AE5" s="11"/>
      <c r="AF5" s="58"/>
    </row>
    <row r="6" spans="1:33" s="4" customFormat="1" ht="18.75" customHeight="1" x14ac:dyDescent="0.3">
      <c r="B6" s="32"/>
      <c r="C6" s="37">
        <f>I5+1</f>
        <v>44780</v>
      </c>
      <c r="D6" s="33">
        <f>C6+1</f>
        <v>44781</v>
      </c>
      <c r="E6" s="33">
        <f>D6+1</f>
        <v>44782</v>
      </c>
      <c r="F6" s="33">
        <f t="shared" ref="F6:I6" si="0">E6+1</f>
        <v>44783</v>
      </c>
      <c r="G6" s="33">
        <f t="shared" si="0"/>
        <v>44784</v>
      </c>
      <c r="H6" s="33">
        <f t="shared" si="0"/>
        <v>44785</v>
      </c>
      <c r="I6" s="38">
        <f t="shared" si="0"/>
        <v>44786</v>
      </c>
      <c r="J6" s="11"/>
      <c r="K6" s="11"/>
      <c r="L6" s="13"/>
      <c r="M6" s="73"/>
      <c r="N6" s="73"/>
      <c r="O6" s="73"/>
      <c r="P6" s="73"/>
      <c r="Q6" s="73"/>
      <c r="R6" s="73"/>
      <c r="S6" s="73"/>
      <c r="T6" s="73"/>
      <c r="U6" s="14"/>
      <c r="V6" s="14"/>
      <c r="W6" s="14"/>
      <c r="X6" s="37">
        <f>AD5+1</f>
        <v>44836</v>
      </c>
      <c r="Y6" s="33">
        <f t="shared" ref="Y6:AD8" si="1">X6+1</f>
        <v>44837</v>
      </c>
      <c r="Z6" s="33">
        <f t="shared" si="1"/>
        <v>44838</v>
      </c>
      <c r="AA6" s="33">
        <f t="shared" si="1"/>
        <v>44839</v>
      </c>
      <c r="AB6" s="33">
        <f t="shared" si="1"/>
        <v>44840</v>
      </c>
      <c r="AC6" s="33">
        <f t="shared" si="1"/>
        <v>44841</v>
      </c>
      <c r="AD6" s="38">
        <f t="shared" si="1"/>
        <v>44842</v>
      </c>
      <c r="AE6" s="11"/>
      <c r="AF6" s="58"/>
    </row>
    <row r="7" spans="1:33" s="4" customFormat="1" ht="18.75" customHeight="1" x14ac:dyDescent="0.3">
      <c r="B7" s="32"/>
      <c r="C7" s="37">
        <f>I6+1</f>
        <v>44787</v>
      </c>
      <c r="D7" s="33">
        <f>C7+1</f>
        <v>44788</v>
      </c>
      <c r="E7" s="33">
        <f t="shared" ref="E7:I8" si="2">D7+1</f>
        <v>44789</v>
      </c>
      <c r="F7" s="33">
        <f t="shared" si="2"/>
        <v>44790</v>
      </c>
      <c r="G7" s="33">
        <f t="shared" si="2"/>
        <v>44791</v>
      </c>
      <c r="H7" s="33">
        <f t="shared" si="2"/>
        <v>44792</v>
      </c>
      <c r="I7" s="38">
        <f t="shared" si="2"/>
        <v>44793</v>
      </c>
      <c r="J7" s="11"/>
      <c r="K7" s="11"/>
      <c r="L7" s="13"/>
      <c r="M7" s="73"/>
      <c r="N7" s="73"/>
      <c r="O7" s="73"/>
      <c r="P7" s="73"/>
      <c r="Q7" s="73"/>
      <c r="R7" s="73"/>
      <c r="S7" s="73"/>
      <c r="T7" s="73"/>
      <c r="U7" s="14"/>
      <c r="V7" s="14"/>
      <c r="W7" s="14"/>
      <c r="X7" s="37">
        <f>AD6+1</f>
        <v>44843</v>
      </c>
      <c r="Y7" s="33">
        <f t="shared" si="1"/>
        <v>44844</v>
      </c>
      <c r="Z7" s="33">
        <f t="shared" si="1"/>
        <v>44845</v>
      </c>
      <c r="AA7" s="33">
        <f t="shared" si="1"/>
        <v>44846</v>
      </c>
      <c r="AB7" s="33">
        <f t="shared" si="1"/>
        <v>44847</v>
      </c>
      <c r="AC7" s="33">
        <f t="shared" si="1"/>
        <v>44848</v>
      </c>
      <c r="AD7" s="38">
        <f t="shared" si="1"/>
        <v>44849</v>
      </c>
      <c r="AE7" s="11"/>
      <c r="AF7" s="58"/>
    </row>
    <row r="8" spans="1:33" s="4" customFormat="1" ht="18.75" customHeight="1" x14ac:dyDescent="0.3">
      <c r="B8" s="32"/>
      <c r="C8" s="37">
        <f>I7+1</f>
        <v>44794</v>
      </c>
      <c r="D8" s="33">
        <f>C8+1</f>
        <v>44795</v>
      </c>
      <c r="E8" s="33">
        <f t="shared" si="2"/>
        <v>44796</v>
      </c>
      <c r="F8" s="33">
        <f t="shared" si="2"/>
        <v>44797</v>
      </c>
      <c r="G8" s="33">
        <f t="shared" si="2"/>
        <v>44798</v>
      </c>
      <c r="H8" s="33">
        <f t="shared" si="2"/>
        <v>44799</v>
      </c>
      <c r="I8" s="38">
        <f t="shared" si="2"/>
        <v>44800</v>
      </c>
      <c r="J8" s="11"/>
      <c r="K8" s="11"/>
      <c r="L8" s="14"/>
      <c r="M8" s="74">
        <f>DATE(M4,9,1)</f>
        <v>44805</v>
      </c>
      <c r="N8" s="74"/>
      <c r="O8" s="74"/>
      <c r="P8" s="74"/>
      <c r="Q8" s="74"/>
      <c r="R8" s="74"/>
      <c r="S8" s="74"/>
      <c r="T8" s="74"/>
      <c r="U8" s="14"/>
      <c r="V8" s="14"/>
      <c r="W8" s="14"/>
      <c r="X8" s="37">
        <f>AD7+1</f>
        <v>44850</v>
      </c>
      <c r="Y8" s="33">
        <f t="shared" si="1"/>
        <v>44851</v>
      </c>
      <c r="Z8" s="33">
        <f t="shared" si="1"/>
        <v>44852</v>
      </c>
      <c r="AA8" s="33">
        <f t="shared" si="1"/>
        <v>44853</v>
      </c>
      <c r="AB8" s="33">
        <f t="shared" si="1"/>
        <v>44854</v>
      </c>
      <c r="AC8" s="33">
        <f t="shared" si="1"/>
        <v>44855</v>
      </c>
      <c r="AD8" s="38">
        <f t="shared" si="1"/>
        <v>44856</v>
      </c>
      <c r="AE8" s="11"/>
      <c r="AF8" s="58"/>
    </row>
    <row r="9" spans="1:33" s="4" customFormat="1" ht="18.75" customHeight="1" x14ac:dyDescent="0.3">
      <c r="B9" s="32"/>
      <c r="C9" s="37">
        <f>IF(I8="","",IF(MONTH(I8)&lt;&gt;MONTH(I8+1),"",I8+1))</f>
        <v>44801</v>
      </c>
      <c r="D9" s="33">
        <f t="shared" ref="D9:I10" si="3">IF(C9="","",IF(MONTH(C9)&lt;&gt;MONTH(C9+1),"",C9+1))</f>
        <v>44802</v>
      </c>
      <c r="E9" s="33">
        <f t="shared" si="3"/>
        <v>44803</v>
      </c>
      <c r="F9" s="33">
        <f t="shared" si="3"/>
        <v>44804</v>
      </c>
      <c r="G9" s="33" t="str">
        <f t="shared" si="3"/>
        <v/>
      </c>
      <c r="H9" s="33" t="str">
        <f t="shared" si="3"/>
        <v/>
      </c>
      <c r="I9" s="38" t="str">
        <f t="shared" si="3"/>
        <v/>
      </c>
      <c r="J9" s="11"/>
      <c r="K9" s="11"/>
      <c r="L9" s="15"/>
      <c r="M9" s="74"/>
      <c r="N9" s="74"/>
      <c r="O9" s="74"/>
      <c r="P9" s="74"/>
      <c r="Q9" s="74"/>
      <c r="R9" s="74"/>
      <c r="S9" s="74"/>
      <c r="T9" s="74"/>
      <c r="U9" s="14"/>
      <c r="V9" s="14"/>
      <c r="W9" s="14"/>
      <c r="X9" s="37">
        <f>IF(AD8="","",IF(MONTH(AD8)&lt;&gt;MONTH(AD8+1),"",AD8+1))</f>
        <v>44857</v>
      </c>
      <c r="Y9" s="33">
        <f>IF(X9="","",IF(MONTH(X9)&lt;&gt;MONTH(X9+1),"",X9+1))</f>
        <v>44858</v>
      </c>
      <c r="Z9" s="33">
        <f t="shared" ref="Z9:AD10" si="4">IF(Y9="","",IF(MONTH(Y9)&lt;&gt;MONTH(Y9+1),"",Y9+1))</f>
        <v>44859</v>
      </c>
      <c r="AA9" s="33">
        <f t="shared" si="4"/>
        <v>44860</v>
      </c>
      <c r="AB9" s="33">
        <f t="shared" si="4"/>
        <v>44861</v>
      </c>
      <c r="AC9" s="33">
        <f t="shared" si="4"/>
        <v>44862</v>
      </c>
      <c r="AD9" s="38">
        <f t="shared" si="4"/>
        <v>44863</v>
      </c>
      <c r="AE9" s="11"/>
      <c r="AF9" s="58"/>
      <c r="AG9" s="6"/>
    </row>
    <row r="10" spans="1:33" s="4" customFormat="1" ht="18.75" customHeight="1" x14ac:dyDescent="0.3">
      <c r="B10" s="32"/>
      <c r="C10" s="39" t="str">
        <f>IF(I9="","",IF(MONTH(I9)&lt;&gt;MONTH(I9+1),"",I9+1))</f>
        <v/>
      </c>
      <c r="D10" s="40" t="str">
        <f t="shared" si="3"/>
        <v/>
      </c>
      <c r="E10" s="40" t="str">
        <f t="shared" si="3"/>
        <v/>
      </c>
      <c r="F10" s="40" t="str">
        <f t="shared" si="3"/>
        <v/>
      </c>
      <c r="G10" s="40" t="str">
        <f t="shared" si="3"/>
        <v/>
      </c>
      <c r="H10" s="40" t="str">
        <f t="shared" si="3"/>
        <v/>
      </c>
      <c r="I10" s="41" t="str">
        <f t="shared" si="3"/>
        <v/>
      </c>
      <c r="J10" s="11"/>
      <c r="K10" s="11"/>
      <c r="L10" s="15"/>
      <c r="M10" s="74"/>
      <c r="N10" s="74"/>
      <c r="O10" s="74"/>
      <c r="P10" s="74"/>
      <c r="Q10" s="74"/>
      <c r="R10" s="74"/>
      <c r="S10" s="74"/>
      <c r="T10" s="74"/>
      <c r="U10" s="14"/>
      <c r="V10" s="14"/>
      <c r="W10" s="14"/>
      <c r="X10" s="39">
        <f>IF(AD9="","",IF(MONTH(AD9)&lt;&gt;MONTH(AD9+1),"",AD9+1))</f>
        <v>44864</v>
      </c>
      <c r="Y10" s="40">
        <f>IF(X10="","",IF(MONTH(X10)&lt;&gt;MONTH(X10+1),"",X10+1))</f>
        <v>44865</v>
      </c>
      <c r="Z10" s="40" t="str">
        <f t="shared" si="4"/>
        <v/>
      </c>
      <c r="AA10" s="40" t="str">
        <f t="shared" si="4"/>
        <v/>
      </c>
      <c r="AB10" s="40" t="str">
        <f t="shared" si="4"/>
        <v/>
      </c>
      <c r="AC10" s="40" t="str">
        <f t="shared" si="4"/>
        <v/>
      </c>
      <c r="AD10" s="41" t="str">
        <f t="shared" si="4"/>
        <v/>
      </c>
      <c r="AE10" s="11"/>
      <c r="AF10" s="59"/>
    </row>
    <row r="11" spans="1:33" s="4" customFormat="1" ht="11.25" customHeight="1" x14ac:dyDescent="0.3">
      <c r="B11" s="17"/>
      <c r="C11" s="14"/>
      <c r="D11" s="5"/>
      <c r="E11" s="5"/>
      <c r="F11" s="5"/>
      <c r="G11" s="5"/>
      <c r="H11" s="5"/>
      <c r="I11" s="5"/>
      <c r="J11" s="5"/>
      <c r="K11" s="12"/>
      <c r="L11" s="5"/>
      <c r="M11" s="5"/>
      <c r="N11" s="5"/>
      <c r="O11" s="5"/>
      <c r="P11" s="8"/>
      <c r="Q11" s="8"/>
      <c r="R11" s="8"/>
      <c r="S11" s="5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24"/>
    </row>
    <row r="12" spans="1:33" ht="26.25" customHeight="1" x14ac:dyDescent="0.3">
      <c r="B12" s="18"/>
      <c r="C12" s="79" t="s">
        <v>6</v>
      </c>
      <c r="D12" s="79"/>
      <c r="E12" s="79"/>
      <c r="F12" s="79"/>
      <c r="G12" s="76" t="s">
        <v>0</v>
      </c>
      <c r="H12" s="75"/>
      <c r="I12" s="75"/>
      <c r="J12" s="77"/>
      <c r="K12" s="75" t="s">
        <v>1</v>
      </c>
      <c r="L12" s="75"/>
      <c r="M12" s="75"/>
      <c r="N12" s="75"/>
      <c r="O12" s="76" t="s">
        <v>2</v>
      </c>
      <c r="P12" s="75"/>
      <c r="Q12" s="75"/>
      <c r="R12" s="77"/>
      <c r="S12" s="75" t="s">
        <v>3</v>
      </c>
      <c r="T12" s="75"/>
      <c r="U12" s="75"/>
      <c r="V12" s="75"/>
      <c r="W12" s="76" t="s">
        <v>4</v>
      </c>
      <c r="X12" s="75"/>
      <c r="Y12" s="75"/>
      <c r="Z12" s="77"/>
      <c r="AA12" s="78" t="s">
        <v>5</v>
      </c>
      <c r="AB12" s="78"/>
      <c r="AC12" s="78"/>
      <c r="AD12" s="78"/>
      <c r="AE12" s="16"/>
      <c r="AF12" s="25" t="s">
        <v>8</v>
      </c>
    </row>
    <row r="13" spans="1:33" ht="18.75" customHeight="1" x14ac:dyDescent="0.3">
      <c r="B13" s="18"/>
      <c r="C13" s="47" t="str">
        <f>IF(WEEKDAY(M8)=1,M8,"")</f>
        <v/>
      </c>
      <c r="D13" s="60"/>
      <c r="E13" s="60"/>
      <c r="F13" s="60"/>
      <c r="G13" s="48" t="str">
        <f>IF(C13&lt;&gt;"",C13+1,IF(WEEKDAY($M$8)=2,$M$8,""))</f>
        <v/>
      </c>
      <c r="H13" s="60"/>
      <c r="I13" s="60"/>
      <c r="J13" s="61"/>
      <c r="K13" s="49" t="str">
        <f>IF(G13&lt;&gt;"",G13+1,IF(WEEKDAY($M$8)=3,$M$8,""))</f>
        <v/>
      </c>
      <c r="L13" s="60"/>
      <c r="M13" s="60"/>
      <c r="N13" s="60"/>
      <c r="O13" s="48" t="str">
        <f>IF(K13&lt;&gt;"",K13+1,IF(WEEKDAY($M$8)=4,$M$8,""))</f>
        <v/>
      </c>
      <c r="P13" s="60"/>
      <c r="Q13" s="60"/>
      <c r="R13" s="61"/>
      <c r="S13" s="49">
        <f>IF(O13&lt;&gt;"",O13+1,IF(WEEKDAY($M$8)=5,$M$8,""))</f>
        <v>44805</v>
      </c>
      <c r="T13" s="60"/>
      <c r="U13" s="60"/>
      <c r="V13" s="60"/>
      <c r="W13" s="48">
        <f>IF(S13&lt;&gt;"",S13+1,IF(WEEKDAY($M$8)=6,$M$8,""))</f>
        <v>44806</v>
      </c>
      <c r="X13" s="60"/>
      <c r="Y13" s="60"/>
      <c r="Z13" s="61"/>
      <c r="AA13" s="50">
        <f>IF(W13&lt;&gt;"",W13+1,IF(WEEKDAY($M$8)=7,$M$8,""))</f>
        <v>44807</v>
      </c>
      <c r="AB13" s="60"/>
      <c r="AC13" s="60"/>
      <c r="AD13" s="60"/>
      <c r="AE13" s="9"/>
      <c r="AF13" s="27"/>
    </row>
    <row r="14" spans="1:33" ht="18.75" customHeight="1" x14ac:dyDescent="0.3">
      <c r="B14" s="18"/>
      <c r="C14" s="62"/>
      <c r="D14" s="62"/>
      <c r="E14" s="62"/>
      <c r="F14" s="62"/>
      <c r="G14" s="64"/>
      <c r="H14" s="62"/>
      <c r="I14" s="62"/>
      <c r="J14" s="63"/>
      <c r="K14" s="62"/>
      <c r="L14" s="62"/>
      <c r="M14" s="62"/>
      <c r="N14" s="62"/>
      <c r="O14" s="64"/>
      <c r="P14" s="62"/>
      <c r="Q14" s="62"/>
      <c r="R14" s="63"/>
      <c r="S14" s="62"/>
      <c r="T14" s="62"/>
      <c r="U14" s="62"/>
      <c r="V14" s="62"/>
      <c r="W14" s="64"/>
      <c r="X14" s="62"/>
      <c r="Y14" s="62"/>
      <c r="Z14" s="63"/>
      <c r="AA14" s="62"/>
      <c r="AB14" s="62"/>
      <c r="AC14" s="62"/>
      <c r="AD14" s="62"/>
      <c r="AE14" s="9"/>
      <c r="AF14" s="28"/>
    </row>
    <row r="15" spans="1:33" ht="18.75" customHeight="1" x14ac:dyDescent="0.3">
      <c r="B15" s="18"/>
      <c r="C15" s="68"/>
      <c r="D15" s="68"/>
      <c r="E15" s="68"/>
      <c r="F15" s="68"/>
      <c r="G15" s="69"/>
      <c r="H15" s="68"/>
      <c r="I15" s="68"/>
      <c r="J15" s="70"/>
      <c r="K15" s="68"/>
      <c r="L15" s="68"/>
      <c r="M15" s="68"/>
      <c r="N15" s="68"/>
      <c r="O15" s="69"/>
      <c r="P15" s="68"/>
      <c r="Q15" s="68"/>
      <c r="R15" s="70"/>
      <c r="S15" s="68"/>
      <c r="T15" s="68"/>
      <c r="U15" s="68"/>
      <c r="V15" s="68"/>
      <c r="W15" s="69"/>
      <c r="X15" s="68"/>
      <c r="Y15" s="68"/>
      <c r="Z15" s="70"/>
      <c r="AA15" s="68"/>
      <c r="AB15" s="68"/>
      <c r="AC15" s="68"/>
      <c r="AD15" s="68"/>
      <c r="AE15" s="9"/>
      <c r="AF15" s="28"/>
    </row>
    <row r="16" spans="1:33" ht="18.75" customHeight="1" x14ac:dyDescent="0.3">
      <c r="B16" s="18"/>
      <c r="C16" s="44">
        <f>AA13+1</f>
        <v>44808</v>
      </c>
      <c r="D16" s="62"/>
      <c r="E16" s="62"/>
      <c r="F16" s="62"/>
      <c r="G16" s="46">
        <f>C16+1</f>
        <v>44809</v>
      </c>
      <c r="H16" s="62"/>
      <c r="I16" s="62"/>
      <c r="J16" s="63"/>
      <c r="K16" s="45">
        <f>G16+1</f>
        <v>44810</v>
      </c>
      <c r="L16" s="62"/>
      <c r="M16" s="62"/>
      <c r="N16" s="62"/>
      <c r="O16" s="46">
        <f>K16+1</f>
        <v>44811</v>
      </c>
      <c r="P16" s="62"/>
      <c r="Q16" s="62"/>
      <c r="R16" s="63"/>
      <c r="S16" s="45">
        <f>O16+1</f>
        <v>44812</v>
      </c>
      <c r="T16" s="62" t="s">
        <v>78</v>
      </c>
      <c r="U16" s="62"/>
      <c r="V16" s="62"/>
      <c r="W16" s="54">
        <f>S16+1</f>
        <v>44813</v>
      </c>
      <c r="X16" s="62"/>
      <c r="Y16" s="62"/>
      <c r="Z16" s="63"/>
      <c r="AA16" s="44">
        <f>W16+1</f>
        <v>44814</v>
      </c>
      <c r="AB16" s="62" t="s">
        <v>61</v>
      </c>
      <c r="AC16" s="62"/>
      <c r="AD16" s="62"/>
      <c r="AE16" s="9"/>
      <c r="AF16" s="28"/>
    </row>
    <row r="17" spans="2:32" ht="18.75" customHeight="1" x14ac:dyDescent="0.3">
      <c r="B17" s="18"/>
      <c r="C17" s="62"/>
      <c r="D17" s="62"/>
      <c r="E17" s="62"/>
      <c r="F17" s="62"/>
      <c r="G17" s="64"/>
      <c r="H17" s="62"/>
      <c r="I17" s="62"/>
      <c r="J17" s="63"/>
      <c r="K17" s="62"/>
      <c r="L17" s="62"/>
      <c r="M17" s="62"/>
      <c r="N17" s="62"/>
      <c r="O17" s="64"/>
      <c r="P17" s="62"/>
      <c r="Q17" s="62"/>
      <c r="R17" s="63"/>
      <c r="S17" s="62"/>
      <c r="T17" s="62"/>
      <c r="U17" s="62"/>
      <c r="V17" s="62"/>
      <c r="W17" s="64"/>
      <c r="X17" s="62"/>
      <c r="Y17" s="62"/>
      <c r="Z17" s="63"/>
      <c r="AA17" s="62"/>
      <c r="AB17" s="62"/>
      <c r="AC17" s="62"/>
      <c r="AD17" s="62"/>
      <c r="AE17" s="9"/>
      <c r="AF17" s="28"/>
    </row>
    <row r="18" spans="2:32" ht="18.75" customHeight="1" x14ac:dyDescent="0.3">
      <c r="B18" s="18"/>
      <c r="C18" s="62"/>
      <c r="D18" s="62"/>
      <c r="E18" s="62"/>
      <c r="F18" s="62"/>
      <c r="G18" s="64"/>
      <c r="H18" s="62"/>
      <c r="I18" s="62"/>
      <c r="J18" s="63"/>
      <c r="K18" s="62"/>
      <c r="L18" s="62"/>
      <c r="M18" s="62"/>
      <c r="N18" s="62"/>
      <c r="O18" s="64"/>
      <c r="P18" s="62"/>
      <c r="Q18" s="62"/>
      <c r="R18" s="63"/>
      <c r="S18" s="62"/>
      <c r="T18" s="62"/>
      <c r="U18" s="62"/>
      <c r="V18" s="62"/>
      <c r="W18" s="64"/>
      <c r="X18" s="62"/>
      <c r="Y18" s="62"/>
      <c r="Z18" s="63"/>
      <c r="AA18" s="62"/>
      <c r="AB18" s="62"/>
      <c r="AC18" s="62"/>
      <c r="AD18" s="62"/>
      <c r="AE18" s="9"/>
      <c r="AF18" s="28"/>
    </row>
    <row r="19" spans="2:32" ht="18.75" customHeight="1" x14ac:dyDescent="0.3">
      <c r="B19" s="18"/>
      <c r="C19" s="47">
        <f>AA16+1</f>
        <v>44815</v>
      </c>
      <c r="D19" s="60"/>
      <c r="E19" s="60"/>
      <c r="F19" s="60"/>
      <c r="G19" s="55">
        <f>C19+1</f>
        <v>44816</v>
      </c>
      <c r="H19" s="60" t="s">
        <v>35</v>
      </c>
      <c r="I19" s="60"/>
      <c r="J19" s="61"/>
      <c r="K19" s="49">
        <f>G19+1</f>
        <v>44817</v>
      </c>
      <c r="L19" s="60"/>
      <c r="M19" s="60"/>
      <c r="N19" s="60"/>
      <c r="O19" s="48">
        <f>K19+1</f>
        <v>44818</v>
      </c>
      <c r="P19" s="60"/>
      <c r="Q19" s="60"/>
      <c r="R19" s="61"/>
      <c r="S19" s="49">
        <f>O19+1</f>
        <v>44819</v>
      </c>
      <c r="T19" s="60"/>
      <c r="U19" s="60"/>
      <c r="V19" s="60"/>
      <c r="W19" s="48">
        <f>S19+1</f>
        <v>44820</v>
      </c>
      <c r="X19" s="60"/>
      <c r="Y19" s="60"/>
      <c r="Z19" s="61"/>
      <c r="AA19" s="50">
        <f>W19+1</f>
        <v>44821</v>
      </c>
      <c r="AB19" s="60"/>
      <c r="AC19" s="60"/>
      <c r="AD19" s="60"/>
      <c r="AE19" s="9"/>
      <c r="AF19" s="28"/>
    </row>
    <row r="20" spans="2:32" ht="18.75" customHeight="1" x14ac:dyDescent="0.3">
      <c r="B20" s="18"/>
      <c r="C20" s="62"/>
      <c r="D20" s="62"/>
      <c r="E20" s="62"/>
      <c r="F20" s="62"/>
      <c r="G20" s="64"/>
      <c r="H20" s="62"/>
      <c r="I20" s="62"/>
      <c r="J20" s="63"/>
      <c r="K20" s="62"/>
      <c r="L20" s="62"/>
      <c r="M20" s="62"/>
      <c r="N20" s="62"/>
      <c r="O20" s="64"/>
      <c r="P20" s="62"/>
      <c r="Q20" s="62"/>
      <c r="R20" s="63"/>
      <c r="S20" s="62"/>
      <c r="T20" s="62"/>
      <c r="U20" s="62"/>
      <c r="V20" s="62"/>
      <c r="W20" s="64"/>
      <c r="X20" s="62"/>
      <c r="Y20" s="62"/>
      <c r="Z20" s="63"/>
      <c r="AA20" s="62"/>
      <c r="AB20" s="62"/>
      <c r="AC20" s="62"/>
      <c r="AD20" s="62"/>
      <c r="AE20" s="9"/>
      <c r="AF20" s="28"/>
    </row>
    <row r="21" spans="2:32" ht="18.75" customHeight="1" x14ac:dyDescent="0.3">
      <c r="B21" s="18"/>
      <c r="C21" s="68"/>
      <c r="D21" s="68"/>
      <c r="E21" s="68"/>
      <c r="F21" s="68"/>
      <c r="G21" s="69"/>
      <c r="H21" s="68"/>
      <c r="I21" s="68"/>
      <c r="J21" s="70"/>
      <c r="K21" s="68"/>
      <c r="L21" s="68"/>
      <c r="M21" s="68"/>
      <c r="N21" s="68"/>
      <c r="O21" s="69"/>
      <c r="P21" s="68"/>
      <c r="Q21" s="68"/>
      <c r="R21" s="70"/>
      <c r="S21" s="68"/>
      <c r="T21" s="68"/>
      <c r="U21" s="68"/>
      <c r="V21" s="68"/>
      <c r="W21" s="69"/>
      <c r="X21" s="68"/>
      <c r="Y21" s="68"/>
      <c r="Z21" s="70"/>
      <c r="AA21" s="68"/>
      <c r="AB21" s="68"/>
      <c r="AC21" s="68"/>
      <c r="AD21" s="68"/>
      <c r="AE21" s="9"/>
      <c r="AF21" s="28"/>
    </row>
    <row r="22" spans="2:32" ht="18.75" customHeight="1" x14ac:dyDescent="0.3">
      <c r="B22" s="18"/>
      <c r="C22" s="44">
        <f>AA19+1</f>
        <v>44822</v>
      </c>
      <c r="D22" s="62"/>
      <c r="E22" s="62"/>
      <c r="F22" s="62"/>
      <c r="G22" s="46">
        <f>C22+1</f>
        <v>44823</v>
      </c>
      <c r="H22" s="62"/>
      <c r="I22" s="62"/>
      <c r="J22" s="63"/>
      <c r="K22" s="45">
        <f>G22+1</f>
        <v>44824</v>
      </c>
      <c r="L22" s="62"/>
      <c r="M22" s="62"/>
      <c r="N22" s="62"/>
      <c r="O22" s="46">
        <f>K22+1</f>
        <v>44825</v>
      </c>
      <c r="P22" s="62"/>
      <c r="Q22" s="62"/>
      <c r="R22" s="63"/>
      <c r="S22" s="45">
        <f>O22+1</f>
        <v>44826</v>
      </c>
      <c r="T22" s="62"/>
      <c r="U22" s="62"/>
      <c r="V22" s="62"/>
      <c r="W22" s="46">
        <f>S22+1</f>
        <v>44827</v>
      </c>
      <c r="X22" s="62" t="s">
        <v>79</v>
      </c>
      <c r="Y22" s="62"/>
      <c r="Z22" s="63"/>
      <c r="AA22" s="43">
        <f>W22+1</f>
        <v>44828</v>
      </c>
      <c r="AB22" s="62"/>
      <c r="AC22" s="62"/>
      <c r="AD22" s="62"/>
      <c r="AE22" s="9"/>
      <c r="AF22" s="28"/>
    </row>
    <row r="23" spans="2:32" ht="18.75" customHeight="1" x14ac:dyDescent="0.3">
      <c r="B23" s="18"/>
      <c r="C23" s="62"/>
      <c r="D23" s="62"/>
      <c r="E23" s="62"/>
      <c r="F23" s="62"/>
      <c r="G23" s="64"/>
      <c r="H23" s="62"/>
      <c r="I23" s="62"/>
      <c r="J23" s="63"/>
      <c r="K23" s="62"/>
      <c r="L23" s="62"/>
      <c r="M23" s="62"/>
      <c r="N23" s="62"/>
      <c r="O23" s="64"/>
      <c r="P23" s="62"/>
      <c r="Q23" s="62"/>
      <c r="R23" s="63"/>
      <c r="S23" s="62"/>
      <c r="T23" s="62"/>
      <c r="U23" s="62"/>
      <c r="V23" s="62"/>
      <c r="W23" s="64"/>
      <c r="X23" s="62"/>
      <c r="Y23" s="62"/>
      <c r="Z23" s="63"/>
      <c r="AA23" s="62"/>
      <c r="AB23" s="62"/>
      <c r="AC23" s="62"/>
      <c r="AD23" s="62"/>
      <c r="AE23" s="9"/>
      <c r="AF23" s="28"/>
    </row>
    <row r="24" spans="2:32" ht="18.75" customHeight="1" x14ac:dyDescent="0.3">
      <c r="B24" s="18"/>
      <c r="C24" s="62"/>
      <c r="D24" s="62"/>
      <c r="E24" s="62"/>
      <c r="F24" s="62"/>
      <c r="G24" s="64"/>
      <c r="H24" s="62"/>
      <c r="I24" s="62"/>
      <c r="J24" s="63"/>
      <c r="K24" s="62"/>
      <c r="L24" s="62"/>
      <c r="M24" s="62"/>
      <c r="N24" s="62"/>
      <c r="O24" s="64"/>
      <c r="P24" s="62"/>
      <c r="Q24" s="62"/>
      <c r="R24" s="63"/>
      <c r="S24" s="62"/>
      <c r="T24" s="62"/>
      <c r="U24" s="62"/>
      <c r="V24" s="62"/>
      <c r="W24" s="64"/>
      <c r="X24" s="62"/>
      <c r="Y24" s="62"/>
      <c r="Z24" s="63"/>
      <c r="AA24" s="62"/>
      <c r="AB24" s="62"/>
      <c r="AC24" s="62"/>
      <c r="AD24" s="62"/>
      <c r="AE24" s="9"/>
      <c r="AF24" s="28"/>
    </row>
    <row r="25" spans="2:32" ht="18.75" customHeight="1" x14ac:dyDescent="0.3">
      <c r="B25" s="18"/>
      <c r="C25" s="47">
        <f>IF(AA22="","",IF(MONTH(AA22)&lt;&gt;MONTH(AA22+1),"",AA22+1))</f>
        <v>44829</v>
      </c>
      <c r="D25" s="60"/>
      <c r="E25" s="60"/>
      <c r="F25" s="60"/>
      <c r="G25" s="48">
        <f>IF(C25="","",IF(MONTH(C25)&lt;&gt;MONTH(C25+1),"",C25+1))</f>
        <v>44830</v>
      </c>
      <c r="H25" s="60" t="s">
        <v>62</v>
      </c>
      <c r="I25" s="60"/>
      <c r="J25" s="61"/>
      <c r="K25" s="49">
        <f>IF(G25="","",IF(MONTH(G25)&lt;&gt;MONTH(G25+1),"",G25+1))</f>
        <v>44831</v>
      </c>
      <c r="L25" s="60"/>
      <c r="M25" s="60"/>
      <c r="N25" s="60"/>
      <c r="O25" s="48">
        <f>IF(K25="","",IF(MONTH(K25)&lt;&gt;MONTH(K25+1),"",K25+1))</f>
        <v>44832</v>
      </c>
      <c r="P25" s="60"/>
      <c r="Q25" s="60"/>
      <c r="R25" s="61"/>
      <c r="S25" s="49">
        <f>IF(O25="","",IF(MONTH(O25)&lt;&gt;MONTH(O25+1),"",O25+1))</f>
        <v>44833</v>
      </c>
      <c r="T25" s="60"/>
      <c r="U25" s="60"/>
      <c r="V25" s="60"/>
      <c r="W25" s="48">
        <f>IF(S25="","",IF(MONTH(S25)&lt;&gt;MONTH(S25+1),"",S25+1))</f>
        <v>44834</v>
      </c>
      <c r="X25" s="60"/>
      <c r="Y25" s="60"/>
      <c r="Z25" s="61"/>
      <c r="AA25" s="50" t="str">
        <f>IF(W25="","",IF(MONTH(W25)&lt;&gt;MONTH(W25+1),"",W25+1))</f>
        <v/>
      </c>
      <c r="AB25" s="60"/>
      <c r="AC25" s="60"/>
      <c r="AD25" s="60"/>
      <c r="AE25" s="9"/>
      <c r="AF25" s="28"/>
    </row>
    <row r="26" spans="2:32" ht="18.75" customHeight="1" x14ac:dyDescent="0.3">
      <c r="B26" s="18"/>
      <c r="C26" s="62"/>
      <c r="D26" s="62"/>
      <c r="E26" s="62"/>
      <c r="F26" s="62"/>
      <c r="G26" s="64"/>
      <c r="H26" s="62"/>
      <c r="I26" s="62"/>
      <c r="J26" s="63"/>
      <c r="K26" s="62"/>
      <c r="L26" s="62"/>
      <c r="M26" s="62"/>
      <c r="N26" s="62"/>
      <c r="O26" s="64"/>
      <c r="P26" s="62"/>
      <c r="Q26" s="62"/>
      <c r="R26" s="63"/>
      <c r="S26" s="62"/>
      <c r="T26" s="62"/>
      <c r="U26" s="62"/>
      <c r="V26" s="62"/>
      <c r="W26" s="64"/>
      <c r="X26" s="62"/>
      <c r="Y26" s="62"/>
      <c r="Z26" s="63"/>
      <c r="AA26" s="62"/>
      <c r="AB26" s="62"/>
      <c r="AC26" s="62"/>
      <c r="AD26" s="62"/>
      <c r="AE26" s="9"/>
      <c r="AF26" s="28"/>
    </row>
    <row r="27" spans="2:32" ht="18.75" customHeight="1" x14ac:dyDescent="0.3">
      <c r="B27" s="18"/>
      <c r="C27" s="68"/>
      <c r="D27" s="68"/>
      <c r="E27" s="68"/>
      <c r="F27" s="68"/>
      <c r="G27" s="69"/>
      <c r="H27" s="68"/>
      <c r="I27" s="68"/>
      <c r="J27" s="70"/>
      <c r="K27" s="68"/>
      <c r="L27" s="68"/>
      <c r="M27" s="68"/>
      <c r="N27" s="68"/>
      <c r="O27" s="69"/>
      <c r="P27" s="68"/>
      <c r="Q27" s="68"/>
      <c r="R27" s="70"/>
      <c r="S27" s="68"/>
      <c r="T27" s="68"/>
      <c r="U27" s="68"/>
      <c r="V27" s="68"/>
      <c r="W27" s="69"/>
      <c r="X27" s="68"/>
      <c r="Y27" s="68"/>
      <c r="Z27" s="70"/>
      <c r="AA27" s="68"/>
      <c r="AB27" s="68"/>
      <c r="AC27" s="68"/>
      <c r="AD27" s="68"/>
      <c r="AE27" s="9"/>
      <c r="AF27" s="28"/>
    </row>
    <row r="28" spans="2:32" ht="18.75" customHeight="1" x14ac:dyDescent="0.3">
      <c r="B28" s="18"/>
      <c r="C28" s="44" t="str">
        <f>IF(AA25="","",IF(MONTH(AA25)&lt;&gt;MONTH(AA25+1),"",AA25+1))</f>
        <v/>
      </c>
      <c r="D28" s="62"/>
      <c r="E28" s="62"/>
      <c r="F28" s="62"/>
      <c r="G28" s="46" t="str">
        <f>IF(C28="","",IF(MONTH(C28)&lt;&gt;MONTH(C28+1),"",C28+1))</f>
        <v/>
      </c>
      <c r="H28" s="62"/>
      <c r="I28" s="62"/>
      <c r="J28" s="63"/>
      <c r="K28" s="45" t="str">
        <f>IF(G28="","",IF(MONTH(G28)&lt;&gt;MONTH(G28+1),"",G28+1))</f>
        <v/>
      </c>
      <c r="L28" s="62"/>
      <c r="M28" s="62"/>
      <c r="N28" s="62"/>
      <c r="O28" s="46" t="str">
        <f>IF(K28="","",IF(MONTH(K28)&lt;&gt;MONTH(K28+1),"",K28+1))</f>
        <v/>
      </c>
      <c r="P28" s="62"/>
      <c r="Q28" s="62"/>
      <c r="R28" s="63"/>
      <c r="S28" s="45" t="str">
        <f>IF(O28="","",IF(MONTH(O28)&lt;&gt;MONTH(O28+1),"",O28+1))</f>
        <v/>
      </c>
      <c r="T28" s="62"/>
      <c r="U28" s="62"/>
      <c r="V28" s="62"/>
      <c r="W28" s="46" t="str">
        <f>IF(S28="","",IF(MONTH(S28)&lt;&gt;MONTH(S28+1),"",S28+1))</f>
        <v/>
      </c>
      <c r="X28" s="62"/>
      <c r="Y28" s="62"/>
      <c r="Z28" s="63"/>
      <c r="AA28" s="43" t="str">
        <f>IF(W28="","",IF(MONTH(W28)&lt;&gt;MONTH(W28+1),"",W28+1))</f>
        <v/>
      </c>
      <c r="AB28" s="62"/>
      <c r="AC28" s="62"/>
      <c r="AD28" s="62"/>
      <c r="AE28" s="9"/>
      <c r="AF28" s="28"/>
    </row>
    <row r="29" spans="2:32" ht="18.75" customHeight="1" x14ac:dyDescent="0.3">
      <c r="B29" s="18"/>
      <c r="C29" s="62"/>
      <c r="D29" s="62"/>
      <c r="E29" s="62"/>
      <c r="F29" s="62"/>
      <c r="G29" s="64"/>
      <c r="H29" s="62"/>
      <c r="I29" s="62"/>
      <c r="J29" s="63"/>
      <c r="K29" s="62"/>
      <c r="L29" s="62"/>
      <c r="M29" s="62"/>
      <c r="N29" s="62"/>
      <c r="O29" s="64"/>
      <c r="P29" s="62"/>
      <c r="Q29" s="62"/>
      <c r="R29" s="63"/>
      <c r="S29" s="62"/>
      <c r="T29" s="62"/>
      <c r="U29" s="62"/>
      <c r="V29" s="62"/>
      <c r="W29" s="64"/>
      <c r="X29" s="62"/>
      <c r="Y29" s="62"/>
      <c r="Z29" s="63"/>
      <c r="AA29" s="62"/>
      <c r="AB29" s="62"/>
      <c r="AC29" s="62"/>
      <c r="AD29" s="62"/>
      <c r="AE29" s="9"/>
      <c r="AF29" s="28"/>
    </row>
    <row r="30" spans="2:32" ht="18.75" customHeight="1" x14ac:dyDescent="0.3">
      <c r="B30" s="18"/>
      <c r="C30" s="65"/>
      <c r="D30" s="65"/>
      <c r="E30" s="65"/>
      <c r="F30" s="65"/>
      <c r="G30" s="66"/>
      <c r="H30" s="65"/>
      <c r="I30" s="65"/>
      <c r="J30" s="67"/>
      <c r="K30" s="65"/>
      <c r="L30" s="65"/>
      <c r="M30" s="65"/>
      <c r="N30" s="65"/>
      <c r="O30" s="66"/>
      <c r="P30" s="65"/>
      <c r="Q30" s="65"/>
      <c r="R30" s="67"/>
      <c r="S30" s="65"/>
      <c r="T30" s="65"/>
      <c r="U30" s="65"/>
      <c r="V30" s="65"/>
      <c r="W30" s="66"/>
      <c r="X30" s="65"/>
      <c r="Y30" s="65"/>
      <c r="Z30" s="67"/>
      <c r="AA30" s="65"/>
      <c r="AB30" s="65"/>
      <c r="AC30" s="65"/>
      <c r="AD30" s="65"/>
      <c r="AE30" s="9"/>
      <c r="AF30" s="29"/>
    </row>
    <row r="31" spans="2:32" ht="11.25" customHeight="1" x14ac:dyDescent="0.3">
      <c r="B31" s="19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20"/>
      <c r="AF31" s="26"/>
    </row>
  </sheetData>
  <mergeCells count="138">
    <mergeCell ref="C3:I3"/>
    <mergeCell ref="X3:AD3"/>
    <mergeCell ref="AF3:AF10"/>
    <mergeCell ref="M4:T7"/>
    <mergeCell ref="M8:T10"/>
    <mergeCell ref="C12:F12"/>
    <mergeCell ref="G12:J12"/>
    <mergeCell ref="K12:N12"/>
    <mergeCell ref="O12:R12"/>
    <mergeCell ref="S12:V12"/>
    <mergeCell ref="W12:Z12"/>
    <mergeCell ref="AA12:AD12"/>
    <mergeCell ref="D13:F13"/>
    <mergeCell ref="H13:J13"/>
    <mergeCell ref="L13:N13"/>
    <mergeCell ref="P13:R13"/>
    <mergeCell ref="T13:V13"/>
    <mergeCell ref="X13:Z13"/>
    <mergeCell ref="AB13:AD13"/>
    <mergeCell ref="AA14:AD14"/>
    <mergeCell ref="C15:F15"/>
    <mergeCell ref="G15:J15"/>
    <mergeCell ref="K15:N15"/>
    <mergeCell ref="O15:R15"/>
    <mergeCell ref="S15:V15"/>
    <mergeCell ref="W15:Z15"/>
    <mergeCell ref="AA15:AD15"/>
    <mergeCell ref="C14:F14"/>
    <mergeCell ref="G14:J14"/>
    <mergeCell ref="K14:N14"/>
    <mergeCell ref="O14:R14"/>
    <mergeCell ref="S14:V14"/>
    <mergeCell ref="W14:Z14"/>
    <mergeCell ref="AB16:AD16"/>
    <mergeCell ref="C17:F17"/>
    <mergeCell ref="G17:J17"/>
    <mergeCell ref="K17:N17"/>
    <mergeCell ref="O17:R17"/>
    <mergeCell ref="S17:V17"/>
    <mergeCell ref="W17:Z17"/>
    <mergeCell ref="AA17:AD17"/>
    <mergeCell ref="D16:F16"/>
    <mergeCell ref="H16:J16"/>
    <mergeCell ref="L16:N16"/>
    <mergeCell ref="P16:R16"/>
    <mergeCell ref="T16:V16"/>
    <mergeCell ref="X16:Z16"/>
    <mergeCell ref="AA18:AD18"/>
    <mergeCell ref="D19:F19"/>
    <mergeCell ref="H19:J19"/>
    <mergeCell ref="L19:N19"/>
    <mergeCell ref="P19:R19"/>
    <mergeCell ref="T19:V19"/>
    <mergeCell ref="X19:Z19"/>
    <mergeCell ref="AB19:AD19"/>
    <mergeCell ref="C18:F18"/>
    <mergeCell ref="G18:J18"/>
    <mergeCell ref="K18:N18"/>
    <mergeCell ref="O18:R18"/>
    <mergeCell ref="S18:V18"/>
    <mergeCell ref="W18:Z18"/>
    <mergeCell ref="AA20:AD20"/>
    <mergeCell ref="C21:F21"/>
    <mergeCell ref="G21:J21"/>
    <mergeCell ref="K21:N21"/>
    <mergeCell ref="O21:R21"/>
    <mergeCell ref="S21:V21"/>
    <mergeCell ref="W21:Z21"/>
    <mergeCell ref="AA21:AD21"/>
    <mergeCell ref="C20:F20"/>
    <mergeCell ref="G20:J20"/>
    <mergeCell ref="K20:N20"/>
    <mergeCell ref="O20:R20"/>
    <mergeCell ref="S20:V20"/>
    <mergeCell ref="W20:Z20"/>
    <mergeCell ref="AB22:AD22"/>
    <mergeCell ref="C23:F23"/>
    <mergeCell ref="G23:J23"/>
    <mergeCell ref="K23:N23"/>
    <mergeCell ref="O23:R23"/>
    <mergeCell ref="S23:V23"/>
    <mergeCell ref="W23:Z23"/>
    <mergeCell ref="AA23:AD23"/>
    <mergeCell ref="D22:F22"/>
    <mergeCell ref="H22:J22"/>
    <mergeCell ref="L22:N22"/>
    <mergeCell ref="P22:R22"/>
    <mergeCell ref="T22:V22"/>
    <mergeCell ref="X22:Z22"/>
    <mergeCell ref="AA24:AD24"/>
    <mergeCell ref="D25:F25"/>
    <mergeCell ref="H25:J25"/>
    <mergeCell ref="L25:N25"/>
    <mergeCell ref="P25:R25"/>
    <mergeCell ref="T25:V25"/>
    <mergeCell ref="X25:Z25"/>
    <mergeCell ref="AB25:AD25"/>
    <mergeCell ref="C24:F24"/>
    <mergeCell ref="G24:J24"/>
    <mergeCell ref="K24:N24"/>
    <mergeCell ref="O24:R24"/>
    <mergeCell ref="S24:V24"/>
    <mergeCell ref="W24:Z24"/>
    <mergeCell ref="AA26:AD26"/>
    <mergeCell ref="C27:F27"/>
    <mergeCell ref="G27:J27"/>
    <mergeCell ref="K27:N27"/>
    <mergeCell ref="O27:R27"/>
    <mergeCell ref="S27:V27"/>
    <mergeCell ref="W27:Z27"/>
    <mergeCell ref="AA27:AD27"/>
    <mergeCell ref="C26:F26"/>
    <mergeCell ref="G26:J26"/>
    <mergeCell ref="K26:N26"/>
    <mergeCell ref="O26:R26"/>
    <mergeCell ref="S26:V26"/>
    <mergeCell ref="W26:Z26"/>
    <mergeCell ref="AA30:AD30"/>
    <mergeCell ref="C30:F30"/>
    <mergeCell ref="G30:J30"/>
    <mergeCell ref="K30:N30"/>
    <mergeCell ref="O30:R30"/>
    <mergeCell ref="S30:V30"/>
    <mergeCell ref="W30:Z30"/>
    <mergeCell ref="AB28:AD28"/>
    <mergeCell ref="C29:F29"/>
    <mergeCell ref="G29:J29"/>
    <mergeCell ref="K29:N29"/>
    <mergeCell ref="O29:R29"/>
    <mergeCell ref="S29:V29"/>
    <mergeCell ref="W29:Z29"/>
    <mergeCell ref="AA29:AD29"/>
    <mergeCell ref="D28:F28"/>
    <mergeCell ref="H28:J28"/>
    <mergeCell ref="L28:N28"/>
    <mergeCell ref="P28:R28"/>
    <mergeCell ref="T28:V28"/>
    <mergeCell ref="X28:Z28"/>
  </mergeCells>
  <phoneticPr fontId="1" type="noConversion"/>
  <conditionalFormatting sqref="H11">
    <cfRule type="expression" dxfId="15" priority="4">
      <formula>WEEKDAY($H11)=1</formula>
    </cfRule>
  </conditionalFormatting>
  <conditionalFormatting sqref="P11">
    <cfRule type="expression" dxfId="14" priority="3">
      <formula>WEEKDAY($P11)=1</formula>
    </cfRule>
  </conditionalFormatting>
  <conditionalFormatting sqref="R11">
    <cfRule type="expression" dxfId="13" priority="2">
      <formula>WEEKDAY($R11)=1</formula>
    </cfRule>
  </conditionalFormatting>
  <conditionalFormatting sqref="S11">
    <cfRule type="expression" dxfId="12" priority="1">
      <formula>WEEKDAY($S11)=1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12</vt:i4>
      </vt:variant>
    </vt:vector>
  </HeadingPairs>
  <TitlesOfParts>
    <vt:vector size="24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  <vt:lpstr>'10월'!Print_Area</vt:lpstr>
      <vt:lpstr>'11월'!Print_Area</vt:lpstr>
      <vt:lpstr>'12월'!Print_Area</vt:lpstr>
      <vt:lpstr>'1월'!Print_Area</vt:lpstr>
      <vt:lpstr>'2월'!Print_Area</vt:lpstr>
      <vt:lpstr>'3월'!Print_Area</vt:lpstr>
      <vt:lpstr>'4월'!Print_Area</vt:lpstr>
      <vt:lpstr>'5월'!Print_Area</vt:lpstr>
      <vt:lpstr>'6월'!Print_Area</vt:lpstr>
      <vt:lpstr>'7월'!Print_Area</vt:lpstr>
      <vt:lpstr>'8월'!Print_Area</vt:lpstr>
      <vt:lpstr>'9월'!Print_Area</vt:lpstr>
    </vt:vector>
  </TitlesOfParts>
  <Manager>㈜예스폼 관리자 - 이혜미</Manager>
  <Company>㈜예스폼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일정관리 달력</dc:title>
  <dc:subject>일정관리 달력</dc:subject>
  <dc:creator>㈜예스폼 관리자 - 이혜미</dc:creator>
  <dc:description>본 문서의 저작권은 예스폼(yesform)에 있습니다._x000d_
무단 복제 배포시 법적인 제재를 받을 수 있습니다.</dc:description>
  <cp:lastModifiedBy>이혜미</cp:lastModifiedBy>
  <cp:lastPrinted>2021-10-12T02:35:30Z</cp:lastPrinted>
  <dcterms:created xsi:type="dcterms:W3CDTF">2013-09-30T04:52:53Z</dcterms:created>
  <dcterms:modified xsi:type="dcterms:W3CDTF">2021-10-19T04:45:25Z</dcterms:modified>
  <cp:category>www.yesform.com</cp:category>
</cp:coreProperties>
</file>