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E9E62274-2EF8-411C-B878-14105B7850F0}" xr6:coauthVersionLast="47" xr6:coauthVersionMax="47" xr10:uidLastSave="{00000000-0000-0000-0000-000000000000}"/>
  <bookViews>
    <workbookView xWindow="-108" yWindow="-108" windowWidth="23256" windowHeight="12456" firstSheet="1" activeTab="7" xr2:uid="{AA3C1E50-38F1-6644-B051-514CE6CAA6A2}"/>
  </bookViews>
  <sheets>
    <sheet name="Sheet4" sheetId="11" r:id="rId1"/>
    <sheet name="Sheet5" sheetId="12" r:id="rId2"/>
    <sheet name="Sheet1" sheetId="8" r:id="rId3"/>
    <sheet name="Sheet3" sheetId="10" r:id="rId4"/>
    <sheet name="Data" sheetId="1" r:id="rId5"/>
    <sheet name="Dashboard" sheetId="5" r:id="rId6"/>
    <sheet name="Sheet2" sheetId="9" r:id="rId7"/>
    <sheet name="Sheet6" sheetId="13" r:id="rId8"/>
  </sheets>
  <definedNames>
    <definedName name="Slicer_Region">#N/A</definedName>
    <definedName name="Slicer_Years">#N/A</definedName>
  </definedNames>
  <calcPr calcId="191029"/>
  <pivotCaches>
    <pivotCache cacheId="0" r:id="rId9"/>
    <pivotCache cacheId="1" r:id="rId10"/>
    <pivotCache cacheId="2"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0" l="1"/>
  <c r="G10" i="10"/>
  <c r="H10" i="10"/>
  <c r="F11" i="10"/>
  <c r="G11" i="10"/>
  <c r="H11" i="10"/>
  <c r="F12" i="10"/>
  <c r="G12" i="10"/>
  <c r="H12" i="10"/>
  <c r="F13" i="10"/>
  <c r="G13" i="10"/>
  <c r="H13" i="10"/>
  <c r="F14" i="10"/>
  <c r="G14" i="10"/>
  <c r="H14" i="10"/>
  <c r="F15" i="10"/>
  <c r="G15" i="10"/>
  <c r="H15" i="10"/>
  <c r="G9" i="10"/>
  <c r="H9" i="10"/>
  <c r="F9" i="10"/>
  <c r="O19" i="13"/>
  <c r="G20" i="13"/>
  <c r="G21" i="13"/>
  <c r="G22" i="13"/>
  <c r="G23" i="13"/>
  <c r="G25" i="13"/>
  <c r="G19" i="13"/>
  <c r="L20" i="13"/>
  <c r="M20" i="13"/>
  <c r="N20" i="13"/>
  <c r="O20" i="13" s="1"/>
  <c r="L21" i="13"/>
  <c r="M21" i="13"/>
  <c r="N21" i="13"/>
  <c r="O21" i="13" s="1"/>
  <c r="L22" i="13"/>
  <c r="M22" i="13"/>
  <c r="N22" i="13"/>
  <c r="O22" i="13" s="1"/>
  <c r="L23" i="13"/>
  <c r="M23" i="13"/>
  <c r="N23" i="13"/>
  <c r="O23" i="13" s="1"/>
  <c r="L24" i="13"/>
  <c r="M24" i="13"/>
  <c r="N24" i="13"/>
  <c r="O24" i="13" s="1"/>
  <c r="M19" i="13"/>
  <c r="N19" i="13"/>
  <c r="L19" i="13"/>
  <c r="D20" i="13"/>
  <c r="E20" i="13"/>
  <c r="F20" i="13"/>
  <c r="D21" i="13"/>
  <c r="E21" i="13"/>
  <c r="F21" i="13"/>
  <c r="D22" i="13"/>
  <c r="E22" i="13"/>
  <c r="F22" i="13"/>
  <c r="D23" i="13"/>
  <c r="E23" i="13"/>
  <c r="F23" i="13"/>
  <c r="D24" i="13"/>
  <c r="E24" i="13"/>
  <c r="F24" i="13"/>
  <c r="G24" i="13" s="1"/>
  <c r="D25" i="13"/>
  <c r="E25" i="13"/>
  <c r="F25" i="13"/>
  <c r="E19" i="13"/>
  <c r="F19" i="13"/>
  <c r="D19" i="13"/>
  <c r="F30" i="8"/>
  <c r="G30" i="8"/>
  <c r="F31" i="8"/>
  <c r="G31" i="8"/>
  <c r="F32" i="8"/>
  <c r="G32" i="8"/>
  <c r="E33" i="8"/>
  <c r="F33" i="8"/>
  <c r="G33" i="8"/>
  <c r="F34" i="8"/>
  <c r="G34" i="8"/>
  <c r="F35" i="8"/>
  <c r="G35" i="8"/>
  <c r="F36" i="8"/>
  <c r="G36" i="8"/>
  <c r="F29" i="8"/>
  <c r="G29" i="8"/>
  <c r="E29" i="8"/>
  <c r="D24" i="9"/>
  <c r="E24" i="9"/>
  <c r="C19" i="9"/>
  <c r="D19" i="9"/>
  <c r="E19" i="9"/>
  <c r="F19" i="9" s="1"/>
  <c r="C20" i="9"/>
  <c r="D20" i="9"/>
  <c r="E20" i="9"/>
  <c r="C21" i="9"/>
  <c r="D21" i="9"/>
  <c r="E21" i="9"/>
  <c r="F21" i="9" s="1"/>
  <c r="C22" i="9"/>
  <c r="D22" i="9"/>
  <c r="E22" i="9"/>
  <c r="F22" i="9" s="1"/>
  <c r="C23" i="9"/>
  <c r="D23" i="9"/>
  <c r="E23" i="9"/>
  <c r="F23" i="9" s="1"/>
  <c r="C24" i="9"/>
  <c r="D18" i="9"/>
  <c r="E18" i="9"/>
  <c r="F18" i="9" s="1"/>
  <c r="C18" i="9"/>
  <c r="L24" i="9"/>
  <c r="L19" i="9"/>
  <c r="M19" i="9"/>
  <c r="N19" i="9"/>
  <c r="L20" i="9"/>
  <c r="M20" i="9"/>
  <c r="N20" i="9"/>
  <c r="O20" i="9" s="1"/>
  <c r="L21" i="9"/>
  <c r="M21" i="9"/>
  <c r="N21" i="9"/>
  <c r="L22" i="9"/>
  <c r="M22" i="9"/>
  <c r="N22" i="9"/>
  <c r="O22" i="9" s="1"/>
  <c r="L23" i="9"/>
  <c r="M23" i="9"/>
  <c r="N23" i="9"/>
  <c r="M24" i="9"/>
  <c r="N24" i="9"/>
  <c r="O24" i="9" s="1"/>
  <c r="M18" i="9"/>
  <c r="N18" i="9"/>
  <c r="O18" i="9" s="1"/>
  <c r="L18" i="9"/>
  <c r="F13" i="5"/>
  <c r="F14" i="5"/>
  <c r="F15" i="5"/>
  <c r="F16" i="5"/>
  <c r="F17" i="5"/>
  <c r="F18" i="5"/>
  <c r="F12" i="5"/>
  <c r="J13" i="5"/>
  <c r="K13" i="5"/>
  <c r="L13" i="5"/>
  <c r="M13" i="5"/>
  <c r="J14" i="5"/>
  <c r="K14" i="5"/>
  <c r="L14" i="5"/>
  <c r="M14" i="5"/>
  <c r="J15" i="5"/>
  <c r="K15" i="5"/>
  <c r="L15" i="5"/>
  <c r="M15" i="5"/>
  <c r="J16" i="5"/>
  <c r="K16" i="5"/>
  <c r="L16" i="5"/>
  <c r="M16" i="5"/>
  <c r="J17" i="5"/>
  <c r="K17" i="5"/>
  <c r="L17" i="5"/>
  <c r="M17" i="5"/>
  <c r="K18" i="5"/>
  <c r="L18" i="5"/>
  <c r="M18" i="5"/>
  <c r="K12" i="5"/>
  <c r="L12" i="5"/>
  <c r="M12" i="5"/>
  <c r="J12" i="5"/>
  <c r="C13" i="5"/>
  <c r="D13" i="5"/>
  <c r="E13" i="5"/>
  <c r="C14" i="5"/>
  <c r="D14" i="5"/>
  <c r="E14" i="5"/>
  <c r="C15" i="5"/>
  <c r="D15" i="5"/>
  <c r="E15" i="5"/>
  <c r="C16" i="5"/>
  <c r="D16" i="5"/>
  <c r="E16" i="5"/>
  <c r="C17" i="5"/>
  <c r="D17" i="5"/>
  <c r="E17" i="5"/>
  <c r="D18" i="5"/>
  <c r="E18" i="5"/>
  <c r="D12" i="5"/>
  <c r="E12" i="5"/>
  <c r="C12" i="5"/>
  <c r="F20" i="9" l="1"/>
  <c r="O19" i="9"/>
  <c r="O23" i="9"/>
  <c r="O21" i="9"/>
  <c r="F24" i="9"/>
</calcChain>
</file>

<file path=xl/sharedStrings.xml><?xml version="1.0" encoding="utf-8"?>
<sst xmlns="http://schemas.openxmlformats.org/spreadsheetml/2006/main" count="48382" uniqueCount="166">
  <si>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</si>
  <si>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</si>
  <si>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</si>
  <si>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</si>
  <si>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</si>
  <si>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</si>
  <si>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</si>
  <si>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</si>
  <si>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</si>
  <si>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</si>
  <si>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</si>
  <si>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</si>
  <si>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</si>
  <si>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</si>
  <si>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</si>
  <si>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</si>
  <si>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</si>
  <si>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</si>
  <si>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</si>
  <si>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</si>
  <si>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</si>
  <si>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</si>
  <si>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</si>
  <si>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</si>
  <si>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</si>
  <si>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</si>
  <si>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</si>
  <si>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</si>
  <si>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</si>
  <si>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</si>
  <si>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</si>
  <si>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</si>
  <si>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</si>
  <si>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</si>
  <si>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</si>
  <si>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</si>
  <si>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</si>
  <si>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</si>
  <si>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</si>
  <si>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</si>
  <si>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</si>
  <si>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</si>
  <si>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</si>
  <si>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</si>
  <si>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</si>
  <si>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</si>
  <si>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</si>
  <si>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</si>
  <si>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</si>
  <si>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</si>
  <si>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</si>
  <si>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</si>
  <si>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</si>
  <si>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</si>
  <si>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</si>
  <si>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</si>
  <si>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</si>
  <si>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</si>
  <si>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</si>
  <si>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</si>
  <si>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</si>
  <si>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</si>
  <si>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</si>
  <si>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</si>
  <si>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</si>
  <si>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</si>
  <si>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</si>
  <si>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</si>
  <si>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</si>
  <si>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</si>
  <si>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</si>
  <si>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</si>
  <si>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</si>
  <si>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</si>
  <si>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</si>
  <si>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</si>
  <si>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</si>
  <si>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</si>
  <si>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</si>
  <si>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</si>
  <si>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</si>
  <si>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</si>
  <si>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</si>
  <si>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</si>
  <si>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</si>
  <si>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</si>
  <si>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</si>
  <si>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</si>
  <si>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</si>
  <si>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</si>
  <si>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</si>
  <si>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</si>
  <si>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</si>
  <si>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</si>
  <si>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</si>
  <si>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</si>
  <si>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</si>
  <si>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</si>
  <si>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</si>
  <si>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</si>
  <si>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</si>
  <si>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</si>
  <si>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</si>
  <si>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</si>
  <si>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</si>
  <si>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</si>
  <si>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</si>
  <si>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</si>
  <si>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</si>
  <si>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</si>
  <si>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</si>
  <si>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</si>
  <si>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</si>
  <si>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</si>
  <si>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</si>
  <si>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</si>
  <si>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</si>
  <si>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</si>
  <si>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</si>
  <si>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</si>
  <si>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</si>
  <si>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</si>
  <si>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</si>
  <si>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</si>
  <si>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</si>
  <si>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</si>
  <si>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</si>
  <si>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</si>
  <si>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</si>
  <si>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</si>
  <si>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</si>
  <si>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 xml:space="preserve"> </t>
  </si>
  <si>
    <t>Sales by Beverage Brand</t>
  </si>
  <si>
    <t>Sales by Retailer</t>
  </si>
  <si>
    <t>Brand</t>
  </si>
  <si>
    <t>Sales 2022</t>
  </si>
  <si>
    <t>Sales 2023</t>
  </si>
  <si>
    <t>Varience</t>
  </si>
  <si>
    <t>Sales and Operating profit by quarter</t>
  </si>
  <si>
    <t>Sum of Total Sales</t>
  </si>
  <si>
    <t>Sum of Units Sold</t>
  </si>
  <si>
    <t>Average of Price per Unit</t>
  </si>
  <si>
    <t>Sum of Operating Profit</t>
  </si>
  <si>
    <t>Sum of Total Sales2</t>
  </si>
  <si>
    <t>Row Labels</t>
  </si>
  <si>
    <t>Grand Total</t>
  </si>
  <si>
    <t>Column Labels</t>
  </si>
  <si>
    <t>2022</t>
  </si>
  <si>
    <t>2023</t>
  </si>
  <si>
    <t>Qtr1</t>
  </si>
  <si>
    <t>Qtr2</t>
  </si>
  <si>
    <t>Qtr3</t>
  </si>
  <si>
    <t>Qtr4</t>
  </si>
  <si>
    <t>Years</t>
  </si>
  <si>
    <t>Quarters</t>
  </si>
  <si>
    <t>Total</t>
  </si>
  <si>
    <t>Product</t>
  </si>
  <si>
    <t>Sales2022</t>
  </si>
  <si>
    <t>Sales2023</t>
  </si>
  <si>
    <t>Variance</t>
  </si>
  <si>
    <t>Sales By Operating Profit By Quarter</t>
  </si>
  <si>
    <t xml:space="preserve"> Total Sales By Beverage Brand</t>
  </si>
  <si>
    <t>Total Sales By Retailer</t>
  </si>
  <si>
    <t xml:space="preserve"> Total</t>
  </si>
  <si>
    <t>Sum of 648.0736987</t>
  </si>
  <si>
    <t>Total Sales By Beverage 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</si>
</sst>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quot;$&quot;#,##0.00_);[Red]\(&quot;$&quot;#,##0.00\)"/>
    <numFmt numFmtId="166" formatCode="#,##0.000;[Red]#,##0.000"/>
    <numFmt numFmtId="167" formatCode="#,##0.00;[Red]#,##0.00"/>
  </numFmts>
  <fonts count="11"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b/>
      <sz val="12"/>
      <color theme="1"/>
      <name val="Calibri"/>
      <family val="2"/>
      <scheme val="minor"/>
    </font>
    <font>
      <sz val="12"/>
      <color theme="0"/>
      <name val="Calibri"/>
      <family val="2"/>
      <scheme val="minor"/>
    </font>
    <font>
      <sz val="12"/>
      <color theme="2"/>
      <name val="Calibri"/>
      <family val="2"/>
      <scheme val="minor"/>
    </font>
    <font>
      <sz val="16"/>
      <color theme="0"/>
      <name val="Calibri"/>
      <family val="2"/>
      <scheme val="minor"/>
    </font>
    <font>
      <sz val="12"/>
      <color rgb="FFFF0000"/>
      <name val="Calibri"/>
      <family val="2"/>
      <scheme val="minor"/>
    </font>
    <font>
      <u/>
      <sz val="12"/>
      <color theme="1"/>
      <name val="Calibri"/>
      <family val="2"/>
      <scheme val="minor"/>
    </font>
  </fonts>
  <fills count="13">
    <fill>
      <patternFill patternType="none"/>
    </fill>
    <fill>
      <patternFill patternType="gray125"/>
    </fill>
    <fill>
      <patternFill patternType="solid">
        <fgColor rgb="FF2A3E68"/>
        <bgColor indexed="64"/>
      </patternFill>
    </fill>
    <fill>
      <patternFill patternType="solid">
        <fgColor rgb="FF073673"/>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4"/>
        <bgColor indexed="64"/>
      </patternFill>
    </fill>
    <fill>
      <patternFill patternType="solid">
        <fgColor theme="4" tint="-0.49998474074526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499984740745262"/>
        <bgColor indexed="64"/>
      </patternFill>
    </fill>
  </fills>
  <borders count="2">
    <border>
      <left/>
      <right/>
      <top/>
      <bottom/>
      <diagonal/>
    </border>
    <border>
      <left/>
      <right/>
      <top/>
      <bottom style="thin">
        <color indexed="64"/>
      </bottom>
      <diagonal/>
    </border>
  </borders>
  <cellStyleXfs count="2">
    <xf numFmtId="0" fontId="0" fillId="0" borderId="0"/>
    <xf numFmtId="0" fontId="4" fillId="0" borderId="0" applyNumberFormat="0" applyFill="0" applyBorder="0" applyAlignment="0" applyProtection="0"/>
  </cellStyleXfs>
  <cellXfs count="35">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3" borderId="0" xfId="0" applyFill="1"/>
    <xf numFmtId="0" fontId="0" fillId="0" borderId="0" xfId="0" pivotButton="1"/>
    <xf numFmtId="0" fontId="0" fillId="0" borderId="0" xfId="0" applyAlignment="1">
      <alignment horizontal="left"/>
    </xf>
    <xf numFmtId="3" fontId="0" fillId="0" borderId="0" xfId="0" applyNumberFormat="1"/>
    <xf numFmtId="0" fontId="5" fillId="5" borderId="0" xfId="0" applyFont="1" applyFill="1"/>
    <xf numFmtId="3" fontId="5" fillId="5" borderId="0" xfId="0" applyNumberFormat="1" applyFont="1" applyFill="1"/>
    <xf numFmtId="0" fontId="2" fillId="4" borderId="0" xfId="0" applyFont="1" applyFill="1"/>
    <xf numFmtId="0" fontId="0" fillId="6" borderId="0" xfId="0" applyFill="1"/>
    <xf numFmtId="164" fontId="0" fillId="0" borderId="0" xfId="0" applyNumberFormat="1"/>
    <xf numFmtId="165" fontId="0" fillId="0" borderId="0" xfId="0" applyNumberFormat="1"/>
    <xf numFmtId="0" fontId="0" fillId="0" borderId="0" xfId="0" applyAlignment="1">
      <alignment horizontal="left" indent="1"/>
    </xf>
    <xf numFmtId="166" fontId="0" fillId="0" borderId="0" xfId="0" applyNumberFormat="1"/>
    <xf numFmtId="167" fontId="0" fillId="0" borderId="0" xfId="0" applyNumberFormat="1"/>
    <xf numFmtId="0" fontId="0" fillId="8" borderId="0" xfId="0" applyFill="1"/>
    <xf numFmtId="0" fontId="0" fillId="9" borderId="0" xfId="0" applyFill="1"/>
    <xf numFmtId="0" fontId="9" fillId="0" borderId="0" xfId="0" applyFont="1"/>
    <xf numFmtId="0" fontId="10" fillId="0" borderId="0" xfId="0" applyFont="1"/>
    <xf numFmtId="0" fontId="0" fillId="10" borderId="0" xfId="0" applyFill="1"/>
    <xf numFmtId="0" fontId="0" fillId="11" borderId="0" xfId="0" applyFill="1"/>
    <xf numFmtId="0" fontId="0" fillId="12" borderId="0" xfId="0" applyFill="1"/>
    <xf numFmtId="0" fontId="6" fillId="12" borderId="0" xfId="0" applyFont="1" applyFill="1" applyAlignment="1">
      <alignment horizontal="center" vertical="center"/>
    </xf>
    <xf numFmtId="0" fontId="2" fillId="3" borderId="0" xfId="0" applyFont="1" applyFill="1" applyAlignment="1">
      <alignment horizontal="center"/>
    </xf>
    <xf numFmtId="0" fontId="8" fillId="7" borderId="0" xfId="0" applyFont="1" applyFill="1" applyAlignment="1">
      <alignment horizontal="center" vertical="center" wrapText="1"/>
    </xf>
    <xf numFmtId="0" fontId="6" fillId="7" borderId="0" xfId="0" applyFont="1" applyFill="1" applyAlignment="1">
      <alignment horizontal="center"/>
    </xf>
    <xf numFmtId="0" fontId="7" fillId="7" borderId="0" xfId="0" applyFont="1" applyFill="1" applyAlignment="1">
      <alignment horizontal="center"/>
    </xf>
  </cellXfs>
  <cellStyles count="2">
    <cellStyle name="Hyperlink 2" xfId="1" xr:uid="{229837FD-7C70-47AC-B854-CBC5538B0B97}"/>
    <cellStyle name="Normal" xfId="0" builtinId="0"/>
  </cellStyles>
  <dxfs count="17">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
      <numFmt numFmtId="166" formatCode="#,##0.000;[Red]#,##0.000"/>
    </dxf>
    <dxf>
      <numFmt numFmtId="167" formatCode="#,##0.00;[Red]#,##0.00"/>
    </dxf>
  </dxfs>
  <tableStyles count="0" defaultTableStyle="TableStyleMedium2" defaultPivotStyle="PivotStyleLight16"/>
  <colors>
    <mruColors>
      <color rgb="FF07367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Sales</c:v>
          </c:tx>
          <c:spPr>
            <a:solidFill>
              <a:schemeClr val="accent1"/>
            </a:solidFill>
            <a:ln>
              <a:noFill/>
            </a:ln>
            <a:effectLst/>
          </c:spPr>
          <c:invertIfNegative val="0"/>
          <c:cat>
            <c:multiLvlStrRef>
              <c:f>Sheet1!$E$29:$F$36</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Sheet1!$G$29:$G$36</c:f>
              <c:numCache>
                <c:formatCode>General</c:formatCode>
                <c:ptCount val="8"/>
                <c:pt idx="0">
                  <c:v>255989.11100000009</c:v>
                </c:pt>
                <c:pt idx="1">
                  <c:v>238312.39499999993</c:v>
                </c:pt>
                <c:pt idx="2">
                  <c:v>270003.45899999997</c:v>
                </c:pt>
                <c:pt idx="3">
                  <c:v>137245.54300000001</c:v>
                </c:pt>
                <c:pt idx="4">
                  <c:v>711580.93500000006</c:v>
                </c:pt>
                <c:pt idx="5">
                  <c:v>953054.46099999803</c:v>
                </c:pt>
                <c:pt idx="6">
                  <c:v>1139523.728000002</c:v>
                </c:pt>
                <c:pt idx="7">
                  <c:v>1016787.1380000013</c:v>
                </c:pt>
              </c:numCache>
            </c:numRef>
          </c:val>
          <c:extLst>
            <c:ext xmlns:c16="http://schemas.microsoft.com/office/drawing/2014/chart" uri="{C3380CC4-5D6E-409C-BE32-E72D297353CC}">
              <c16:uniqueId val="{00000000-B120-4D6E-889D-9161B5000F71}"/>
            </c:ext>
          </c:extLst>
        </c:ser>
        <c:dLbls>
          <c:showLegendKey val="0"/>
          <c:showVal val="0"/>
          <c:showCatName val="0"/>
          <c:showSerName val="0"/>
          <c:showPercent val="0"/>
          <c:showBubbleSize val="0"/>
        </c:dLbls>
        <c:gapWidth val="219"/>
        <c:axId val="2016076111"/>
        <c:axId val="2016067375"/>
      </c:barChart>
      <c:lineChart>
        <c:grouping val="standard"/>
        <c:varyColors val="0"/>
        <c:ser>
          <c:idx val="1"/>
          <c:order val="1"/>
          <c:tx>
            <c:v>Operating Profit</c:v>
          </c:tx>
          <c:spPr>
            <a:ln w="28575" cap="rnd">
              <a:solidFill>
                <a:schemeClr val="accent2"/>
              </a:solidFill>
              <a:round/>
            </a:ln>
            <a:effectLst/>
          </c:spPr>
          <c:marker>
            <c:symbol val="none"/>
          </c:marker>
          <c:cat>
            <c:multiLvlStrRef>
              <c:f>Sheet1!$E$29:$F$36</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Sheet1!$H$29:$H$36</c:f>
              <c:numCache>
                <c:formatCode>General</c:formatCode>
                <c:ptCount val="8"/>
              </c:numCache>
            </c:numRef>
          </c:val>
          <c:smooth val="0"/>
          <c:extLst>
            <c:ext xmlns:c16="http://schemas.microsoft.com/office/drawing/2014/chart" uri="{C3380CC4-5D6E-409C-BE32-E72D297353CC}">
              <c16:uniqueId val="{00000001-B120-4D6E-889D-9161B5000F71}"/>
            </c:ext>
          </c:extLst>
        </c:ser>
        <c:dLbls>
          <c:showLegendKey val="0"/>
          <c:showVal val="0"/>
          <c:showCatName val="0"/>
          <c:showSerName val="0"/>
          <c:showPercent val="0"/>
          <c:showBubbleSize val="0"/>
        </c:dLbls>
        <c:marker val="1"/>
        <c:smooth val="0"/>
        <c:axId val="1886570623"/>
        <c:axId val="1886570207"/>
      </c:lineChart>
      <c:catAx>
        <c:axId val="201607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067375"/>
        <c:crosses val="autoZero"/>
        <c:auto val="1"/>
        <c:lblAlgn val="ctr"/>
        <c:lblOffset val="100"/>
        <c:noMultiLvlLbl val="0"/>
      </c:catAx>
      <c:valAx>
        <c:axId val="2016067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076111"/>
        <c:crosses val="autoZero"/>
        <c:crossBetween val="between"/>
      </c:valAx>
      <c:valAx>
        <c:axId val="188657020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570623"/>
        <c:crosses val="max"/>
        <c:crossBetween val="between"/>
      </c:valAx>
      <c:catAx>
        <c:axId val="1886570623"/>
        <c:scaling>
          <c:orientation val="minMax"/>
        </c:scaling>
        <c:delete val="1"/>
        <c:axPos val="b"/>
        <c:numFmt formatCode="General" sourceLinked="1"/>
        <c:majorTickMark val="none"/>
        <c:minorTickMark val="none"/>
        <c:tickLblPos val="nextTo"/>
        <c:crossAx val="188657020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Sheet1!$E$29:$F$36</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Sheet1!$G$29:$G$36</c:f>
              <c:numCache>
                <c:formatCode>General</c:formatCode>
                <c:ptCount val="8"/>
                <c:pt idx="0">
                  <c:v>255989.11100000009</c:v>
                </c:pt>
                <c:pt idx="1">
                  <c:v>238312.39499999993</c:v>
                </c:pt>
                <c:pt idx="2">
                  <c:v>270003.45899999997</c:v>
                </c:pt>
                <c:pt idx="3">
                  <c:v>137245.54300000001</c:v>
                </c:pt>
                <c:pt idx="4">
                  <c:v>711580.93500000006</c:v>
                </c:pt>
                <c:pt idx="5">
                  <c:v>953054.46099999803</c:v>
                </c:pt>
                <c:pt idx="6">
                  <c:v>1139523.728000002</c:v>
                </c:pt>
                <c:pt idx="7">
                  <c:v>1016787.1380000013</c:v>
                </c:pt>
              </c:numCache>
            </c:numRef>
          </c:val>
          <c:extLst>
            <c:ext xmlns:c16="http://schemas.microsoft.com/office/drawing/2014/chart" uri="{C3380CC4-5D6E-409C-BE32-E72D297353CC}">
              <c16:uniqueId val="{00000000-D829-4216-B514-35792C79F1D0}"/>
            </c:ext>
          </c:extLst>
        </c:ser>
        <c:dLbls>
          <c:dLblPos val="outEnd"/>
          <c:showLegendKey val="0"/>
          <c:showVal val="1"/>
          <c:showCatName val="0"/>
          <c:showSerName val="0"/>
          <c:showPercent val="0"/>
          <c:showBubbleSize val="0"/>
        </c:dLbls>
        <c:gapWidth val="219"/>
        <c:overlap val="-27"/>
        <c:axId val="156720896"/>
        <c:axId val="156729056"/>
      </c:barChart>
      <c:catAx>
        <c:axId val="15672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29056"/>
        <c:crosses val="autoZero"/>
        <c:auto val="1"/>
        <c:lblAlgn val="ctr"/>
        <c:lblOffset val="100"/>
        <c:noMultiLvlLbl val="0"/>
      </c:catAx>
      <c:valAx>
        <c:axId val="156729056"/>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20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Sheet3!$F$9</c:f>
              <c:strCache>
                <c:ptCount val="1"/>
                <c:pt idx="0">
                  <c:v>2022</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Sheet3!$F$10:$F$15</c:f>
              <c:numCache>
                <c:formatCode>General</c:formatCode>
                <c:ptCount val="6"/>
                <c:pt idx="0">
                  <c:v>84857</c:v>
                </c:pt>
                <c:pt idx="1">
                  <c:v>76834</c:v>
                </c:pt>
                <c:pt idx="2">
                  <c:v>59939</c:v>
                </c:pt>
                <c:pt idx="3">
                  <c:v>48147.7</c:v>
                </c:pt>
                <c:pt idx="4">
                  <c:v>66209.2</c:v>
                </c:pt>
                <c:pt idx="5">
                  <c:v>51424.4</c:v>
                </c:pt>
              </c:numCache>
            </c:numRef>
          </c:val>
          <c:extLst>
            <c:ext xmlns:c16="http://schemas.microsoft.com/office/drawing/2014/chart" uri="{C3380CC4-5D6E-409C-BE32-E72D297353CC}">
              <c16:uniqueId val="{00000000-6B1A-43D2-A92A-62DCC93B011D}"/>
            </c:ext>
          </c:extLst>
        </c:ser>
        <c:ser>
          <c:idx val="1"/>
          <c:order val="1"/>
          <c:tx>
            <c:strRef>
              <c:f>Sheet3!$G$9</c:f>
              <c:strCache>
                <c:ptCount val="1"/>
                <c:pt idx="0">
                  <c:v>2023</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dLbl>
              <c:idx val="0"/>
              <c:layout>
                <c:manualLayout>
                  <c:x val="-2.8506271379703536E-2"/>
                  <c:y val="6.402879373806084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B1A-43D2-A92A-62DCC93B011D}"/>
                </c:ext>
              </c:extLst>
            </c:dLbl>
            <c:dLbl>
              <c:idx val="1"/>
              <c:layout>
                <c:manualLayout>
                  <c:x val="-2.6605853287723333E-2"/>
                  <c:y val="3.937396139092076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B1A-43D2-A92A-62DCC93B011D}"/>
                </c:ext>
              </c:extLst>
            </c:dLbl>
            <c:dLbl>
              <c:idx val="2"/>
              <c:layout>
                <c:manualLayout>
                  <c:x val="-4.7510452299505894E-2"/>
                  <c:y val="4.183944462563481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6377803116685669E-2"/>
                      <c:h val="6.4028793738060849E-2"/>
                    </c:manualLayout>
                  </c15:layout>
                </c:ext>
                <c:ext xmlns:c16="http://schemas.microsoft.com/office/drawing/2014/chart" uri="{C3380CC4-5D6E-409C-BE32-E72D297353CC}">
                  <c16:uniqueId val="{0000000B-6B1A-43D2-A92A-62DCC93B011D}"/>
                </c:ext>
              </c:extLst>
            </c:dLbl>
            <c:dLbl>
              <c:idx val="3"/>
              <c:layout>
                <c:manualLayout>
                  <c:x val="-2.6605853287723299E-2"/>
                  <c:y val="3.444299492149271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B1A-43D2-A92A-62DCC93B011D}"/>
                </c:ext>
              </c:extLst>
            </c:dLbl>
            <c:dLbl>
              <c:idx val="4"/>
              <c:layout>
                <c:manualLayout>
                  <c:x val="-2.6605853287723299E-2"/>
                  <c:y val="3.444299492149271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B1A-43D2-A92A-62DCC93B011D}"/>
                </c:ext>
              </c:extLst>
            </c:dLbl>
            <c:dLbl>
              <c:idx val="5"/>
              <c:layout>
                <c:manualLayout>
                  <c:x val="-2.4705435195743062E-2"/>
                  <c:y val="2.458106198263678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B1A-43D2-A92A-62DCC93B01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Sheet3!$G$10:$G$15</c:f>
              <c:numCache>
                <c:formatCode>General</c:formatCode>
                <c:ptCount val="6"/>
                <c:pt idx="0">
                  <c:v>384526.60000000003</c:v>
                </c:pt>
                <c:pt idx="1">
                  <c:v>334144.59999999998</c:v>
                </c:pt>
                <c:pt idx="2">
                  <c:v>305425.5</c:v>
                </c:pt>
                <c:pt idx="3">
                  <c:v>219257.1</c:v>
                </c:pt>
                <c:pt idx="4">
                  <c:v>252114.5</c:v>
                </c:pt>
                <c:pt idx="5">
                  <c:v>254564</c:v>
                </c:pt>
              </c:numCache>
            </c:numRef>
          </c:val>
          <c:extLst>
            <c:ext xmlns:c16="http://schemas.microsoft.com/office/drawing/2014/chart" uri="{C3380CC4-5D6E-409C-BE32-E72D297353CC}">
              <c16:uniqueId val="{00000001-6B1A-43D2-A92A-62DCC93B011D}"/>
            </c:ext>
          </c:extLst>
        </c:ser>
        <c:ser>
          <c:idx val="2"/>
          <c:order val="2"/>
          <c:tx>
            <c:strRef>
              <c:f>Sheet3!$H$9</c:f>
              <c:strCache>
                <c:ptCount val="1"/>
                <c:pt idx="0">
                  <c:v>Total</c:v>
                </c:pt>
              </c:strCache>
            </c:strRef>
          </c:tx>
          <c:spPr>
            <a:solidFill>
              <a:schemeClr val="accent3"/>
            </a:solidFill>
            <a:ln>
              <a:solidFill>
                <a:schemeClr val="accent1"/>
              </a:solidFill>
            </a:ln>
            <a:effectLst/>
          </c:spPr>
          <c:invertIfNegative val="0"/>
          <c:dLbls>
            <c:dLbl>
              <c:idx val="0"/>
              <c:layout>
                <c:manualLayout>
                  <c:x val="5.3211706575446598E-2"/>
                  <c:y val="5.41668607992048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B1A-43D2-A92A-62DCC93B011D}"/>
                </c:ext>
              </c:extLst>
            </c:dLbl>
            <c:dLbl>
              <c:idx val="1"/>
              <c:layout>
                <c:manualLayout>
                  <c:x val="2.6605853287723299E-2"/>
                  <c:y val="9.788162574352762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B1A-43D2-A92A-62DCC93B011D}"/>
                </c:ext>
              </c:extLst>
            </c:dLbl>
            <c:dLbl>
              <c:idx val="2"/>
              <c:layout>
                <c:manualLayout>
                  <c:x val="9.5020904599011774E-3"/>
                  <c:y val="1.96500955132087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B1A-43D2-A92A-62DCC93B011D}"/>
                </c:ext>
              </c:extLst>
            </c:dLbl>
            <c:dLbl>
              <c:idx val="3"/>
              <c:layout>
                <c:manualLayout>
                  <c:x val="2.280501710376269E-2"/>
                  <c:y val="1.4719129043780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B1A-43D2-A92A-62DCC93B011D}"/>
                </c:ext>
              </c:extLst>
            </c:dLbl>
            <c:dLbl>
              <c:idx val="4"/>
              <c:layout>
                <c:manualLayout>
                  <c:x val="1.1402508551881274E-2"/>
                  <c:y val="1.47191290437806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B1A-43D2-A92A-62DCC93B011D}"/>
                </c:ext>
              </c:extLst>
            </c:dLbl>
            <c:dLbl>
              <c:idx val="5"/>
              <c:layout>
                <c:manualLayout>
                  <c:x val="9.5020904599011774E-3"/>
                  <c:y val="-5.004736833931261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1A-43D2-A92A-62DCC93B01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Sheet3!$H$10:$H$15</c:f>
              <c:numCache>
                <c:formatCode>General</c:formatCode>
                <c:ptCount val="6"/>
                <c:pt idx="0">
                  <c:v>469383.60000000003</c:v>
                </c:pt>
                <c:pt idx="1">
                  <c:v>410978.6</c:v>
                </c:pt>
                <c:pt idx="2">
                  <c:v>365364.5</c:v>
                </c:pt>
                <c:pt idx="3">
                  <c:v>267404.79999999999</c:v>
                </c:pt>
                <c:pt idx="4">
                  <c:v>318323.7</c:v>
                </c:pt>
                <c:pt idx="5">
                  <c:v>305988.40000000002</c:v>
                </c:pt>
              </c:numCache>
            </c:numRef>
          </c:val>
          <c:extLst>
            <c:ext xmlns:c16="http://schemas.microsoft.com/office/drawing/2014/chart" uri="{C3380CC4-5D6E-409C-BE32-E72D297353CC}">
              <c16:uniqueId val="{00000002-6B1A-43D2-A92A-62DCC93B011D}"/>
            </c:ext>
          </c:extLst>
        </c:ser>
        <c:dLbls>
          <c:dLblPos val="inEnd"/>
          <c:showLegendKey val="0"/>
          <c:showVal val="1"/>
          <c:showCatName val="0"/>
          <c:showSerName val="0"/>
          <c:showPercent val="0"/>
          <c:showBubbleSize val="0"/>
        </c:dLbls>
        <c:gapWidth val="219"/>
        <c:overlap val="-27"/>
        <c:axId val="1857014384"/>
        <c:axId val="1857003824"/>
      </c:barChart>
      <c:catAx>
        <c:axId val="185701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003824"/>
        <c:crosses val="autoZero"/>
        <c:auto val="1"/>
        <c:lblAlgn val="ctr"/>
        <c:lblOffset val="100"/>
        <c:noMultiLvlLbl val="0"/>
      </c:catAx>
      <c:valAx>
        <c:axId val="1857003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014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image" Target="../media/image2.png"/><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hyperlink" Target="https://www.rawpixel.com/search/flag%20american%20flag?page=1&amp;path=_topics&amp;sort=curated" TargetMode="External"/><Relationship Id="rId1" Type="http://schemas.openxmlformats.org/officeDocument/2006/relationships/image" Target="../media/image3.jpeg"/><Relationship Id="rId5" Type="http://schemas.microsoft.com/office/2007/relationships/hdphoto" Target="../media/hdphoto1.wdp"/><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634999</xdr:colOff>
      <xdr:row>0</xdr:row>
      <xdr:rowOff>95248</xdr:rowOff>
    </xdr:from>
    <xdr:to>
      <xdr:col>13</xdr:col>
      <xdr:colOff>10584</xdr:colOff>
      <xdr:row>3</xdr:row>
      <xdr:rowOff>179915</xdr:rowOff>
    </xdr:to>
    <xdr:sp macro="" textlink="">
      <xdr:nvSpPr>
        <xdr:cNvPr id="2" name="Rectangle 1">
          <a:extLst>
            <a:ext uri="{FF2B5EF4-FFF2-40B4-BE49-F238E27FC236}">
              <a16:creationId xmlns:a16="http://schemas.microsoft.com/office/drawing/2014/main" id="{361A56E1-7E9E-4CDB-A1FE-75132409528D}"/>
            </a:ext>
          </a:extLst>
        </xdr:cNvPr>
        <xdr:cNvSpPr/>
      </xdr:nvSpPr>
      <xdr:spPr>
        <a:xfrm>
          <a:off x="3259666" y="95248"/>
          <a:ext cx="8350251" cy="687917"/>
        </a:xfrm>
        <a:prstGeom prst="rect">
          <a:avLst/>
        </a:prstGeom>
        <a:solidFill>
          <a:srgbClr val="073673"/>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200" b="1" i="1">
              <a:solidFill>
                <a:schemeClr val="bg1"/>
              </a:solidFill>
              <a:latin typeface="+mj-lt"/>
            </a:rPr>
            <a:t>Coca-Cola</a:t>
          </a:r>
          <a:r>
            <a:rPr lang="en-US" sz="3200" i="1" baseline="0">
              <a:solidFill>
                <a:schemeClr val="bg1"/>
              </a:solidFill>
              <a:latin typeface="+mj-lt"/>
            </a:rPr>
            <a:t> </a:t>
          </a:r>
          <a:r>
            <a:rPr lang="en-US" sz="3200" b="1" i="1" baseline="0">
              <a:solidFill>
                <a:schemeClr val="bg1"/>
              </a:solidFill>
              <a:latin typeface="+mj-lt"/>
            </a:rPr>
            <a:t>USA</a:t>
          </a:r>
          <a:r>
            <a:rPr lang="en-US" sz="3200" i="1" baseline="0">
              <a:solidFill>
                <a:schemeClr val="bg1"/>
              </a:solidFill>
              <a:latin typeface="+mj-lt"/>
            </a:rPr>
            <a:t> </a:t>
          </a:r>
          <a:r>
            <a:rPr lang="en-US" sz="3200" b="1" i="1" baseline="0">
              <a:solidFill>
                <a:schemeClr val="bg1"/>
              </a:solidFill>
              <a:latin typeface="+mj-lt"/>
            </a:rPr>
            <a:t>Retailer</a:t>
          </a:r>
          <a:r>
            <a:rPr lang="en-US" sz="3200" i="1" baseline="0">
              <a:solidFill>
                <a:schemeClr val="bg1"/>
              </a:solidFill>
              <a:latin typeface="+mj-lt"/>
            </a:rPr>
            <a:t> </a:t>
          </a:r>
          <a:r>
            <a:rPr lang="en-US" sz="3200" b="1" i="1" baseline="0">
              <a:solidFill>
                <a:schemeClr val="bg1"/>
              </a:solidFill>
              <a:latin typeface="+mj-lt"/>
            </a:rPr>
            <a:t>Dashboard</a:t>
          </a:r>
          <a:endParaRPr lang="en-US" sz="3200" b="1" i="1">
            <a:solidFill>
              <a:schemeClr val="bg1"/>
            </a:solidFill>
            <a:latin typeface="+mj-lt"/>
          </a:endParaRPr>
        </a:p>
      </xdr:txBody>
    </xdr:sp>
    <xdr:clientData/>
  </xdr:twoCellAnchor>
  <xdr:twoCellAnchor>
    <xdr:from>
      <xdr:col>1</xdr:col>
      <xdr:colOff>641351</xdr:colOff>
      <xdr:row>4</xdr:row>
      <xdr:rowOff>190500</xdr:rowOff>
    </xdr:from>
    <xdr:to>
      <xdr:col>4</xdr:col>
      <xdr:colOff>165100</xdr:colOff>
      <xdr:row>8</xdr:row>
      <xdr:rowOff>42333</xdr:rowOff>
    </xdr:to>
    <xdr:sp macro="" textlink="">
      <xdr:nvSpPr>
        <xdr:cNvPr id="4" name="Rectangle 3">
          <a:extLst>
            <a:ext uri="{FF2B5EF4-FFF2-40B4-BE49-F238E27FC236}">
              <a16:creationId xmlns:a16="http://schemas.microsoft.com/office/drawing/2014/main" id="{54CAE26B-D9B0-49CE-9EF7-7717EECB7B46}"/>
            </a:ext>
          </a:extLst>
        </xdr:cNvPr>
        <xdr:cNvSpPr/>
      </xdr:nvSpPr>
      <xdr:spPr>
        <a:xfrm>
          <a:off x="3270251" y="990600"/>
          <a:ext cx="1800224" cy="651933"/>
        </a:xfrm>
        <a:prstGeom prst="rect">
          <a:avLst/>
        </a:prstGeom>
        <a:solidFill>
          <a:schemeClr val="accent1">
            <a:lumMod val="60000"/>
            <a:lumOff val="40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529167</xdr:colOff>
      <xdr:row>4</xdr:row>
      <xdr:rowOff>190502</xdr:rowOff>
    </xdr:from>
    <xdr:to>
      <xdr:col>6</xdr:col>
      <xdr:colOff>560917</xdr:colOff>
      <xdr:row>8</xdr:row>
      <xdr:rowOff>42335</xdr:rowOff>
    </xdr:to>
    <xdr:sp macro="" textlink="">
      <xdr:nvSpPr>
        <xdr:cNvPr id="5" name="Rectangle 4">
          <a:extLst>
            <a:ext uri="{FF2B5EF4-FFF2-40B4-BE49-F238E27FC236}">
              <a16:creationId xmlns:a16="http://schemas.microsoft.com/office/drawing/2014/main" id="{8425EE64-55C3-4454-8EF9-C2729F895278}"/>
            </a:ext>
          </a:extLst>
        </xdr:cNvPr>
        <xdr:cNvSpPr/>
      </xdr:nvSpPr>
      <xdr:spPr>
        <a:xfrm>
          <a:off x="5428827" y="982982"/>
          <a:ext cx="1814830" cy="644313"/>
        </a:xfrm>
        <a:prstGeom prst="rect">
          <a:avLst/>
        </a:prstGeom>
        <a:solidFill>
          <a:schemeClr val="accent1">
            <a:lumMod val="60000"/>
            <a:lumOff val="40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338667</xdr:colOff>
      <xdr:row>4</xdr:row>
      <xdr:rowOff>184152</xdr:rowOff>
    </xdr:from>
    <xdr:to>
      <xdr:col>10</xdr:col>
      <xdr:colOff>169333</xdr:colOff>
      <xdr:row>8</xdr:row>
      <xdr:rowOff>35985</xdr:rowOff>
    </xdr:to>
    <xdr:sp macro="" textlink="">
      <xdr:nvSpPr>
        <xdr:cNvPr id="6" name="Rectangle 5">
          <a:extLst>
            <a:ext uri="{FF2B5EF4-FFF2-40B4-BE49-F238E27FC236}">
              <a16:creationId xmlns:a16="http://schemas.microsoft.com/office/drawing/2014/main" id="{591CBB30-0E1B-4756-BE8F-159F647B35CD}"/>
            </a:ext>
          </a:extLst>
        </xdr:cNvPr>
        <xdr:cNvSpPr/>
      </xdr:nvSpPr>
      <xdr:spPr>
        <a:xfrm>
          <a:off x="7620000" y="988485"/>
          <a:ext cx="1830916" cy="656167"/>
        </a:xfrm>
        <a:prstGeom prst="rect">
          <a:avLst/>
        </a:prstGeom>
        <a:solidFill>
          <a:schemeClr val="accent1">
            <a:lumMod val="60000"/>
            <a:lumOff val="40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0</xdr:colOff>
      <xdr:row>4</xdr:row>
      <xdr:rowOff>156633</xdr:rowOff>
    </xdr:from>
    <xdr:to>
      <xdr:col>13</xdr:col>
      <xdr:colOff>31750</xdr:colOff>
      <xdr:row>8</xdr:row>
      <xdr:rowOff>8466</xdr:rowOff>
    </xdr:to>
    <xdr:sp macro="" textlink="">
      <xdr:nvSpPr>
        <xdr:cNvPr id="7" name="Rectangle 6">
          <a:extLst>
            <a:ext uri="{FF2B5EF4-FFF2-40B4-BE49-F238E27FC236}">
              <a16:creationId xmlns:a16="http://schemas.microsoft.com/office/drawing/2014/main" id="{949FD794-5578-4D50-918B-D2A4D16DBB59}"/>
            </a:ext>
          </a:extLst>
        </xdr:cNvPr>
        <xdr:cNvSpPr/>
      </xdr:nvSpPr>
      <xdr:spPr>
        <a:xfrm>
          <a:off x="9948333" y="960966"/>
          <a:ext cx="1682750" cy="656167"/>
        </a:xfrm>
        <a:prstGeom prst="rect">
          <a:avLst/>
        </a:prstGeom>
        <a:solidFill>
          <a:schemeClr val="accent1">
            <a:lumMod val="60000"/>
            <a:lumOff val="40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104776</xdr:colOff>
      <xdr:row>0</xdr:row>
      <xdr:rowOff>114300</xdr:rowOff>
    </xdr:from>
    <xdr:to>
      <xdr:col>0</xdr:col>
      <xdr:colOff>2571750</xdr:colOff>
      <xdr:row>4</xdr:row>
      <xdr:rowOff>142876</xdr:rowOff>
    </xdr:to>
    <xdr:pic>
      <xdr:nvPicPr>
        <xdr:cNvPr id="9" name="Picture 8" descr="The Coca-Cola logo: a complete history ...">
          <a:extLst>
            <a:ext uri="{FF2B5EF4-FFF2-40B4-BE49-F238E27FC236}">
              <a16:creationId xmlns:a16="http://schemas.microsoft.com/office/drawing/2014/main" id="{C4FD6A8D-11F9-4318-9AB5-B45D4AAC7CAF}"/>
            </a:ext>
          </a:extLst>
        </xdr:cNvPr>
        <xdr:cNvPicPr>
          <a:picLocks noChangeAspect="1" noChangeArrowheads="1"/>
        </xdr:cNvPicPr>
      </xdr:nvPicPr>
      <xdr:blipFill>
        <a:blip xmlns:r="http://schemas.openxmlformats.org/officeDocument/2006/relationships" r:embed="rId1">
          <a:alphaModFix/>
          <a:extLst>
            <a:ext uri="{BEBA8EAE-BF5A-486C-A8C5-ECC9F3942E4B}">
              <a14:imgProps xmlns:a14="http://schemas.microsoft.com/office/drawing/2010/main">
                <a14:imgLayer r:embed="rId2">
                  <a14:imgEffect>
                    <a14:backgroundRemoval t="2381" b="94048" l="2676" r="99666">
                      <a14:foregroundMark x1="8361" y1="11310" x2="86288" y2="16071"/>
                      <a14:foregroundMark x1="86288" y1="16071" x2="64883" y2="70238"/>
                      <a14:foregroundMark x1="64883" y1="70238" x2="51505" y2="72619"/>
                      <a14:foregroundMark x1="10702" y1="19643" x2="22074" y2="81548"/>
                      <a14:foregroundMark x1="22074" y1="81548" x2="24415" y2="51786"/>
                      <a14:foregroundMark x1="5351" y1="75000" x2="27759" y2="97024"/>
                      <a14:foregroundMark x1="27759" y1="97024" x2="71572" y2="88095"/>
                      <a14:foregroundMark x1="71572" y1="88095" x2="89298" y2="34524"/>
                      <a14:foregroundMark x1="89298" y1="34524" x2="3010" y2="51786"/>
                      <a14:foregroundMark x1="3010" y1="51786" x2="2676" y2="48214"/>
                      <a14:foregroundMark x1="60870" y1="18452" x2="84281" y2="20238"/>
                      <a14:foregroundMark x1="84281" y1="20238" x2="80602" y2="81548"/>
                      <a14:foregroundMark x1="80602" y1="81548" x2="92642" y2="24405"/>
                      <a14:foregroundMark x1="92642" y1="24405" x2="93980" y2="58333"/>
                      <a14:foregroundMark x1="89298" y1="89881" x2="7023" y2="94048"/>
                      <a14:foregroundMark x1="43144" y1="4762" x2="12040" y2="1786"/>
                      <a14:foregroundMark x1="12040" y1="1786" x2="85284" y2="13095"/>
                      <a14:foregroundMark x1="85284" y1="13095" x2="48495" y2="2381"/>
                      <a14:foregroundMark x1="48495" y1="2381" x2="99666" y2="8929"/>
                      <a14:foregroundMark x1="90301" y1="69048" x2="99666" y2="75000"/>
                      <a14:foregroundMark x1="93980" y1="82738" x2="92642" y2="85119"/>
                      <a14:foregroundMark x1="90970" y1="81548" x2="87625" y2="81548"/>
                      <a14:foregroundMark x1="89967" y1="79167" x2="92642" y2="73810"/>
                      <a14:foregroundMark x1="89298" y1="89881" x2="92642" y2="82738"/>
                      <a14:foregroundMark x1="92642" y1="75000" x2="91639" y2="64286"/>
                      <a14:foregroundMark x1="93980" y1="65476" x2="91639" y2="71429"/>
                      <a14:foregroundMark x1="90301" y1="77976" x2="91973" y2="59524"/>
                      <a14:foregroundMark x1="88294" y1="82738" x2="90301" y2="64286"/>
                      <a14:backgroundMark x1="90883" y1="62111" x2="90970" y2="60714"/>
                      <a14:backgroundMark x1="89298" y1="87500" x2="89366" y2="86414"/>
                    </a14:backgroundRemoval>
                  </a14:imgEffect>
                  <a14:imgEffect>
                    <a14:sharpenSoften amount="50000"/>
                  </a14:imgEffect>
                  <a14:imgEffect>
                    <a14:saturation sat="300000"/>
                  </a14:imgEffect>
                </a14:imgLayer>
              </a14:imgProps>
            </a:ext>
            <a:ext uri="{28A0092B-C50C-407E-A947-70E740481C1C}">
              <a14:useLocalDpi xmlns:a14="http://schemas.microsoft.com/office/drawing/2010/main" val="0"/>
            </a:ext>
          </a:extLst>
        </a:blip>
        <a:srcRect/>
        <a:stretch>
          <a:fillRect/>
        </a:stretch>
      </xdr:blipFill>
      <xdr:spPr bwMode="auto">
        <a:xfrm>
          <a:off x="104776" y="114300"/>
          <a:ext cx="2466974" cy="8286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590550</xdr:colOff>
      <xdr:row>0</xdr:row>
      <xdr:rowOff>171450</xdr:rowOff>
    </xdr:from>
    <xdr:to>
      <xdr:col>12</xdr:col>
      <xdr:colOff>644521</xdr:colOff>
      <xdr:row>3</xdr:row>
      <xdr:rowOff>123823</xdr:rowOff>
    </xdr:to>
    <xdr:pic>
      <xdr:nvPicPr>
        <xdr:cNvPr id="10" name="Picture 9">
          <a:extLst>
            <a:ext uri="{FF2B5EF4-FFF2-40B4-BE49-F238E27FC236}">
              <a16:creationId xmlns:a16="http://schemas.microsoft.com/office/drawing/2014/main" id="{967FFAB8-E392-4230-B8EB-D247F13B46A5}"/>
            </a:ext>
          </a:extLst>
        </xdr:cNvPr>
        <xdr:cNvPicPr>
          <a:picLocks noChangeAspect="1"/>
        </xdr:cNvPicPr>
      </xdr:nvPicPr>
      <xdr:blipFill>
        <a:blip xmlns:r="http://schemas.openxmlformats.org/officeDocument/2006/relationships" r:embed="rId3"/>
        <a:stretch>
          <a:fillRect/>
        </a:stretch>
      </xdr:blipFill>
      <xdr:spPr>
        <a:xfrm>
          <a:off x="10668000" y="171450"/>
          <a:ext cx="920746" cy="552448"/>
        </a:xfrm>
        <a:prstGeom prst="rect">
          <a:avLst/>
        </a:prstGeom>
      </xdr:spPr>
    </xdr:pic>
    <xdr:clientData/>
  </xdr:twoCellAnchor>
  <xdr:twoCellAnchor>
    <xdr:from>
      <xdr:col>2</xdr:col>
      <xdr:colOff>30691</xdr:colOff>
      <xdr:row>21</xdr:row>
      <xdr:rowOff>180972</xdr:rowOff>
    </xdr:from>
    <xdr:to>
      <xdr:col>12</xdr:col>
      <xdr:colOff>914400</xdr:colOff>
      <xdr:row>37</xdr:row>
      <xdr:rowOff>76199</xdr:rowOff>
    </xdr:to>
    <xdr:graphicFrame macro="">
      <xdr:nvGraphicFramePr>
        <xdr:cNvPr id="11" name="Chart 10">
          <a:extLst>
            <a:ext uri="{FF2B5EF4-FFF2-40B4-BE49-F238E27FC236}">
              <a16:creationId xmlns:a16="http://schemas.microsoft.com/office/drawing/2014/main" id="{598CDB4C-20E5-4642-BCA0-1FA90CDB2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598170</xdr:colOff>
      <xdr:row>0</xdr:row>
      <xdr:rowOff>194310</xdr:rowOff>
    </xdr:from>
    <xdr:to>
      <xdr:col>12</xdr:col>
      <xdr:colOff>652141</xdr:colOff>
      <xdr:row>3</xdr:row>
      <xdr:rowOff>146683</xdr:rowOff>
    </xdr:to>
    <xdr:pic>
      <xdr:nvPicPr>
        <xdr:cNvPr id="3" name="Picture 2">
          <a:extLst>
            <a:ext uri="{FF2B5EF4-FFF2-40B4-BE49-F238E27FC236}">
              <a16:creationId xmlns:a16="http://schemas.microsoft.com/office/drawing/2014/main" id="{B0CE530F-C4C0-16F7-037D-B80DAA22B79D}"/>
            </a:ext>
          </a:extLst>
        </xdr:cNvPr>
        <xdr:cNvPicPr>
          <a:picLocks noChangeAspect="1"/>
        </xdr:cNvPicPr>
      </xdr:nvPicPr>
      <xdr:blipFill>
        <a:blip xmlns:r="http://schemas.openxmlformats.org/officeDocument/2006/relationships" r:embed="rId3"/>
        <a:stretch>
          <a:fillRect/>
        </a:stretch>
      </xdr:blipFill>
      <xdr:spPr>
        <a:xfrm>
          <a:off x="10930890" y="194310"/>
          <a:ext cx="922651" cy="546733"/>
        </a:xfrm>
        <a:prstGeom prst="rect">
          <a:avLst/>
        </a:prstGeom>
      </xdr:spPr>
    </xdr:pic>
    <xdr:clientData/>
  </xdr:twoCellAnchor>
  <xdr:twoCellAnchor>
    <xdr:from>
      <xdr:col>5</xdr:col>
      <xdr:colOff>849630</xdr:colOff>
      <xdr:row>10</xdr:row>
      <xdr:rowOff>64770</xdr:rowOff>
    </xdr:from>
    <xdr:to>
      <xdr:col>7</xdr:col>
      <xdr:colOff>186690</xdr:colOff>
      <xdr:row>14</xdr:row>
      <xdr:rowOff>186690</xdr:rowOff>
    </xdr:to>
    <xdr:sp macro="" textlink="">
      <xdr:nvSpPr>
        <xdr:cNvPr id="8" name="TextBox 7">
          <a:extLst>
            <a:ext uri="{FF2B5EF4-FFF2-40B4-BE49-F238E27FC236}">
              <a16:creationId xmlns:a16="http://schemas.microsoft.com/office/drawing/2014/main" id="{4276F0E5-F532-905F-AF89-8EEA2F01A68A}"/>
            </a:ext>
          </a:extLst>
        </xdr:cNvPr>
        <xdr:cNvSpPr txBox="1"/>
      </xdr:nvSpPr>
      <xdr:spPr>
        <a:xfrm>
          <a:off x="6617970" y="204597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xdr:colOff>
      <xdr:row>0</xdr:row>
      <xdr:rowOff>182880</xdr:rowOff>
    </xdr:from>
    <xdr:to>
      <xdr:col>15</xdr:col>
      <xdr:colOff>647700</xdr:colOff>
      <xdr:row>5</xdr:row>
      <xdr:rowOff>0</xdr:rowOff>
    </xdr:to>
    <xdr:sp macro="" textlink="">
      <xdr:nvSpPr>
        <xdr:cNvPr id="2" name="Rectangle 1">
          <a:extLst>
            <a:ext uri="{FF2B5EF4-FFF2-40B4-BE49-F238E27FC236}">
              <a16:creationId xmlns:a16="http://schemas.microsoft.com/office/drawing/2014/main" id="{1E16A450-356C-3C1F-D6AC-17F5CF218E86}"/>
            </a:ext>
          </a:extLst>
        </xdr:cNvPr>
        <xdr:cNvSpPr/>
      </xdr:nvSpPr>
      <xdr:spPr>
        <a:xfrm>
          <a:off x="2682240" y="182880"/>
          <a:ext cx="9349740" cy="8077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i="1"/>
            <a:t>Coca-Cola Sales</a:t>
          </a:r>
          <a:r>
            <a:rPr lang="en-IN" sz="3200" i="1" baseline="0"/>
            <a:t> USA Dashboard</a:t>
          </a:r>
          <a:endParaRPr lang="en-IN" sz="3200" i="1"/>
        </a:p>
      </xdr:txBody>
    </xdr:sp>
    <xdr:clientData/>
  </xdr:twoCellAnchor>
  <xdr:twoCellAnchor editAs="oneCell">
    <xdr:from>
      <xdr:col>14</xdr:col>
      <xdr:colOff>30480</xdr:colOff>
      <xdr:row>1</xdr:row>
      <xdr:rowOff>114300</xdr:rowOff>
    </xdr:from>
    <xdr:to>
      <xdr:col>15</xdr:col>
      <xdr:colOff>282571</xdr:colOff>
      <xdr:row>4</xdr:row>
      <xdr:rowOff>66673</xdr:rowOff>
    </xdr:to>
    <xdr:pic>
      <xdr:nvPicPr>
        <xdr:cNvPr id="6" name="Picture 5">
          <a:extLst>
            <a:ext uri="{FF2B5EF4-FFF2-40B4-BE49-F238E27FC236}">
              <a16:creationId xmlns:a16="http://schemas.microsoft.com/office/drawing/2014/main" id="{AE44D795-7462-4594-8373-36E57642F9E3}"/>
            </a:ext>
          </a:extLst>
        </xdr:cNvPr>
        <xdr:cNvPicPr>
          <a:picLocks noChangeAspect="1"/>
        </xdr:cNvPicPr>
      </xdr:nvPicPr>
      <xdr:blipFill>
        <a:blip xmlns:r="http://schemas.openxmlformats.org/officeDocument/2006/relationships" r:embed="rId1"/>
        <a:stretch>
          <a:fillRect/>
        </a:stretch>
      </xdr:blipFill>
      <xdr:spPr>
        <a:xfrm>
          <a:off x="10744200" y="312420"/>
          <a:ext cx="922651" cy="546733"/>
        </a:xfrm>
        <a:prstGeom prst="rect">
          <a:avLst/>
        </a:prstGeom>
      </xdr:spPr>
    </xdr:pic>
    <xdr:clientData/>
  </xdr:twoCellAnchor>
  <xdr:twoCellAnchor>
    <xdr:from>
      <xdr:col>3</xdr:col>
      <xdr:colOff>99060</xdr:colOff>
      <xdr:row>6</xdr:row>
      <xdr:rowOff>106680</xdr:rowOff>
    </xdr:from>
    <xdr:to>
      <xdr:col>5</xdr:col>
      <xdr:colOff>152400</xdr:colOff>
      <xdr:row>10</xdr:row>
      <xdr:rowOff>68580</xdr:rowOff>
    </xdr:to>
    <xdr:sp macro="" textlink="">
      <xdr:nvSpPr>
        <xdr:cNvPr id="8" name="Rectangle 7">
          <a:extLst>
            <a:ext uri="{FF2B5EF4-FFF2-40B4-BE49-F238E27FC236}">
              <a16:creationId xmlns:a16="http://schemas.microsoft.com/office/drawing/2014/main" id="{85D5AA20-60DF-0415-B1A8-386A419CB929}"/>
            </a:ext>
          </a:extLst>
        </xdr:cNvPr>
        <xdr:cNvSpPr/>
      </xdr:nvSpPr>
      <xdr:spPr>
        <a:xfrm>
          <a:off x="3703320" y="1295400"/>
          <a:ext cx="1394460" cy="754380"/>
        </a:xfrm>
        <a:prstGeom prst="rect">
          <a:avLst/>
        </a:prstGeom>
        <a:solidFill>
          <a:srgbClr val="00B0F0"/>
        </a:solidFill>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Total</a:t>
          </a:r>
          <a:r>
            <a:rPr lang="en-IN" sz="1100" baseline="0"/>
            <a:t> Sales</a:t>
          </a:r>
          <a:endParaRPr lang="en-IN" sz="1100"/>
        </a:p>
      </xdr:txBody>
    </xdr:sp>
    <xdr:clientData/>
  </xdr:twoCellAnchor>
  <xdr:twoCellAnchor>
    <xdr:from>
      <xdr:col>6</xdr:col>
      <xdr:colOff>502920</xdr:colOff>
      <xdr:row>6</xdr:row>
      <xdr:rowOff>99060</xdr:rowOff>
    </xdr:from>
    <xdr:to>
      <xdr:col>9</xdr:col>
      <xdr:colOff>91440</xdr:colOff>
      <xdr:row>10</xdr:row>
      <xdr:rowOff>68580</xdr:rowOff>
    </xdr:to>
    <xdr:sp macro="" textlink="">
      <xdr:nvSpPr>
        <xdr:cNvPr id="17" name="Rectangle 16">
          <a:extLst>
            <a:ext uri="{FF2B5EF4-FFF2-40B4-BE49-F238E27FC236}">
              <a16:creationId xmlns:a16="http://schemas.microsoft.com/office/drawing/2014/main" id="{55C1ED35-CA33-48E2-9806-FC856EF16619}"/>
            </a:ext>
          </a:extLst>
        </xdr:cNvPr>
        <xdr:cNvSpPr/>
      </xdr:nvSpPr>
      <xdr:spPr>
        <a:xfrm>
          <a:off x="6118860" y="1287780"/>
          <a:ext cx="1600200" cy="762000"/>
        </a:xfrm>
        <a:prstGeom prst="rect">
          <a:avLst/>
        </a:prstGeom>
        <a:solidFill>
          <a:srgbClr val="00B0F0"/>
        </a:solidFill>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Sum</a:t>
          </a:r>
          <a:r>
            <a:rPr lang="en-IN" sz="1100" baseline="0"/>
            <a:t> Of Unit Sold</a:t>
          </a:r>
          <a:endParaRPr lang="en-IN" sz="1100"/>
        </a:p>
      </xdr:txBody>
    </xdr:sp>
    <xdr:clientData/>
  </xdr:twoCellAnchor>
  <xdr:twoCellAnchor>
    <xdr:from>
      <xdr:col>10</xdr:col>
      <xdr:colOff>259080</xdr:colOff>
      <xdr:row>6</xdr:row>
      <xdr:rowOff>60960</xdr:rowOff>
    </xdr:from>
    <xdr:to>
      <xdr:col>12</xdr:col>
      <xdr:colOff>160020</xdr:colOff>
      <xdr:row>10</xdr:row>
      <xdr:rowOff>53340</xdr:rowOff>
    </xdr:to>
    <xdr:sp macro="" textlink="">
      <xdr:nvSpPr>
        <xdr:cNvPr id="18" name="Rectangle 17">
          <a:extLst>
            <a:ext uri="{FF2B5EF4-FFF2-40B4-BE49-F238E27FC236}">
              <a16:creationId xmlns:a16="http://schemas.microsoft.com/office/drawing/2014/main" id="{D6DBC1CE-5BA2-4F75-B344-D7FFF03D7B72}"/>
            </a:ext>
          </a:extLst>
        </xdr:cNvPr>
        <xdr:cNvSpPr/>
      </xdr:nvSpPr>
      <xdr:spPr>
        <a:xfrm>
          <a:off x="8557260" y="1249680"/>
          <a:ext cx="1508760" cy="784860"/>
        </a:xfrm>
        <a:prstGeom prst="rect">
          <a:avLst/>
        </a:prstGeom>
        <a:solidFill>
          <a:srgbClr val="00B0F0"/>
        </a:solidFill>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Sum Of</a:t>
          </a:r>
          <a:r>
            <a:rPr lang="en-IN" sz="1100" baseline="0"/>
            <a:t> Average Price</a:t>
          </a:r>
          <a:endParaRPr lang="en-IN" sz="1100"/>
        </a:p>
      </xdr:txBody>
    </xdr:sp>
    <xdr:clientData/>
  </xdr:twoCellAnchor>
  <xdr:twoCellAnchor>
    <xdr:from>
      <xdr:col>13</xdr:col>
      <xdr:colOff>396240</xdr:colOff>
      <xdr:row>6</xdr:row>
      <xdr:rowOff>53340</xdr:rowOff>
    </xdr:from>
    <xdr:to>
      <xdr:col>15</xdr:col>
      <xdr:colOff>441960</xdr:colOff>
      <xdr:row>10</xdr:row>
      <xdr:rowOff>106680</xdr:rowOff>
    </xdr:to>
    <xdr:sp macro="" textlink="">
      <xdr:nvSpPr>
        <xdr:cNvPr id="19" name="Rectangle 18">
          <a:extLst>
            <a:ext uri="{FF2B5EF4-FFF2-40B4-BE49-F238E27FC236}">
              <a16:creationId xmlns:a16="http://schemas.microsoft.com/office/drawing/2014/main" id="{B027745C-A131-49DE-B6AE-B969230BBD91}"/>
            </a:ext>
          </a:extLst>
        </xdr:cNvPr>
        <xdr:cNvSpPr/>
      </xdr:nvSpPr>
      <xdr:spPr>
        <a:xfrm>
          <a:off x="10972800" y="1242060"/>
          <a:ext cx="1386840" cy="845820"/>
        </a:xfrm>
        <a:prstGeom prst="rect">
          <a:avLst/>
        </a:prstGeom>
        <a:solidFill>
          <a:srgbClr val="00B0F0"/>
        </a:solidFill>
        <a:ln>
          <a:solidFill>
            <a:srgbClr val="00B0F0"/>
          </a:solid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Sum OF OPerating Profit</a:t>
          </a:r>
        </a:p>
      </xdr:txBody>
    </xdr:sp>
    <xdr:clientData/>
  </xdr:twoCellAnchor>
  <xdr:twoCellAnchor editAs="oneCell">
    <xdr:from>
      <xdr:col>0</xdr:col>
      <xdr:colOff>15240</xdr:colOff>
      <xdr:row>0</xdr:row>
      <xdr:rowOff>38100</xdr:rowOff>
    </xdr:from>
    <xdr:to>
      <xdr:col>1</xdr:col>
      <xdr:colOff>7620</xdr:colOff>
      <xdr:row>5</xdr:row>
      <xdr:rowOff>152400</xdr:rowOff>
    </xdr:to>
    <xdr:pic>
      <xdr:nvPicPr>
        <xdr:cNvPr id="21" name="Picture 20" descr="The Coca-Cola logo: a complete history ...">
          <a:extLst>
            <a:ext uri="{FF2B5EF4-FFF2-40B4-BE49-F238E27FC236}">
              <a16:creationId xmlns:a16="http://schemas.microsoft.com/office/drawing/2014/main" id="{312778E2-3511-4D78-870A-91F88C35D93C}"/>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backgroundRemoval t="2381" b="94048" l="2676" r="99666">
                      <a14:foregroundMark x1="8361" y1="11310" x2="86288" y2="16071"/>
                      <a14:foregroundMark x1="86288" y1="16071" x2="64883" y2="70238"/>
                      <a14:foregroundMark x1="64883" y1="70238" x2="51505" y2="72619"/>
                      <a14:foregroundMark x1="10702" y1="19643" x2="22074" y2="81548"/>
                      <a14:foregroundMark x1="22074" y1="81548" x2="24415" y2="51786"/>
                      <a14:foregroundMark x1="5351" y1="75000" x2="27759" y2="97024"/>
                      <a14:foregroundMark x1="27759" y1="97024" x2="71572" y2="88095"/>
                      <a14:foregroundMark x1="71572" y1="88095" x2="89298" y2="34524"/>
                      <a14:foregroundMark x1="89298" y1="34524" x2="3010" y2="51786"/>
                      <a14:foregroundMark x1="3010" y1="51786" x2="2676" y2="48214"/>
                      <a14:foregroundMark x1="60870" y1="18452" x2="84281" y2="20238"/>
                      <a14:foregroundMark x1="84281" y1="20238" x2="80602" y2="81548"/>
                      <a14:foregroundMark x1="80602" y1="81548" x2="92642" y2="24405"/>
                      <a14:foregroundMark x1="92642" y1="24405" x2="93980" y2="58333"/>
                      <a14:foregroundMark x1="89298" y1="89881" x2="7023" y2="94048"/>
                      <a14:foregroundMark x1="43144" y1="4762" x2="12040" y2="1786"/>
                      <a14:foregroundMark x1="12040" y1="1786" x2="85284" y2="13095"/>
                      <a14:foregroundMark x1="85284" y1="13095" x2="48495" y2="2381"/>
                      <a14:foregroundMark x1="48495" y1="2381" x2="99666" y2="8929"/>
                      <a14:foregroundMark x1="90301" y1="69048" x2="99666" y2="75000"/>
                      <a14:foregroundMark x1="93980" y1="82738" x2="92642" y2="85119"/>
                      <a14:foregroundMark x1="90970" y1="81548" x2="87625" y2="81548"/>
                      <a14:foregroundMark x1="89967" y1="79167" x2="92642" y2="73810"/>
                      <a14:foregroundMark x1="89298" y1="89881" x2="92642" y2="82738"/>
                      <a14:foregroundMark x1="92642" y1="75000" x2="91639" y2="64286"/>
                      <a14:foregroundMark x1="93980" y1="65476" x2="91639" y2="71429"/>
                      <a14:foregroundMark x1="90301" y1="77976" x2="91973" y2="59524"/>
                      <a14:foregroundMark x1="88294" y1="82738" x2="90301" y2="64286"/>
                      <a14:backgroundMark x1="90883" y1="62111" x2="90970" y2="60714"/>
                      <a14:backgroundMark x1="89298" y1="87500" x2="89366" y2="86414"/>
                    </a14:backgroundRemoval>
                  </a14:imgEffect>
                  <a14:imgEffect>
                    <a14:sharpenSoften amount="50000"/>
                  </a14:imgEffect>
                  <a14:imgEffect>
                    <a14:saturation sat="300000"/>
                  </a14:imgEffect>
                </a14:imgLayer>
              </a14:imgProps>
            </a:ext>
            <a:ext uri="{28A0092B-C50C-407E-A947-70E740481C1C}">
              <a14:useLocalDpi xmlns:a14="http://schemas.microsoft.com/office/drawing/2010/main" val="0"/>
            </a:ext>
          </a:extLst>
        </a:blip>
        <a:srcRect/>
        <a:stretch>
          <a:fillRect/>
        </a:stretch>
      </xdr:blipFill>
      <xdr:spPr bwMode="auto">
        <a:xfrm>
          <a:off x="15240" y="38100"/>
          <a:ext cx="1988820"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266700</xdr:colOff>
      <xdr:row>30</xdr:row>
      <xdr:rowOff>190500</xdr:rowOff>
    </xdr:from>
    <xdr:to>
      <xdr:col>13</xdr:col>
      <xdr:colOff>518160</xdr:colOff>
      <xdr:row>44</xdr:row>
      <xdr:rowOff>160020</xdr:rowOff>
    </xdr:to>
    <xdr:graphicFrame macro="">
      <xdr:nvGraphicFramePr>
        <xdr:cNvPr id="7" name="Chart 6">
          <a:extLst>
            <a:ext uri="{FF2B5EF4-FFF2-40B4-BE49-F238E27FC236}">
              <a16:creationId xmlns:a16="http://schemas.microsoft.com/office/drawing/2014/main" id="{B5CDF449-83C3-4165-A691-93383E35B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320040</xdr:colOff>
      <xdr:row>8</xdr:row>
      <xdr:rowOff>7620</xdr:rowOff>
    </xdr:from>
    <xdr:to>
      <xdr:col>4</xdr:col>
      <xdr:colOff>655320</xdr:colOff>
      <xdr:row>9</xdr:row>
      <xdr:rowOff>60960</xdr:rowOff>
    </xdr:to>
    <xdr:sp macro="" textlink="Sheet3!A4">
      <xdr:nvSpPr>
        <xdr:cNvPr id="9" name="TextBox 8">
          <a:extLst>
            <a:ext uri="{FF2B5EF4-FFF2-40B4-BE49-F238E27FC236}">
              <a16:creationId xmlns:a16="http://schemas.microsoft.com/office/drawing/2014/main" id="{8D83DB82-0983-4F8B-73C9-15C9051B518F}"/>
            </a:ext>
          </a:extLst>
        </xdr:cNvPr>
        <xdr:cNvSpPr txBox="1"/>
      </xdr:nvSpPr>
      <xdr:spPr>
        <a:xfrm>
          <a:off x="3924300" y="1592580"/>
          <a:ext cx="100584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4B35A0-973C-4CC7-B547-11ACFBF14DA5}" type="TxLink">
            <a:rPr lang="en-US" sz="1050" b="1" i="0" u="none" strike="noStrike">
              <a:solidFill>
                <a:srgbClr val="000000"/>
              </a:solidFill>
              <a:latin typeface="Calibri"/>
              <a:ea typeface="Calibri"/>
              <a:cs typeface="Calibri"/>
            </a:rPr>
            <a:pPr/>
            <a:t>$1,20,16,665 </a:t>
          </a:fld>
          <a:endParaRPr lang="en-IN" sz="1050" b="1"/>
        </a:p>
      </xdr:txBody>
    </xdr:sp>
    <xdr:clientData/>
  </xdr:twoCellAnchor>
  <xdr:twoCellAnchor>
    <xdr:from>
      <xdr:col>6</xdr:col>
      <xdr:colOff>662940</xdr:colOff>
      <xdr:row>7</xdr:row>
      <xdr:rowOff>160020</xdr:rowOff>
    </xdr:from>
    <xdr:to>
      <xdr:col>8</xdr:col>
      <xdr:colOff>289560</xdr:colOff>
      <xdr:row>9</xdr:row>
      <xdr:rowOff>129540</xdr:rowOff>
    </xdr:to>
    <xdr:sp macro="" textlink="Sheet3!B4">
      <xdr:nvSpPr>
        <xdr:cNvPr id="10" name="TextBox 9">
          <a:extLst>
            <a:ext uri="{FF2B5EF4-FFF2-40B4-BE49-F238E27FC236}">
              <a16:creationId xmlns:a16="http://schemas.microsoft.com/office/drawing/2014/main" id="{493C17BE-5D2B-D67A-F92E-6AFD5CA46CB9}"/>
            </a:ext>
          </a:extLst>
        </xdr:cNvPr>
        <xdr:cNvSpPr txBox="1"/>
      </xdr:nvSpPr>
      <xdr:spPr>
        <a:xfrm>
          <a:off x="6278880" y="1546860"/>
          <a:ext cx="967740" cy="365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412FDB-4A12-40F2-B2FF-C8092B672DE3}" type="TxLink">
            <a:rPr lang="en-US" sz="1200" b="1" i="0" u="none" strike="noStrike">
              <a:solidFill>
                <a:srgbClr val="000000"/>
              </a:solidFill>
              <a:latin typeface="Calibri"/>
              <a:ea typeface="Calibri"/>
              <a:cs typeface="Calibri"/>
            </a:rPr>
            <a:pPr/>
            <a:t>2,47,88,610</a:t>
          </a:fld>
          <a:endParaRPr lang="en-IN" sz="1100" b="1"/>
        </a:p>
      </xdr:txBody>
    </xdr:sp>
    <xdr:clientData/>
  </xdr:twoCellAnchor>
  <xdr:twoCellAnchor>
    <xdr:from>
      <xdr:col>10</xdr:col>
      <xdr:colOff>381000</xdr:colOff>
      <xdr:row>7</xdr:row>
      <xdr:rowOff>129540</xdr:rowOff>
    </xdr:from>
    <xdr:to>
      <xdr:col>11</xdr:col>
      <xdr:colOff>800100</xdr:colOff>
      <xdr:row>9</xdr:row>
      <xdr:rowOff>76200</xdr:rowOff>
    </xdr:to>
    <xdr:sp macro="" textlink="Sheet3!C4">
      <xdr:nvSpPr>
        <xdr:cNvPr id="11" name="TextBox 10">
          <a:extLst>
            <a:ext uri="{FF2B5EF4-FFF2-40B4-BE49-F238E27FC236}">
              <a16:creationId xmlns:a16="http://schemas.microsoft.com/office/drawing/2014/main" id="{3E90CAC8-9D25-779A-377F-16822A62F9B8}"/>
            </a:ext>
          </a:extLst>
        </xdr:cNvPr>
        <xdr:cNvSpPr txBox="1"/>
      </xdr:nvSpPr>
      <xdr:spPr>
        <a:xfrm>
          <a:off x="8679180" y="1516380"/>
          <a:ext cx="1089660" cy="342900"/>
        </a:xfrm>
        <a:prstGeom prst="rect">
          <a:avLst/>
        </a:prstGeom>
        <a:solidFill>
          <a:srgbClr val="00B0F0"/>
        </a:solidFill>
        <a:ln w="9525" cmpd="sng">
          <a:solidFill>
            <a:srgbClr val="00B0F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C3F47E-4281-4375-B2E4-E8931F6CB658}" type="TxLink">
            <a:rPr lang="en-US" sz="1200" b="1" i="0" u="none" strike="noStrike">
              <a:solidFill>
                <a:srgbClr val="000000"/>
              </a:solidFill>
              <a:latin typeface="Calibri"/>
              <a:ea typeface="Calibri"/>
              <a:cs typeface="Calibri"/>
            </a:rPr>
            <a:pPr/>
            <a:t>$0.45 </a:t>
          </a:fld>
          <a:endParaRPr lang="en-IN" sz="1100" b="1"/>
        </a:p>
      </xdr:txBody>
    </xdr:sp>
    <xdr:clientData/>
  </xdr:twoCellAnchor>
  <xdr:twoCellAnchor>
    <xdr:from>
      <xdr:col>14</xdr:col>
      <xdr:colOff>22860</xdr:colOff>
      <xdr:row>7</xdr:row>
      <xdr:rowOff>152400</xdr:rowOff>
    </xdr:from>
    <xdr:to>
      <xdr:col>15</xdr:col>
      <xdr:colOff>190500</xdr:colOff>
      <xdr:row>9</xdr:row>
      <xdr:rowOff>129540</xdr:rowOff>
    </xdr:to>
    <xdr:sp macro="" textlink="Sheet3!D4">
      <xdr:nvSpPr>
        <xdr:cNvPr id="12" name="TextBox 11">
          <a:extLst>
            <a:ext uri="{FF2B5EF4-FFF2-40B4-BE49-F238E27FC236}">
              <a16:creationId xmlns:a16="http://schemas.microsoft.com/office/drawing/2014/main" id="{B6A23A01-5D99-BE32-12DF-4836267D8C5F}"/>
            </a:ext>
          </a:extLst>
        </xdr:cNvPr>
        <xdr:cNvSpPr txBox="1"/>
      </xdr:nvSpPr>
      <xdr:spPr>
        <a:xfrm>
          <a:off x="11269980" y="1539240"/>
          <a:ext cx="838200" cy="373380"/>
        </a:xfrm>
        <a:prstGeom prst="rect">
          <a:avLst/>
        </a:prstGeom>
        <a:solidFill>
          <a:srgbClr val="00B0F0"/>
        </a:solidFill>
        <a:ln w="9525" cmpd="sng">
          <a:solidFill>
            <a:srgbClr val="00B0F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5D03F6-FD8E-4A49-8AA7-DB7EC4C26AE7}" type="TxLink">
            <a:rPr lang="en-US" sz="1200" b="1" i="0" u="none" strike="noStrike">
              <a:solidFill>
                <a:srgbClr val="000000"/>
              </a:solidFill>
              <a:latin typeface="Calibri"/>
              <a:ea typeface="Calibri"/>
              <a:cs typeface="Calibri"/>
            </a:rPr>
            <a:pPr marL="0" indent="0"/>
            <a:t>$47,22,497 </a:t>
          </a:fld>
          <a:endParaRPr lang="en-IN" sz="1200" b="1" i="0" u="none" strike="noStrike">
            <a:solidFill>
              <a:srgbClr val="000000"/>
            </a:solidFill>
            <a:latin typeface="Calibri"/>
            <a:ea typeface="Calibri"/>
            <a:cs typeface="Calibri"/>
          </a:endParaRPr>
        </a:p>
      </xdr:txBody>
    </xdr:sp>
    <xdr:clientData/>
  </xdr:twoCellAnchor>
  <xdr:twoCellAnchor>
    <xdr:from>
      <xdr:col>3</xdr:col>
      <xdr:colOff>198120</xdr:colOff>
      <xdr:row>8</xdr:row>
      <xdr:rowOff>0</xdr:rowOff>
    </xdr:from>
    <xdr:to>
      <xdr:col>4</xdr:col>
      <xdr:colOff>662940</xdr:colOff>
      <xdr:row>9</xdr:row>
      <xdr:rowOff>99060</xdr:rowOff>
    </xdr:to>
    <xdr:sp macro="" textlink="Sheet3!A4">
      <xdr:nvSpPr>
        <xdr:cNvPr id="13" name="TextBox 12">
          <a:extLst>
            <a:ext uri="{FF2B5EF4-FFF2-40B4-BE49-F238E27FC236}">
              <a16:creationId xmlns:a16="http://schemas.microsoft.com/office/drawing/2014/main" id="{DFF7327D-99A9-9F6E-365F-A56EF08BBA80}"/>
            </a:ext>
          </a:extLst>
        </xdr:cNvPr>
        <xdr:cNvSpPr txBox="1"/>
      </xdr:nvSpPr>
      <xdr:spPr>
        <a:xfrm>
          <a:off x="3802380" y="1584960"/>
          <a:ext cx="1135380" cy="297180"/>
        </a:xfrm>
        <a:prstGeom prst="rect">
          <a:avLst/>
        </a:prstGeom>
        <a:solidFill>
          <a:srgbClr val="00B0F0"/>
        </a:solidFill>
        <a:ln w="9525" cmpd="sng">
          <a:solidFill>
            <a:srgbClr val="00B0F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4B35A0-973C-4CC7-B547-11ACFBF14DA5}" type="TxLink">
            <a:rPr lang="en-US" sz="1050" b="1" i="0" u="none" strike="noStrike">
              <a:solidFill>
                <a:srgbClr val="000000"/>
              </a:solidFill>
              <a:latin typeface="Calibri"/>
              <a:ea typeface="Calibri"/>
              <a:cs typeface="Calibri"/>
            </a:rPr>
            <a:pPr/>
            <a:t>$1,20,16,665 </a:t>
          </a:fld>
          <a:endParaRPr lang="en-IN" sz="1050" b="1"/>
        </a:p>
      </xdr:txBody>
    </xdr:sp>
    <xdr:clientData/>
  </xdr:twoCellAnchor>
  <xdr:twoCellAnchor>
    <xdr:from>
      <xdr:col>6</xdr:col>
      <xdr:colOff>662940</xdr:colOff>
      <xdr:row>7</xdr:row>
      <xdr:rowOff>144780</xdr:rowOff>
    </xdr:from>
    <xdr:to>
      <xdr:col>8</xdr:col>
      <xdr:colOff>289560</xdr:colOff>
      <xdr:row>9</xdr:row>
      <xdr:rowOff>137160</xdr:rowOff>
    </xdr:to>
    <xdr:sp macro="" textlink="Sheet3!B4">
      <xdr:nvSpPr>
        <xdr:cNvPr id="14" name="TextBox 13">
          <a:extLst>
            <a:ext uri="{FF2B5EF4-FFF2-40B4-BE49-F238E27FC236}">
              <a16:creationId xmlns:a16="http://schemas.microsoft.com/office/drawing/2014/main" id="{A70B2017-0552-DF86-6FB4-7BAC950E2D3E}"/>
            </a:ext>
          </a:extLst>
        </xdr:cNvPr>
        <xdr:cNvSpPr txBox="1"/>
      </xdr:nvSpPr>
      <xdr:spPr>
        <a:xfrm>
          <a:off x="6278880" y="1531620"/>
          <a:ext cx="967740" cy="388620"/>
        </a:xfrm>
        <a:prstGeom prst="rect">
          <a:avLst/>
        </a:prstGeom>
        <a:solidFill>
          <a:srgbClr val="00B0F0"/>
        </a:solidFill>
        <a:ln w="9525" cmpd="sng">
          <a:solidFill>
            <a:srgbClr val="00B0F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412FDB-4A12-40F2-B2FF-C8092B672DE3}" type="TxLink">
            <a:rPr lang="en-US" sz="12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2,47,88,610</a:t>
          </a:fld>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83820</xdr:colOff>
      <xdr:row>6</xdr:row>
      <xdr:rowOff>76201</xdr:rowOff>
    </xdr:from>
    <xdr:to>
      <xdr:col>0</xdr:col>
      <xdr:colOff>1912620</xdr:colOff>
      <xdr:row>16</xdr:row>
      <xdr:rowOff>190501</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BB82F9E6-603A-4D49-A593-0A55327A08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820" y="1264921"/>
              <a:ext cx="182880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21</xdr:row>
      <xdr:rowOff>160021</xdr:rowOff>
    </xdr:from>
    <xdr:to>
      <xdr:col>0</xdr:col>
      <xdr:colOff>1889760</xdr:colOff>
      <xdr:row>28</xdr:row>
      <xdr:rowOff>144781</xdr:rowOff>
    </xdr:to>
    <mc:AlternateContent xmlns:mc="http://schemas.openxmlformats.org/markup-compatibility/2006" xmlns:a14="http://schemas.microsoft.com/office/drawing/2010/main">
      <mc:Choice Requires="a14">
        <xdr:graphicFrame macro="">
          <xdr:nvGraphicFramePr>
            <xdr:cNvPr id="16" name="Years">
              <a:extLst>
                <a:ext uri="{FF2B5EF4-FFF2-40B4-BE49-F238E27FC236}">
                  <a16:creationId xmlns:a16="http://schemas.microsoft.com/office/drawing/2014/main" id="{17E1A41A-B49A-4AB6-8296-84EE2DDCC4DE}"/>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60960" y="4320541"/>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0</xdr:row>
      <xdr:rowOff>106680</xdr:rowOff>
    </xdr:from>
    <xdr:to>
      <xdr:col>17</xdr:col>
      <xdr:colOff>441960</xdr:colOff>
      <xdr:row>6</xdr:row>
      <xdr:rowOff>137160</xdr:rowOff>
    </xdr:to>
    <xdr:sp macro="" textlink="">
      <xdr:nvSpPr>
        <xdr:cNvPr id="3" name="Rectangle 2">
          <a:extLst>
            <a:ext uri="{FF2B5EF4-FFF2-40B4-BE49-F238E27FC236}">
              <a16:creationId xmlns:a16="http://schemas.microsoft.com/office/drawing/2014/main" id="{E8EB0848-468E-E52B-E813-D9F14F3BD5DB}"/>
            </a:ext>
          </a:extLst>
        </xdr:cNvPr>
        <xdr:cNvSpPr/>
      </xdr:nvSpPr>
      <xdr:spPr>
        <a:xfrm>
          <a:off x="2674620" y="106680"/>
          <a:ext cx="10500360" cy="1219200"/>
        </a:xfrm>
        <a:prstGeom prst="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4000" i="1" u="sng"/>
            <a:t>Coca</a:t>
          </a:r>
          <a:r>
            <a:rPr lang="en-IN" sz="4000" i="1" u="sng" baseline="0"/>
            <a:t> - Cola USA Retailer Dashboard </a:t>
          </a:r>
          <a:endParaRPr lang="en-IN" sz="4000" i="1" u="sng"/>
        </a:p>
      </xdr:txBody>
    </xdr:sp>
    <xdr:clientData/>
  </xdr:twoCellAnchor>
  <xdr:twoCellAnchor editAs="oneCell">
    <xdr:from>
      <xdr:col>14</xdr:col>
      <xdr:colOff>60960</xdr:colOff>
      <xdr:row>1</xdr:row>
      <xdr:rowOff>7620</xdr:rowOff>
    </xdr:from>
    <xdr:to>
      <xdr:col>17</xdr:col>
      <xdr:colOff>91440</xdr:colOff>
      <xdr:row>5</xdr:row>
      <xdr:rowOff>160020</xdr:rowOff>
    </xdr:to>
    <xdr:pic>
      <xdr:nvPicPr>
        <xdr:cNvPr id="5" name="Picture 4">
          <a:extLst>
            <a:ext uri="{FF2B5EF4-FFF2-40B4-BE49-F238E27FC236}">
              <a16:creationId xmlns:a16="http://schemas.microsoft.com/office/drawing/2014/main" id="{77BA00CE-0CF5-3D17-25C1-660EE910EB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0782300" y="205740"/>
          <a:ext cx="2042160" cy="944880"/>
        </a:xfrm>
        <a:prstGeom prst="rect">
          <a:avLst/>
        </a:prstGeom>
      </xdr:spPr>
    </xdr:pic>
    <xdr:clientData/>
  </xdr:twoCellAnchor>
  <xdr:twoCellAnchor>
    <xdr:from>
      <xdr:col>2</xdr:col>
      <xdr:colOff>548640</xdr:colOff>
      <xdr:row>8</xdr:row>
      <xdr:rowOff>175260</xdr:rowOff>
    </xdr:from>
    <xdr:to>
      <xdr:col>5</xdr:col>
      <xdr:colOff>167640</xdr:colOff>
      <xdr:row>13</xdr:row>
      <xdr:rowOff>45720</xdr:rowOff>
    </xdr:to>
    <xdr:sp macro="" textlink="">
      <xdr:nvSpPr>
        <xdr:cNvPr id="6" name="Rectangle 5">
          <a:extLst>
            <a:ext uri="{FF2B5EF4-FFF2-40B4-BE49-F238E27FC236}">
              <a16:creationId xmlns:a16="http://schemas.microsoft.com/office/drawing/2014/main" id="{CE15A41D-87E7-A8CA-BC5D-D6A3E710D6A2}"/>
            </a:ext>
          </a:extLst>
        </xdr:cNvPr>
        <xdr:cNvSpPr/>
      </xdr:nvSpPr>
      <xdr:spPr>
        <a:xfrm>
          <a:off x="3223260" y="1760220"/>
          <a:ext cx="1630680" cy="86106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541020</xdr:colOff>
      <xdr:row>8</xdr:row>
      <xdr:rowOff>121920</xdr:rowOff>
    </xdr:from>
    <xdr:to>
      <xdr:col>17</xdr:col>
      <xdr:colOff>160020</xdr:colOff>
      <xdr:row>12</xdr:row>
      <xdr:rowOff>190500</xdr:rowOff>
    </xdr:to>
    <xdr:sp macro="" textlink="">
      <xdr:nvSpPr>
        <xdr:cNvPr id="7" name="Rectangle 6">
          <a:extLst>
            <a:ext uri="{FF2B5EF4-FFF2-40B4-BE49-F238E27FC236}">
              <a16:creationId xmlns:a16="http://schemas.microsoft.com/office/drawing/2014/main" id="{4493357D-C323-442E-B7BF-5033EEBAD6D6}"/>
            </a:ext>
          </a:extLst>
        </xdr:cNvPr>
        <xdr:cNvSpPr/>
      </xdr:nvSpPr>
      <xdr:spPr>
        <a:xfrm>
          <a:off x="11262360" y="1706880"/>
          <a:ext cx="1630680" cy="86106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640080</xdr:colOff>
      <xdr:row>8</xdr:row>
      <xdr:rowOff>175260</xdr:rowOff>
    </xdr:from>
    <xdr:to>
      <xdr:col>13</xdr:col>
      <xdr:colOff>259080</xdr:colOff>
      <xdr:row>13</xdr:row>
      <xdr:rowOff>45720</xdr:rowOff>
    </xdr:to>
    <xdr:sp macro="" textlink="">
      <xdr:nvSpPr>
        <xdr:cNvPr id="8" name="Rectangle 7">
          <a:extLst>
            <a:ext uri="{FF2B5EF4-FFF2-40B4-BE49-F238E27FC236}">
              <a16:creationId xmlns:a16="http://schemas.microsoft.com/office/drawing/2014/main" id="{A4F264AC-2362-4AE7-AA0B-E4029B63F7DB}"/>
            </a:ext>
          </a:extLst>
        </xdr:cNvPr>
        <xdr:cNvSpPr/>
      </xdr:nvSpPr>
      <xdr:spPr>
        <a:xfrm>
          <a:off x="8679180" y="1760220"/>
          <a:ext cx="1630680" cy="86106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449580</xdr:colOff>
      <xdr:row>9</xdr:row>
      <xdr:rowOff>0</xdr:rowOff>
    </xdr:from>
    <xdr:to>
      <xdr:col>9</xdr:col>
      <xdr:colOff>68580</xdr:colOff>
      <xdr:row>13</xdr:row>
      <xdr:rowOff>68580</xdr:rowOff>
    </xdr:to>
    <xdr:sp macro="" textlink="">
      <xdr:nvSpPr>
        <xdr:cNvPr id="9" name="Rectangle 8">
          <a:extLst>
            <a:ext uri="{FF2B5EF4-FFF2-40B4-BE49-F238E27FC236}">
              <a16:creationId xmlns:a16="http://schemas.microsoft.com/office/drawing/2014/main" id="{58CF40CA-326C-476A-939F-F81AE77C355C}"/>
            </a:ext>
          </a:extLst>
        </xdr:cNvPr>
        <xdr:cNvSpPr/>
      </xdr:nvSpPr>
      <xdr:spPr>
        <a:xfrm>
          <a:off x="5806440" y="1783080"/>
          <a:ext cx="1630680" cy="86106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122621</xdr:colOff>
      <xdr:row>30</xdr:row>
      <xdr:rowOff>188924</xdr:rowOff>
    </xdr:from>
    <xdr:to>
      <xdr:col>15</xdr:col>
      <xdr:colOff>411655</xdr:colOff>
      <xdr:row>46</xdr:row>
      <xdr:rowOff>105103</xdr:rowOff>
    </xdr:to>
    <xdr:graphicFrame macro="">
      <xdr:nvGraphicFramePr>
        <xdr:cNvPr id="10" name="Chart 9">
          <a:extLst>
            <a:ext uri="{FF2B5EF4-FFF2-40B4-BE49-F238E27FC236}">
              <a16:creationId xmlns:a16="http://schemas.microsoft.com/office/drawing/2014/main" id="{93A4641A-2289-4468-B7C4-3DAA92F7C7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137160</xdr:colOff>
      <xdr:row>0</xdr:row>
      <xdr:rowOff>99060</xdr:rowOff>
    </xdr:from>
    <xdr:to>
      <xdr:col>0</xdr:col>
      <xdr:colOff>1905000</xdr:colOff>
      <xdr:row>5</xdr:row>
      <xdr:rowOff>45720</xdr:rowOff>
    </xdr:to>
    <xdr:pic>
      <xdr:nvPicPr>
        <xdr:cNvPr id="11" name="Picture 10" descr="The Coca-Cola logo: a complete history ...">
          <a:extLst>
            <a:ext uri="{FF2B5EF4-FFF2-40B4-BE49-F238E27FC236}">
              <a16:creationId xmlns:a16="http://schemas.microsoft.com/office/drawing/2014/main" id="{78246D97-5D75-4EB9-8436-044E5D18DAAB}"/>
            </a:ext>
          </a:extLst>
        </xdr:cNvPr>
        <xdr:cNvPicPr>
          <a:picLocks noChangeAspect="1" noChangeArrowheads="1"/>
        </xdr:cNvPicPr>
      </xdr:nvPicPr>
      <xdr:blipFill>
        <a:blip xmlns:r="http://schemas.openxmlformats.org/officeDocument/2006/relationships" r:embed="rId4">
          <a:alphaModFix/>
          <a:extLst>
            <a:ext uri="{BEBA8EAE-BF5A-486C-A8C5-ECC9F3942E4B}">
              <a14:imgProps xmlns:a14="http://schemas.microsoft.com/office/drawing/2010/main">
                <a14:imgLayer r:embed="rId5">
                  <a14:imgEffect>
                    <a14:backgroundRemoval t="2381" b="94048" l="2676" r="99666">
                      <a14:foregroundMark x1="8361" y1="11310" x2="86288" y2="16071"/>
                      <a14:foregroundMark x1="86288" y1="16071" x2="64883" y2="70238"/>
                      <a14:foregroundMark x1="64883" y1="70238" x2="51505" y2="72619"/>
                      <a14:foregroundMark x1="10702" y1="19643" x2="22074" y2="81548"/>
                      <a14:foregroundMark x1="22074" y1="81548" x2="24415" y2="51786"/>
                      <a14:foregroundMark x1="5351" y1="75000" x2="27759" y2="97024"/>
                      <a14:foregroundMark x1="27759" y1="97024" x2="71572" y2="88095"/>
                      <a14:foregroundMark x1="71572" y1="88095" x2="89298" y2="34524"/>
                      <a14:foregroundMark x1="89298" y1="34524" x2="3010" y2="51786"/>
                      <a14:foregroundMark x1="3010" y1="51786" x2="2676" y2="48214"/>
                      <a14:foregroundMark x1="60870" y1="18452" x2="84281" y2="20238"/>
                      <a14:foregroundMark x1="84281" y1="20238" x2="80602" y2="81548"/>
                      <a14:foregroundMark x1="80602" y1="81548" x2="92642" y2="24405"/>
                      <a14:foregroundMark x1="92642" y1="24405" x2="93980" y2="58333"/>
                      <a14:foregroundMark x1="89298" y1="89881" x2="7023" y2="94048"/>
                      <a14:foregroundMark x1="43144" y1="4762" x2="12040" y2="1786"/>
                      <a14:foregroundMark x1="12040" y1="1786" x2="85284" y2="13095"/>
                      <a14:foregroundMark x1="85284" y1="13095" x2="48495" y2="2381"/>
                      <a14:foregroundMark x1="48495" y1="2381" x2="99666" y2="8929"/>
                      <a14:foregroundMark x1="90301" y1="69048" x2="99666" y2="75000"/>
                      <a14:foregroundMark x1="93980" y1="82738" x2="92642" y2="85119"/>
                      <a14:foregroundMark x1="90970" y1="81548" x2="87625" y2="81548"/>
                      <a14:foregroundMark x1="89967" y1="79167" x2="92642" y2="73810"/>
                      <a14:foregroundMark x1="89298" y1="89881" x2="92642" y2="82738"/>
                      <a14:foregroundMark x1="92642" y1="75000" x2="91639" y2="64286"/>
                      <a14:foregroundMark x1="93980" y1="65476" x2="91639" y2="71429"/>
                      <a14:foregroundMark x1="90301" y1="77976" x2="91973" y2="59524"/>
                      <a14:foregroundMark x1="88294" y1="82738" x2="90301" y2="64286"/>
                      <a14:backgroundMark x1="90883" y1="62111" x2="90970" y2="60714"/>
                      <a14:backgroundMark x1="89298" y1="87500" x2="89366" y2="86414"/>
                    </a14:backgroundRemoval>
                  </a14:imgEffect>
                  <a14:imgEffect>
                    <a14:sharpenSoften amount="50000"/>
                  </a14:imgEffect>
                  <a14:imgEffect>
                    <a14:saturation sat="300000"/>
                  </a14:imgEffect>
                </a14:imgLayer>
              </a14:imgProps>
            </a:ext>
            <a:ext uri="{28A0092B-C50C-407E-A947-70E740481C1C}">
              <a14:useLocalDpi xmlns:a14="http://schemas.microsoft.com/office/drawing/2010/main" val="0"/>
            </a:ext>
          </a:extLst>
        </a:blip>
        <a:srcRect/>
        <a:stretch>
          <a:fillRect/>
        </a:stretch>
      </xdr:blipFill>
      <xdr:spPr bwMode="auto">
        <a:xfrm>
          <a:off x="137160" y="99060"/>
          <a:ext cx="1767840" cy="937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dip" refreshedDate="46155.490048263891" createdVersion="7" refreshedVersion="7" minRefreshableVersion="3" recordCount="9648" xr:uid="{52940FA6-D62D-46A2-8E09-4A0BDE624F11}">
  <cacheSource type="worksheet">
    <worksheetSource name="Table1"/>
  </cacheSource>
  <cacheFields count="14">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3" base="2">
        <rangePr groupBy="months" startDate="2022-01-01T00:00:00" endDate="2024-01-01T00:00:00"/>
        <groupItems count="14">
          <s v="&lt;1/1/2022"/>
          <s v="Jan"/>
          <s v="Feb"/>
          <s v="Mar"/>
          <s v="Apr"/>
          <s v="May"/>
          <s v="Jun"/>
          <s v="Jul"/>
          <s v="Aug"/>
          <s v="Sep"/>
          <s v="Oct"/>
          <s v="Nov"/>
          <s v="Dec"/>
          <s v="&gt;1/1/2024"/>
        </groupItems>
      </fieldGroup>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Quarters" numFmtId="0" databaseField="0">
      <fieldGroup base="2">
        <rangePr groupBy="quarters" startDate="2022-01-01T00:00:00" endDate="2024-01-01T00:00:00"/>
        <groupItems count="6">
          <s v="&lt;1/1/2022"/>
          <s v="Qtr1"/>
          <s v="Qtr2"/>
          <s v="Qtr3"/>
          <s v="Qtr4"/>
          <s v="&gt;1/1/2024"/>
        </groupItems>
      </fieldGroup>
    </cacheField>
    <cacheField name="Years" numFmtId="0" databaseField="0">
      <fieldGroup base="2">
        <rangePr groupBy="years" startDate="2022-01-01T00:00:00" endDate="2024-01-01T00:00:00"/>
        <groupItems count="5">
          <s v="&lt;1/1/2022"/>
          <s v="2022"/>
          <s v="2023"/>
          <s v="2024"/>
          <s v="&gt;1/1/2024"/>
        </groupItems>
      </fieldGroup>
    </cacheField>
  </cacheFields>
  <extLst>
    <ext xmlns:x14="http://schemas.microsoft.com/office/spreadsheetml/2009/9/main" uri="{725AE2AE-9491-48be-B2B4-4EB974FC3084}">
      <x14:pivotCacheDefinition pivotCacheId="14993287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56.580290162034" createdVersion="8" refreshedVersion="8" minRefreshableVersion="3" recordCount="7" xr:uid="{75F9AA55-CDB9-48CD-97E7-A86B82DD8143}">
  <cacheSource type="worksheet">
    <worksheetSource ref="J29:M36" sheet="Sheet1"/>
  </cacheSource>
  <cacheFields count="4">
    <cacheField name="2022" numFmtId="0">
      <sharedItems containsMixedTypes="1" containsNumber="1" containsInteger="1" minValue="0" maxValue="0"/>
    </cacheField>
    <cacheField name="Qtr1" numFmtId="0">
      <sharedItems count="4">
        <s v="Qtr2"/>
        <s v="Qtr3"/>
        <s v="Qtr4"/>
        <s v="Qtr1"/>
      </sharedItems>
    </cacheField>
    <cacheField name="692776.1" numFmtId="0">
      <sharedItems containsSemiMixedTypes="0" containsString="0" containsNumber="1" minValue="367582.10000000015" maxValue="2805752.5000000005"/>
    </cacheField>
    <cacheField name="648.0736987" numFmtId="0">
      <sharedItems containsSemiMixedTypes="0" containsString="0" containsNumber="1" minValue="348.13157289628185" maxValue="836.183842105262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56.583170138889" createdVersion="8" refreshedVersion="8" minRefreshableVersion="3" recordCount="7" xr:uid="{5D73DD6C-F607-43F3-915D-EB361CA8D38D}">
  <cacheSource type="worksheet">
    <worksheetSource ref="J29:M36" sheet="Sheet1"/>
  </cacheSource>
  <cacheFields count="4">
    <cacheField name="2022" numFmtId="0">
      <sharedItems containsBlank="1" containsMixedTypes="1" containsNumber="1" containsInteger="1" minValue="0" maxValue="0"/>
    </cacheField>
    <cacheField name="Qtr1" numFmtId="0">
      <sharedItems count="4">
        <s v="Qtr2"/>
        <s v="Qtr3"/>
        <s v="Qtr4"/>
        <s v="Qtr1"/>
      </sharedItems>
    </cacheField>
    <cacheField name="692776.1" numFmtId="0">
      <sharedItems containsSemiMixedTypes="0" containsString="0" containsNumber="1" minValue="367582.10000000015" maxValue="2805752.5000000005"/>
    </cacheField>
    <cacheField name="648.0736987" numFmtId="0">
      <sharedItems containsSemiMixedTypes="0" containsString="0" containsNumber="1" minValue="348.13157289628185" maxValue="836.183842105262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n v="0"/>
    <x v="0"/>
    <n v="644203.89999999932"/>
    <n v="836.1838421052629"/>
  </r>
  <r>
    <n v="0"/>
    <x v="1"/>
    <n v="719170.39999999979"/>
    <n v="796.47038053097333"/>
  </r>
  <r>
    <n v="0"/>
    <x v="2"/>
    <n v="367582.10000000015"/>
    <n v="484.96658303886926"/>
  </r>
  <r>
    <s v="2023"/>
    <x v="3"/>
    <n v="1877584.300000001"/>
    <n v="348.13157289628185"/>
  </r>
  <r>
    <n v="0"/>
    <x v="0"/>
    <n v="2379424.800000004"/>
    <n v="452.75746365795629"/>
  </r>
  <r>
    <n v="0"/>
    <x v="1"/>
    <n v="2805752.5000000005"/>
    <n v="539.54721969697061"/>
  </r>
  <r>
    <n v="0"/>
    <x v="2"/>
    <n v="2530170.899999999"/>
    <n v="487.6676920863315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m/>
    <x v="0"/>
    <n v="644203.89999999932"/>
    <n v="836.1838421052629"/>
  </r>
  <r>
    <n v="0"/>
    <x v="1"/>
    <n v="719170.39999999979"/>
    <n v="796.47038053097333"/>
  </r>
  <r>
    <n v="0"/>
    <x v="2"/>
    <n v="367582.10000000015"/>
    <n v="484.96658303886926"/>
  </r>
  <r>
    <s v="2023"/>
    <x v="3"/>
    <n v="1877584.300000001"/>
    <n v="348.13157289628185"/>
  </r>
  <r>
    <m/>
    <x v="0"/>
    <n v="2379424.800000004"/>
    <n v="452.75746365795629"/>
  </r>
  <r>
    <n v="0"/>
    <x v="1"/>
    <n v="2805752.5000000005"/>
    <n v="539.54721969697061"/>
  </r>
  <r>
    <n v="0"/>
    <x v="2"/>
    <n v="2530170.899999999"/>
    <n v="487.667692086331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7B9A71-0173-438A-BDDD-E3F607CB9CE8}"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3:B7" firstHeaderRow="1" firstDataRow="1" firstDataCol="1"/>
  <pivotFields count="4">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1">
    <field x="1"/>
  </rowFields>
  <rowItems count="4">
    <i>
      <x/>
    </i>
    <i>
      <x v="1"/>
    </i>
    <i>
      <x v="2"/>
    </i>
    <i>
      <x v="3"/>
    </i>
  </rowItems>
  <colItems count="1">
    <i/>
  </colItems>
  <dataFields count="1">
    <dataField name="Sum of 648.0736987"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665BBB-D966-487F-B3C0-14884ABAEA1F}" name="PivotTable2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3:B7" firstHeaderRow="1" firstDataRow="1" firstDataCol="1"/>
  <pivotFields count="4">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1">
    <field x="1"/>
  </rowFields>
  <rowItems count="4">
    <i>
      <x/>
    </i>
    <i>
      <x v="1"/>
    </i>
    <i>
      <x v="2"/>
    </i>
    <i>
      <x v="3"/>
    </i>
  </rowItems>
  <colItems count="1">
    <i/>
  </colItems>
  <dataFields count="1">
    <dataField name="Sum of 648.0736987"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D840F8-9573-4D44-AE2D-906976F5DD5F}"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D15" firstHeaderRow="1" firstDataRow="2" firstDataCol="1"/>
  <pivotFields count="14">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3"/>
  </colFields>
  <colItems count="3">
    <i>
      <x v="1"/>
    </i>
    <i>
      <x v="2"/>
    </i>
    <i t="grand">
      <x/>
    </i>
  </colItems>
  <dataFields count="1">
    <dataField name="Sum of Total Sales2"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DA1C9B-F6D8-454D-998D-D0A9F976313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4" firstHeaderRow="0"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dataField="1" numFmtId="165" showAll="0"/>
    <pivotField dataField="1" numFmtId="3" showAll="0"/>
    <pivotField dataField="1" numFmtId="164" showAll="0"/>
    <pivotField dataField="1" numFmtId="164" showAll="0"/>
    <pivotField numFmtId="9" showAll="0"/>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dataField name="Sum of Units Sold" fld="8" baseField="0" baseItem="0"/>
    <dataField name="Average of Price per Unit" fld="7" subtotal="average" baseField="0" baseItem="1"/>
    <dataField name="Sum of Operating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B3777D-4055-439B-9048-6BAC25D78D07}" name="PivotTable4"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28:C37" firstHeaderRow="1" firstDataRow="1" firstDataCol="2"/>
  <pivotFields count="14">
    <pivotField compact="0" outline="0" showAll="0" defaultSubtotal="0"/>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items count="6">
        <item x="0"/>
        <item x="5"/>
        <item x="1"/>
        <item x="3"/>
        <item x="4"/>
        <item x="2"/>
      </items>
    </pivotField>
    <pivotField compact="0" numFmtId="165" outline="0" showAll="0" defaultSubtotal="0"/>
    <pivotField compact="0" numFmtId="3" outline="0" showAll="0" defaultSubtotal="0"/>
    <pivotField compact="0" numFmtId="164" outline="0" showAll="0" defaultSubtotal="0"/>
    <pivotField dataField="1" compact="0" numFmtId="164" outline="0" showAll="0" defaultSubtotal="0"/>
    <pivotField compact="0" numFmtId="9" outline="0" showAll="0" defaultSubtotal="0"/>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3"/>
    <field x="12"/>
  </rowFields>
  <rowItems count="9">
    <i>
      <x v="1"/>
      <x v="1"/>
    </i>
    <i r="1">
      <x v="2"/>
    </i>
    <i r="1">
      <x v="3"/>
    </i>
    <i r="1">
      <x v="4"/>
    </i>
    <i>
      <x v="2"/>
      <x v="1"/>
    </i>
    <i r="1">
      <x v="2"/>
    </i>
    <i r="1">
      <x v="3"/>
    </i>
    <i r="1">
      <x v="4"/>
    </i>
    <i t="grand">
      <x/>
    </i>
  </rowItems>
  <colItems count="1">
    <i/>
  </colItems>
  <dataFields count="1">
    <dataField name="Sum of Operating Profit" fld="10" baseField="1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07D340-3985-46EA-9D98-A590B07F3B1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8:D26" firstHeaderRow="1" firstDataRow="2" firstDataCol="1"/>
  <pivotFields count="14">
    <pivotField axis="axisRow"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3"/>
  </colFields>
  <colItems count="3">
    <i>
      <x v="1"/>
    </i>
    <i>
      <x v="2"/>
    </i>
    <i t="grand">
      <x/>
    </i>
  </colItems>
  <dataFields count="1">
    <dataField name="Sum of Total Sales2"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AEE678-438C-49C1-8B51-B6F856B8251C}" name="PivotTable4"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location ref="A7:D15" firstHeaderRow="1" firstDataRow="2" firstDataCol="1"/>
  <pivotFields count="14">
    <pivotField showAll="0"/>
    <pivotField showAll="0"/>
    <pivotField numFmtId="14" showAll="0"/>
    <pivotField showAll="0">
      <items count="6">
        <item h="1" x="3"/>
        <item h="1" x="0"/>
        <item h="1" x="1"/>
        <item x="4"/>
        <item h="1"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defaultSubtotal="0"/>
    <pivotField axis="axisCol" showAll="0" defaultSubtotal="0">
      <items count="5">
        <item x="0"/>
        <item x="1"/>
        <item x="2"/>
        <item x="3"/>
        <item x="4"/>
      </items>
    </pivotField>
  </pivotFields>
  <rowFields count="1">
    <field x="6"/>
  </rowFields>
  <rowItems count="7">
    <i>
      <x/>
    </i>
    <i>
      <x v="1"/>
    </i>
    <i>
      <x v="2"/>
    </i>
    <i>
      <x v="3"/>
    </i>
    <i>
      <x v="4"/>
    </i>
    <i>
      <x v="5"/>
    </i>
    <i t="grand">
      <x/>
    </i>
  </rowItems>
  <colFields count="1">
    <field x="13"/>
  </colFields>
  <colItems count="3">
    <i>
      <x v="1"/>
    </i>
    <i>
      <x v="2"/>
    </i>
    <i t="grand">
      <x/>
    </i>
  </colItems>
  <dataFields count="1">
    <dataField name="Sum of Total Sales" fld="9" baseField="0" baseItem="0" numFmtId="164"/>
  </dataFields>
  <formats count="1">
    <format dxfId="15">
      <pivotArea collapsedLevelsAreSubtotals="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9E90BA-E0E2-49E5-AE82-CBED628E467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4">
    <pivotField showAll="0"/>
    <pivotField showAll="0"/>
    <pivotField numFmtId="14" showAll="0"/>
    <pivotField showAll="0"/>
    <pivotField showAll="0"/>
    <pivotField showAll="0"/>
    <pivotField showAll="0"/>
    <pivotField dataField="1" numFmtId="165" showAll="0"/>
    <pivotField dataField="1" numFmtId="3" showAll="0"/>
    <pivotField dataField="1" numFmtId="164" showAll="0"/>
    <pivotField dataField="1" numFmtId="164" showAll="0"/>
    <pivotField numFmtId="9" showAll="0"/>
    <pivotField showAll="0" defaultSubtotal="0"/>
    <pivotField showAll="0" defaultSubtotal="0"/>
  </pivotFields>
  <rowItems count="1">
    <i/>
  </rowItems>
  <colFields count="1">
    <field x="-2"/>
  </colFields>
  <colItems count="4">
    <i>
      <x/>
    </i>
    <i i="1">
      <x v="1"/>
    </i>
    <i i="2">
      <x v="2"/>
    </i>
    <i i="3">
      <x v="3"/>
    </i>
  </colItems>
  <dataFields count="4">
    <dataField name="Sum of Total Sales" fld="9" baseField="0" baseItem="0" numFmtId="164"/>
    <dataField name="Sum of Units Sold" fld="8" baseField="0" baseItem="0" numFmtId="3"/>
    <dataField name="Average of Price per Unit" fld="7" subtotal="average" baseField="0" baseItem="1" numFmtId="165"/>
    <dataField name="Sum of Operating Profit"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0C876C-D037-4304-96AA-044F3173674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35" firstHeaderRow="1" firstDataRow="1" firstDataCol="1"/>
  <pivotFields count="14">
    <pivotField showAll="0">
      <items count="7">
        <item x="1"/>
        <item x="0"/>
        <item x="2"/>
        <item x="5"/>
        <item x="3"/>
        <item x="4"/>
        <item t="default"/>
      </items>
    </pivotField>
    <pivotField showAll="0"/>
    <pivotField numFmtId="14" showAll="0"/>
    <pivotField showAll="0">
      <items count="6">
        <item h="1" x="3"/>
        <item h="1" x="0"/>
        <item h="1" x="1"/>
        <item x="4"/>
        <item h="1" x="2"/>
        <item t="default"/>
      </items>
    </pivotField>
    <pivotField showAll="0"/>
    <pivotField showAll="0"/>
    <pivotField showAll="0">
      <items count="7">
        <item x="0"/>
        <item x="5"/>
        <item x="1"/>
        <item x="3"/>
        <item x="4"/>
        <item x="2"/>
        <item t="default"/>
      </items>
    </pivotField>
    <pivotField numFmtId="165" showAll="0"/>
    <pivotField numFmtId="3" showAll="0"/>
    <pivotField numFmtId="164" showAll="0"/>
    <pivotField dataField="1" numFmtId="164" showAll="0"/>
    <pivotField numFmtId="9" showAll="0"/>
    <pivotField axis="axisRow" showAll="0" defaultSubtotal="0">
      <items count="6">
        <item x="0"/>
        <item x="1"/>
        <item x="2"/>
        <item x="3"/>
        <item x="4"/>
        <item x="5"/>
      </items>
    </pivotField>
    <pivotField axis="axisRow" showAll="0" defaultSubtotal="0">
      <items count="5">
        <item x="0"/>
        <item x="1"/>
        <item sd="0" x="2"/>
        <item x="3"/>
        <item x="4"/>
      </items>
    </pivotField>
  </pivotFields>
  <rowFields count="2">
    <field x="13"/>
    <field x="12"/>
  </rowFields>
  <rowItems count="6">
    <i>
      <x v="1"/>
    </i>
    <i r="1">
      <x v="2"/>
    </i>
    <i r="1">
      <x v="3"/>
    </i>
    <i r="1">
      <x v="4"/>
    </i>
    <i>
      <x v="2"/>
    </i>
    <i t="grand">
      <x/>
    </i>
  </rowItems>
  <colItems count="1">
    <i/>
  </colItems>
  <dataFields count="1">
    <dataField name="Sum of Operating Profit"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CED95E-57CF-4EBC-9B9A-DC83E760A07E}" name="PivotTable5" cacheId="0" applyNumberFormats="0" applyBorderFormats="0" applyFontFormats="0" applyPatternFormats="0" applyAlignmentFormats="0" applyWidthHeightFormats="1" dataCaption="Values" grandTotalCaption=" Total" updatedVersion="8" minRefreshableVersion="3" useAutoFormatting="1" itemPrintTitles="1" createdVersion="8" indent="0" outline="1" outlineData="1" multipleFieldFilters="0">
  <location ref="A18:D25" firstHeaderRow="1" firstDataRow="2" firstDataCol="1"/>
  <pivotFields count="14">
    <pivotField axis="axisRow" showAll="0">
      <items count="7">
        <item x="1"/>
        <item x="0"/>
        <item x="2"/>
        <item x="5"/>
        <item x="3"/>
        <item x="4"/>
        <item t="default"/>
      </items>
    </pivotField>
    <pivotField showAll="0"/>
    <pivotField numFmtId="14" showAll="0"/>
    <pivotField showAll="0">
      <items count="6">
        <item h="1" x="3"/>
        <item h="1" x="0"/>
        <item h="1" x="1"/>
        <item x="4"/>
        <item h="1"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defaultSubtotal="0"/>
    <pivotField axis="axisCol" showAll="0" defaultSubtotal="0">
      <items count="5">
        <item x="0"/>
        <item x="1"/>
        <item x="2"/>
        <item x="3"/>
        <item x="4"/>
      </items>
    </pivotField>
  </pivotFields>
  <rowFields count="1">
    <field x="0"/>
  </rowFields>
  <rowItems count="6">
    <i>
      <x/>
    </i>
    <i>
      <x v="1"/>
    </i>
    <i>
      <x v="2"/>
    </i>
    <i>
      <x v="4"/>
    </i>
    <i>
      <x v="5"/>
    </i>
    <i t="grand">
      <x/>
    </i>
  </rowItems>
  <colFields count="1">
    <field x="13"/>
  </colFields>
  <colItems count="3">
    <i>
      <x v="1"/>
    </i>
    <i>
      <x v="2"/>
    </i>
    <i t="grand">
      <x/>
    </i>
  </colItems>
  <dataFields count="1">
    <dataField name="Sum of Total Sales" fld="9" baseField="0" baseItem="0" numFmtId="167"/>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ABE22B1-0E81-4507-926D-C2EB6F92BFC0}" sourceName="Region">
  <pivotTables>
    <pivotTable tabId="10" name="PivotTable4"/>
    <pivotTable tabId="10" name="PivotTable5"/>
    <pivotTable tabId="10" name="PivotTable6"/>
  </pivotTables>
  <data>
    <tabular pivotCacheId="1499328780">
      <items count="5">
        <i x="3"/>
        <i x="0"/>
        <i x="1"/>
        <i x="4"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A2635A1B-28EF-4B32-8546-FCABB1D48683}" sourceName="Years">
  <pivotTables>
    <pivotTable tabId="8" name="PivotTable4"/>
    <pivotTable tabId="10" name="PivotTable4"/>
    <pivotTable tabId="10" name="PivotTable5"/>
    <pivotTable tabId="10" name="PivotTable6"/>
  </pivotTables>
  <data>
    <tabular pivotCacheId="1499328780">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3DD1BAA-7A31-4B6C-B1DA-FDBB6AF54961}" cache="Slicer_Region" caption="Region" rowHeight="260350"/>
  <slicer name="Years" xr10:uid="{143C3A91-97F7-488E-9D42-18981E6250DC}" cache="Slicer_Years" caption="Year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14" dataDxfId="13" tableBorderDxfId="12">
  <autoFilter ref="B4:M9652" xr:uid="{241C6583-A395-494F-B34A-BA98EEB4132C}"/>
  <tableColumns count="12">
    <tableColumn id="1" xr3:uid="{72C602C4-76C4-4A75-933A-FDC9591C1526}" name="Retailer" dataDxfId="11"/>
    <tableColumn id="2" xr3:uid="{725FD838-82AA-427A-9CE2-6C04110A316D}" name="Retailer ID" dataDxfId="10"/>
    <tableColumn id="3" xr3:uid="{9C123582-20EA-467F-A5ED-8224D6001C00}" name="Invoice Date" dataDxfId="9"/>
    <tableColumn id="4" xr3:uid="{134DBAE7-3279-40E6-98D9-CBECFFFB85D5}" name="Region" dataDxfId="8"/>
    <tableColumn id="5" xr3:uid="{C2E2A540-5264-40E1-8C95-F5F8159FEF6D}" name="State" dataDxfId="7"/>
    <tableColumn id="6" xr3:uid="{6DD89386-635C-40C8-9606-F930BAB18D98}" name="City" dataDxfId="6"/>
    <tableColumn id="7" xr3:uid="{79044A14-8C29-4B84-AA06-8282B70BA02E}" name="Beverage Brand" dataDxfId="5"/>
    <tableColumn id="8" xr3:uid="{A75130C6-6732-4DA3-A42A-8ECCD7E66F61}" name="Price per Unit" dataDxfId="4"/>
    <tableColumn id="9" xr3:uid="{3E7FDD09-C8F4-41A0-8B3E-09F0A7E4D8AD}" name="Units Sold" dataDxfId="3"/>
    <tableColumn id="10" xr3:uid="{521D1DF4-DD00-4778-9BB1-91E31DADFF87}" name="Total Sales" dataDxfId="2"/>
    <tableColumn id="11" xr3:uid="{94400550-7002-4F21-A27B-497430EA373F}" name="Operating Profit" dataDxfId="1"/>
    <tableColumn id="12" xr3:uid="{2526BB74-C8C1-4549-9ED9-43B205AA3AC6}" name="Operating Margi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93D4-C451-4A71-A9CA-DF3295A9ABA3}">
  <dimension ref="A3:B7"/>
  <sheetViews>
    <sheetView workbookViewId="0">
      <selection activeCell="A3" sqref="A3"/>
    </sheetView>
  </sheetViews>
  <sheetFormatPr defaultRowHeight="15.6" x14ac:dyDescent="0.3"/>
  <cols>
    <col min="1" max="1" width="6.69921875" bestFit="1" customWidth="1"/>
    <col min="2" max="2" width="17.8984375" bestFit="1" customWidth="1"/>
  </cols>
  <sheetData>
    <row r="3" spans="1:2" x14ac:dyDescent="0.3">
      <c r="A3" s="11" t="s">
        <v>149</v>
      </c>
      <c r="B3" t="s">
        <v>164</v>
      </c>
    </row>
    <row r="4" spans="1:2" x14ac:dyDescent="0.3">
      <c r="A4" t="s">
        <v>149</v>
      </c>
      <c r="B4">
        <v>348.13157289628185</v>
      </c>
    </row>
    <row r="5" spans="1:2" x14ac:dyDescent="0.3">
      <c r="A5" t="s">
        <v>150</v>
      </c>
      <c r="B5">
        <v>1288.9413057632191</v>
      </c>
    </row>
    <row r="6" spans="1:2" x14ac:dyDescent="0.3">
      <c r="A6" t="s">
        <v>151</v>
      </c>
      <c r="B6">
        <v>1336.0176002279441</v>
      </c>
    </row>
    <row r="7" spans="1:2" x14ac:dyDescent="0.3">
      <c r="A7" t="s">
        <v>152</v>
      </c>
      <c r="B7">
        <v>972.63427512520082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6EDD-4E95-4693-9C6D-D5F00D6A3814}">
  <dimension ref="A3:B7"/>
  <sheetViews>
    <sheetView workbookViewId="0">
      <selection activeCell="A3" sqref="A3"/>
    </sheetView>
  </sheetViews>
  <sheetFormatPr defaultRowHeight="15.6" x14ac:dyDescent="0.3"/>
  <cols>
    <col min="1" max="1" width="6.69921875" bestFit="1" customWidth="1"/>
    <col min="2" max="2" width="17.8984375" bestFit="1" customWidth="1"/>
  </cols>
  <sheetData>
    <row r="3" spans="1:2" x14ac:dyDescent="0.3">
      <c r="A3" s="11" t="s">
        <v>149</v>
      </c>
      <c r="B3" t="s">
        <v>164</v>
      </c>
    </row>
    <row r="4" spans="1:2" x14ac:dyDescent="0.3">
      <c r="A4" t="s">
        <v>149</v>
      </c>
      <c r="B4">
        <v>348.13157289628185</v>
      </c>
    </row>
    <row r="5" spans="1:2" x14ac:dyDescent="0.3">
      <c r="A5" t="s">
        <v>150</v>
      </c>
      <c r="B5">
        <v>1288.9413057632191</v>
      </c>
    </row>
    <row r="6" spans="1:2" x14ac:dyDescent="0.3">
      <c r="A6" t="s">
        <v>151</v>
      </c>
      <c r="B6">
        <v>1336.0176002279441</v>
      </c>
    </row>
    <row r="7" spans="1:2" x14ac:dyDescent="0.3">
      <c r="A7" t="s">
        <v>152</v>
      </c>
      <c r="B7">
        <v>972.63427512520082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BAB0D-0C02-4FED-A584-173CAFCCD48E}">
  <dimension ref="A3:G37"/>
  <sheetViews>
    <sheetView zoomScaleNormal="100" workbookViewId="0">
      <selection activeCell="D25" sqref="D25"/>
    </sheetView>
  </sheetViews>
  <sheetFormatPr defaultRowHeight="15.6" x14ac:dyDescent="0.3"/>
  <cols>
    <col min="1" max="1" width="17" customWidth="1"/>
    <col min="2" max="2" width="10.296875" bestFit="1" customWidth="1"/>
    <col min="3" max="3" width="21" bestFit="1" customWidth="1"/>
    <col min="4" max="4" width="29" customWidth="1"/>
    <col min="5" max="5" width="25" bestFit="1" customWidth="1"/>
    <col min="6" max="6" width="22.69921875" bestFit="1" customWidth="1"/>
    <col min="7" max="7" width="30.09765625" bestFit="1" customWidth="1"/>
    <col min="8" max="8" width="8.8984375" bestFit="1" customWidth="1"/>
    <col min="9" max="9" width="9.59765625" bestFit="1" customWidth="1"/>
    <col min="10" max="10" width="8.8984375" bestFit="1" customWidth="1"/>
    <col min="11" max="11" width="7.8984375" bestFit="1" customWidth="1"/>
    <col min="12" max="12" width="8.8984375" bestFit="1" customWidth="1"/>
    <col min="13" max="13" width="9.59765625" bestFit="1" customWidth="1"/>
    <col min="14" max="14" width="8.8984375" bestFit="1" customWidth="1"/>
    <col min="15" max="15" width="7.8984375" bestFit="1" customWidth="1"/>
    <col min="16" max="16" width="8.8984375" bestFit="1" customWidth="1"/>
    <col min="17" max="17" width="9.59765625" bestFit="1" customWidth="1"/>
    <col min="18" max="18" width="9.8984375" bestFit="1" customWidth="1"/>
    <col min="19" max="21" width="8.8984375" bestFit="1" customWidth="1"/>
    <col min="22" max="22" width="9.8984375" bestFit="1" customWidth="1"/>
    <col min="23" max="25" width="8.8984375" bestFit="1" customWidth="1"/>
    <col min="26" max="27" width="9.8984375" bestFit="1" customWidth="1"/>
    <col min="28" max="29" width="8.8984375" bestFit="1" customWidth="1"/>
    <col min="30" max="30" width="9.8984375" bestFit="1" customWidth="1"/>
    <col min="31" max="33" width="8.8984375" bestFit="1" customWidth="1"/>
    <col min="34" max="35" width="9.8984375" bestFit="1" customWidth="1"/>
    <col min="36" max="36" width="11" bestFit="1" customWidth="1"/>
    <col min="37" max="41" width="8.59765625" bestFit="1" customWidth="1"/>
    <col min="42" max="60" width="9.59765625" bestFit="1" customWidth="1"/>
    <col min="61" max="69" width="8.59765625" bestFit="1" customWidth="1"/>
    <col min="70" max="91" width="9.59765625" bestFit="1" customWidth="1"/>
    <col min="92" max="100" width="8.59765625" bestFit="1" customWidth="1"/>
    <col min="101" max="121" width="9.59765625" bestFit="1" customWidth="1"/>
    <col min="122" max="130" width="8.59765625" bestFit="1" customWidth="1"/>
    <col min="131" max="152" width="9.59765625" bestFit="1" customWidth="1"/>
    <col min="153" max="161" width="8.59765625" bestFit="1" customWidth="1"/>
    <col min="162" max="182" width="9.59765625" bestFit="1" customWidth="1"/>
    <col min="183" max="191" width="8.59765625" bestFit="1" customWidth="1"/>
    <col min="192" max="213" width="9.59765625" bestFit="1" customWidth="1"/>
    <col min="214" max="222" width="8.59765625" bestFit="1" customWidth="1"/>
    <col min="223" max="244" width="9.59765625" bestFit="1" customWidth="1"/>
    <col min="245" max="253" width="8.59765625" bestFit="1" customWidth="1"/>
    <col min="254" max="283" width="9.59765625" bestFit="1" customWidth="1"/>
    <col min="284" max="299" width="10.59765625" bestFit="1" customWidth="1"/>
    <col min="300" max="308" width="9.59765625" bestFit="1" customWidth="1"/>
    <col min="309" max="329" width="10.59765625" bestFit="1" customWidth="1"/>
    <col min="330" max="338" width="9.59765625" bestFit="1" customWidth="1"/>
    <col min="339" max="360" width="10.59765625" bestFit="1" customWidth="1"/>
    <col min="361" max="369" width="8.59765625" bestFit="1" customWidth="1"/>
    <col min="370" max="391" width="9.59765625" bestFit="1" customWidth="1"/>
    <col min="392" max="400" width="8.59765625" bestFit="1" customWidth="1"/>
    <col min="401" max="419" width="9.59765625" bestFit="1" customWidth="1"/>
    <col min="420" max="428" width="8.59765625" bestFit="1" customWidth="1"/>
    <col min="429" max="450" width="9.59765625" bestFit="1" customWidth="1"/>
    <col min="451" max="459" width="8.59765625" bestFit="1" customWidth="1"/>
    <col min="460" max="480" width="9.59765625" bestFit="1" customWidth="1"/>
    <col min="481" max="489" width="8.59765625" bestFit="1" customWidth="1"/>
    <col min="490" max="511" width="9.59765625" bestFit="1" customWidth="1"/>
    <col min="512" max="520" width="8.59765625" bestFit="1" customWidth="1"/>
    <col min="521" max="541" width="9.59765625" bestFit="1" customWidth="1"/>
    <col min="542" max="550" width="8.59765625" bestFit="1" customWidth="1"/>
    <col min="551" max="572" width="9.59765625" bestFit="1" customWidth="1"/>
    <col min="573" max="581" width="8.59765625" bestFit="1" customWidth="1"/>
    <col min="582" max="603" width="9.59765625" bestFit="1" customWidth="1"/>
    <col min="604" max="612" width="8.59765625" bestFit="1" customWidth="1"/>
    <col min="613" max="642" width="9.59765625" bestFit="1" customWidth="1"/>
    <col min="643" max="664" width="10.59765625" bestFit="1" customWidth="1"/>
    <col min="665" max="673" width="9.59765625" bestFit="1" customWidth="1"/>
    <col min="674" max="694" width="10.59765625" bestFit="1" customWidth="1"/>
    <col min="695" max="703" width="9.59765625" bestFit="1" customWidth="1"/>
    <col min="704" max="725" width="10.59765625" bestFit="1" customWidth="1"/>
    <col min="726" max="726" width="11" bestFit="1" customWidth="1"/>
  </cols>
  <sheetData>
    <row r="3" spans="1:4" x14ac:dyDescent="0.3">
      <c r="A3" t="s">
        <v>139</v>
      </c>
      <c r="B3" t="s">
        <v>140</v>
      </c>
      <c r="C3" t="s">
        <v>141</v>
      </c>
      <c r="D3" t="s">
        <v>142</v>
      </c>
    </row>
    <row r="4" spans="1:4" x14ac:dyDescent="0.3">
      <c r="A4">
        <v>12016664.999999965</v>
      </c>
      <c r="B4">
        <v>24788610</v>
      </c>
      <c r="C4">
        <v>0.45216625207296596</v>
      </c>
      <c r="D4">
        <v>4722496.7700000061</v>
      </c>
    </row>
    <row r="7" spans="1:4" x14ac:dyDescent="0.3">
      <c r="A7" s="11" t="s">
        <v>143</v>
      </c>
      <c r="B7" s="11" t="s">
        <v>146</v>
      </c>
    </row>
    <row r="8" spans="1:4" x14ac:dyDescent="0.3">
      <c r="A8" s="11" t="s">
        <v>144</v>
      </c>
      <c r="B8" t="s">
        <v>147</v>
      </c>
      <c r="C8" t="s">
        <v>148</v>
      </c>
      <c r="D8" t="s">
        <v>145</v>
      </c>
    </row>
    <row r="9" spans="1:4" x14ac:dyDescent="0.3">
      <c r="A9" s="12" t="s">
        <v>14</v>
      </c>
      <c r="B9">
        <v>499102.00000000017</v>
      </c>
      <c r="C9">
        <v>2268974.9000000032</v>
      </c>
      <c r="D9">
        <v>2768076.9000000032</v>
      </c>
    </row>
    <row r="10" spans="1:4" x14ac:dyDescent="0.3">
      <c r="A10" s="12" t="s">
        <v>19</v>
      </c>
      <c r="B10">
        <v>469270.69999999984</v>
      </c>
      <c r="C10">
        <v>1917827.7999999949</v>
      </c>
      <c r="D10">
        <v>2387098.4999999949</v>
      </c>
    </row>
    <row r="11" spans="1:4" x14ac:dyDescent="0.3">
      <c r="A11" s="12" t="s">
        <v>15</v>
      </c>
      <c r="B11">
        <v>423758.70000000007</v>
      </c>
      <c r="C11">
        <v>1633959.3000000005</v>
      </c>
      <c r="D11">
        <v>2057718.0000000005</v>
      </c>
    </row>
    <row r="12" spans="1:4" x14ac:dyDescent="0.3">
      <c r="A12" s="12" t="s">
        <v>17</v>
      </c>
      <c r="B12">
        <v>315489.20000000013</v>
      </c>
      <c r="C12">
        <v>1116062.9000000027</v>
      </c>
      <c r="D12">
        <v>1431552.1000000029</v>
      </c>
    </row>
    <row r="13" spans="1:4" x14ac:dyDescent="0.3">
      <c r="A13" s="12" t="s">
        <v>18</v>
      </c>
      <c r="B13">
        <v>349533.89999999997</v>
      </c>
      <c r="C13">
        <v>1302529.3000000012</v>
      </c>
      <c r="D13">
        <v>1652063.2000000011</v>
      </c>
    </row>
    <row r="14" spans="1:4" x14ac:dyDescent="0.3">
      <c r="A14" s="12" t="s">
        <v>16</v>
      </c>
      <c r="B14">
        <v>366577.99999999988</v>
      </c>
      <c r="C14">
        <v>1353578.2999999986</v>
      </c>
      <c r="D14">
        <v>1720156.2999999984</v>
      </c>
    </row>
    <row r="15" spans="1:4" x14ac:dyDescent="0.3">
      <c r="A15" s="12" t="s">
        <v>145</v>
      </c>
      <c r="B15">
        <v>2423732.5</v>
      </c>
      <c r="C15">
        <v>9592932.5000000019</v>
      </c>
      <c r="D15">
        <v>12016665.000000002</v>
      </c>
    </row>
    <row r="18" spans="1:7" x14ac:dyDescent="0.3">
      <c r="A18" s="11" t="s">
        <v>143</v>
      </c>
      <c r="B18" s="11" t="s">
        <v>146</v>
      </c>
    </row>
    <row r="19" spans="1:7" x14ac:dyDescent="0.3">
      <c r="A19" s="11" t="s">
        <v>144</v>
      </c>
      <c r="B19" t="s">
        <v>147</v>
      </c>
      <c r="C19" t="s">
        <v>148</v>
      </c>
      <c r="D19" t="s">
        <v>145</v>
      </c>
    </row>
    <row r="20" spans="1:7" x14ac:dyDescent="0.3">
      <c r="A20" s="12" t="s">
        <v>130</v>
      </c>
      <c r="B20">
        <v>276210</v>
      </c>
      <c r="C20">
        <v>1009698.7</v>
      </c>
      <c r="D20">
        <v>1285908.7</v>
      </c>
    </row>
    <row r="21" spans="1:7" x14ac:dyDescent="0.3">
      <c r="A21" s="12" t="s">
        <v>20</v>
      </c>
      <c r="B21">
        <v>466787.99999999994</v>
      </c>
      <c r="C21">
        <v>2327606.5000000019</v>
      </c>
      <c r="D21">
        <v>2794394.5000000019</v>
      </c>
    </row>
    <row r="22" spans="1:7" x14ac:dyDescent="0.3">
      <c r="A22" s="12" t="s">
        <v>127</v>
      </c>
      <c r="B22">
        <v>161210.1</v>
      </c>
      <c r="C22">
        <v>2262827.0999999978</v>
      </c>
      <c r="D22">
        <v>2424037.1999999979</v>
      </c>
    </row>
    <row r="23" spans="1:7" x14ac:dyDescent="0.3">
      <c r="A23" s="12" t="s">
        <v>129</v>
      </c>
      <c r="B23">
        <v>9250.3000000000011</v>
      </c>
      <c r="C23">
        <v>1341994.9999999998</v>
      </c>
      <c r="D23">
        <v>1351245.2999999998</v>
      </c>
    </row>
    <row r="24" spans="1:7" x14ac:dyDescent="0.3">
      <c r="A24" s="12" t="s">
        <v>126</v>
      </c>
      <c r="B24">
        <v>339912.5</v>
      </c>
      <c r="C24">
        <v>580211.00000000023</v>
      </c>
      <c r="D24">
        <v>920123.50000000023</v>
      </c>
    </row>
    <row r="25" spans="1:7" x14ac:dyDescent="0.3">
      <c r="A25" s="12" t="s">
        <v>128</v>
      </c>
      <c r="B25">
        <v>1170361.5999999996</v>
      </c>
      <c r="C25">
        <v>2070594.1999999993</v>
      </c>
      <c r="D25">
        <v>3240955.7999999989</v>
      </c>
    </row>
    <row r="26" spans="1:7" x14ac:dyDescent="0.3">
      <c r="A26" s="12" t="s">
        <v>145</v>
      </c>
      <c r="B26">
        <v>2423732.4999999995</v>
      </c>
      <c r="C26">
        <v>9592932.5</v>
      </c>
      <c r="D26">
        <v>12016665</v>
      </c>
    </row>
    <row r="28" spans="1:7" x14ac:dyDescent="0.3">
      <c r="A28" s="11" t="s">
        <v>153</v>
      </c>
      <c r="B28" s="11" t="s">
        <v>154</v>
      </c>
      <c r="C28" t="s">
        <v>142</v>
      </c>
    </row>
    <row r="29" spans="1:7" x14ac:dyDescent="0.3">
      <c r="A29" t="s">
        <v>147</v>
      </c>
      <c r="B29" t="s">
        <v>149</v>
      </c>
      <c r="C29">
        <v>255989.11100000009</v>
      </c>
      <c r="E29" t="str">
        <f>A29</f>
        <v>2022</v>
      </c>
      <c r="F29" t="str">
        <f t="shared" ref="F29:G29" si="0">B29</f>
        <v>Qtr1</v>
      </c>
      <c r="G29">
        <f t="shared" si="0"/>
        <v>255989.11100000009</v>
      </c>
    </row>
    <row r="30" spans="1:7" x14ac:dyDescent="0.3">
      <c r="B30" t="s">
        <v>150</v>
      </c>
      <c r="C30">
        <v>238312.39499999993</v>
      </c>
      <c r="F30" t="str">
        <f t="shared" ref="F30:F36" si="1">B30</f>
        <v>Qtr2</v>
      </c>
      <c r="G30">
        <f t="shared" ref="G30:G36" si="2">C30</f>
        <v>238312.39499999993</v>
      </c>
    </row>
    <row r="31" spans="1:7" x14ac:dyDescent="0.3">
      <c r="B31" t="s">
        <v>151</v>
      </c>
      <c r="C31">
        <v>270003.45899999997</v>
      </c>
      <c r="F31" t="str">
        <f t="shared" si="1"/>
        <v>Qtr3</v>
      </c>
      <c r="G31">
        <f t="shared" si="2"/>
        <v>270003.45899999997</v>
      </c>
    </row>
    <row r="32" spans="1:7" x14ac:dyDescent="0.3">
      <c r="B32" t="s">
        <v>152</v>
      </c>
      <c r="C32">
        <v>137245.54300000001</v>
      </c>
      <c r="F32" t="str">
        <f t="shared" si="1"/>
        <v>Qtr4</v>
      </c>
      <c r="G32">
        <f t="shared" si="2"/>
        <v>137245.54300000001</v>
      </c>
    </row>
    <row r="33" spans="1:7" x14ac:dyDescent="0.3">
      <c r="A33" t="s">
        <v>148</v>
      </c>
      <c r="B33" t="s">
        <v>149</v>
      </c>
      <c r="C33">
        <v>711580.93500000006</v>
      </c>
      <c r="E33" t="str">
        <f t="shared" ref="E33" si="3">A33</f>
        <v>2023</v>
      </c>
      <c r="F33" t="str">
        <f t="shared" si="1"/>
        <v>Qtr1</v>
      </c>
      <c r="G33">
        <f t="shared" si="2"/>
        <v>711580.93500000006</v>
      </c>
    </row>
    <row r="34" spans="1:7" x14ac:dyDescent="0.3">
      <c r="B34" t="s">
        <v>150</v>
      </c>
      <c r="C34">
        <v>953054.46099999803</v>
      </c>
      <c r="F34" t="str">
        <f t="shared" si="1"/>
        <v>Qtr2</v>
      </c>
      <c r="G34">
        <f t="shared" si="2"/>
        <v>953054.46099999803</v>
      </c>
    </row>
    <row r="35" spans="1:7" x14ac:dyDescent="0.3">
      <c r="B35" t="s">
        <v>151</v>
      </c>
      <c r="C35">
        <v>1139523.728000002</v>
      </c>
      <c r="F35" t="str">
        <f t="shared" si="1"/>
        <v>Qtr3</v>
      </c>
      <c r="G35">
        <f t="shared" si="2"/>
        <v>1139523.728000002</v>
      </c>
    </row>
    <row r="36" spans="1:7" x14ac:dyDescent="0.3">
      <c r="B36" t="s">
        <v>152</v>
      </c>
      <c r="C36">
        <v>1016787.1380000013</v>
      </c>
      <c r="F36" t="str">
        <f t="shared" si="1"/>
        <v>Qtr4</v>
      </c>
      <c r="G36">
        <f t="shared" si="2"/>
        <v>1016787.1380000013</v>
      </c>
    </row>
    <row r="37" spans="1:7" x14ac:dyDescent="0.3">
      <c r="A37" t="s">
        <v>145</v>
      </c>
      <c r="C37">
        <v>4722496.7700000014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FB604-1797-44AD-A262-6AE39FCB0848}">
  <dimension ref="A3:H35"/>
  <sheetViews>
    <sheetView workbookViewId="0">
      <selection activeCell="F9" sqref="F9:H15"/>
    </sheetView>
  </sheetViews>
  <sheetFormatPr defaultRowHeight="15.6" x14ac:dyDescent="0.3"/>
  <cols>
    <col min="1" max="1" width="12.296875" bestFit="1" customWidth="1"/>
    <col min="2" max="2" width="21" bestFit="1" customWidth="1"/>
    <col min="3" max="4" width="11.3984375" bestFit="1" customWidth="1"/>
  </cols>
  <sheetData>
    <row r="3" spans="1:8" x14ac:dyDescent="0.3">
      <c r="A3" t="s">
        <v>139</v>
      </c>
      <c r="B3" t="s">
        <v>140</v>
      </c>
      <c r="C3" t="s">
        <v>141</v>
      </c>
      <c r="D3" t="s">
        <v>142</v>
      </c>
    </row>
    <row r="4" spans="1:8" x14ac:dyDescent="0.3">
      <c r="A4" s="18">
        <v>12016664.999999965</v>
      </c>
      <c r="B4" s="13">
        <v>24788610</v>
      </c>
      <c r="C4" s="19">
        <v>0.45216625207296596</v>
      </c>
      <c r="D4" s="18">
        <v>4722496.7700000061</v>
      </c>
    </row>
    <row r="7" spans="1:8" x14ac:dyDescent="0.3">
      <c r="A7" s="11" t="s">
        <v>139</v>
      </c>
      <c r="B7" s="11" t="s">
        <v>146</v>
      </c>
    </row>
    <row r="8" spans="1:8" x14ac:dyDescent="0.3">
      <c r="A8" s="11" t="s">
        <v>144</v>
      </c>
      <c r="B8" t="s">
        <v>147</v>
      </c>
      <c r="C8" t="s">
        <v>148</v>
      </c>
      <c r="D8" t="s">
        <v>155</v>
      </c>
    </row>
    <row r="9" spans="1:8" x14ac:dyDescent="0.3">
      <c r="A9" s="12" t="s">
        <v>14</v>
      </c>
      <c r="B9" s="21">
        <v>84857</v>
      </c>
      <c r="C9" s="21">
        <v>384526.60000000003</v>
      </c>
      <c r="D9" s="21">
        <v>469383.60000000003</v>
      </c>
      <c r="F9" t="str">
        <f>B8</f>
        <v>2022</v>
      </c>
      <c r="G9" t="str">
        <f t="shared" ref="G9:H9" si="0">C8</f>
        <v>2023</v>
      </c>
      <c r="H9" t="str">
        <f t="shared" si="0"/>
        <v>Total</v>
      </c>
    </row>
    <row r="10" spans="1:8" x14ac:dyDescent="0.3">
      <c r="A10" s="12" t="s">
        <v>19</v>
      </c>
      <c r="B10" s="21">
        <v>76834</v>
      </c>
      <c r="C10" s="21">
        <v>334144.59999999998</v>
      </c>
      <c r="D10" s="21">
        <v>410978.6</v>
      </c>
      <c r="F10">
        <f t="shared" ref="F10:F15" si="1">B9</f>
        <v>84857</v>
      </c>
      <c r="G10">
        <f t="shared" ref="G10:G15" si="2">C9</f>
        <v>384526.60000000003</v>
      </c>
      <c r="H10">
        <f t="shared" ref="H10:H15" si="3">D9</f>
        <v>469383.60000000003</v>
      </c>
    </row>
    <row r="11" spans="1:8" x14ac:dyDescent="0.3">
      <c r="A11" s="12" t="s">
        <v>15</v>
      </c>
      <c r="B11" s="21">
        <v>59939</v>
      </c>
      <c r="C11" s="21">
        <v>305425.5</v>
      </c>
      <c r="D11" s="21">
        <v>365364.5</v>
      </c>
      <c r="F11">
        <f t="shared" si="1"/>
        <v>76834</v>
      </c>
      <c r="G11">
        <f t="shared" si="2"/>
        <v>334144.59999999998</v>
      </c>
      <c r="H11">
        <f t="shared" si="3"/>
        <v>410978.6</v>
      </c>
    </row>
    <row r="12" spans="1:8" x14ac:dyDescent="0.3">
      <c r="A12" s="12" t="s">
        <v>17</v>
      </c>
      <c r="B12" s="21">
        <v>48147.7</v>
      </c>
      <c r="C12" s="21">
        <v>219257.1</v>
      </c>
      <c r="D12" s="21">
        <v>267404.79999999999</v>
      </c>
      <c r="F12">
        <f t="shared" si="1"/>
        <v>59939</v>
      </c>
      <c r="G12">
        <f t="shared" si="2"/>
        <v>305425.5</v>
      </c>
      <c r="H12">
        <f t="shared" si="3"/>
        <v>365364.5</v>
      </c>
    </row>
    <row r="13" spans="1:8" x14ac:dyDescent="0.3">
      <c r="A13" s="12" t="s">
        <v>18</v>
      </c>
      <c r="B13" s="21">
        <v>66209.2</v>
      </c>
      <c r="C13" s="21">
        <v>252114.5</v>
      </c>
      <c r="D13" s="21">
        <v>318323.7</v>
      </c>
      <c r="F13">
        <f t="shared" si="1"/>
        <v>48147.7</v>
      </c>
      <c r="G13">
        <f t="shared" si="2"/>
        <v>219257.1</v>
      </c>
      <c r="H13">
        <f t="shared" si="3"/>
        <v>267404.79999999999</v>
      </c>
    </row>
    <row r="14" spans="1:8" x14ac:dyDescent="0.3">
      <c r="A14" s="12" t="s">
        <v>16</v>
      </c>
      <c r="B14" s="21">
        <v>51424.4</v>
      </c>
      <c r="C14" s="21">
        <v>254564</v>
      </c>
      <c r="D14" s="21">
        <v>305988.40000000002</v>
      </c>
      <c r="F14">
        <f t="shared" si="1"/>
        <v>66209.2</v>
      </c>
      <c r="G14">
        <f t="shared" si="2"/>
        <v>252114.5</v>
      </c>
      <c r="H14">
        <f t="shared" si="3"/>
        <v>318323.7</v>
      </c>
    </row>
    <row r="15" spans="1:8" x14ac:dyDescent="0.3">
      <c r="A15" s="12" t="s">
        <v>155</v>
      </c>
      <c r="B15" s="18">
        <v>387411.30000000005</v>
      </c>
      <c r="C15" s="18">
        <v>1750032.3</v>
      </c>
      <c r="D15" s="18">
        <v>2137443.6</v>
      </c>
      <c r="F15">
        <f t="shared" si="1"/>
        <v>51424.4</v>
      </c>
      <c r="G15">
        <f t="shared" si="2"/>
        <v>254564</v>
      </c>
      <c r="H15">
        <f t="shared" si="3"/>
        <v>305988.40000000002</v>
      </c>
    </row>
    <row r="18" spans="1:4" x14ac:dyDescent="0.3">
      <c r="A18" s="11" t="s">
        <v>139</v>
      </c>
      <c r="B18" s="11" t="s">
        <v>146</v>
      </c>
    </row>
    <row r="19" spans="1:4" x14ac:dyDescent="0.3">
      <c r="A19" s="11" t="s">
        <v>144</v>
      </c>
      <c r="B19" t="s">
        <v>147</v>
      </c>
      <c r="C19" t="s">
        <v>148</v>
      </c>
      <c r="D19" t="s">
        <v>163</v>
      </c>
    </row>
    <row r="20" spans="1:4" x14ac:dyDescent="0.3">
      <c r="A20" s="12" t="s">
        <v>130</v>
      </c>
      <c r="B20" s="22"/>
      <c r="C20" s="22">
        <v>133200.80000000002</v>
      </c>
      <c r="D20" s="22">
        <v>133200.80000000002</v>
      </c>
    </row>
    <row r="21" spans="1:4" x14ac:dyDescent="0.3">
      <c r="A21" s="12" t="s">
        <v>20</v>
      </c>
      <c r="B21" s="22">
        <v>117386.1</v>
      </c>
      <c r="C21" s="22">
        <v>659450.70000000007</v>
      </c>
      <c r="D21" s="22">
        <v>776836.8</v>
      </c>
    </row>
    <row r="22" spans="1:4" x14ac:dyDescent="0.3">
      <c r="A22" s="12" t="s">
        <v>127</v>
      </c>
      <c r="B22" s="22">
        <v>114876</v>
      </c>
      <c r="C22" s="22">
        <v>589183.30000000005</v>
      </c>
      <c r="D22" s="22">
        <v>704059.3</v>
      </c>
    </row>
    <row r="23" spans="1:4" x14ac:dyDescent="0.3">
      <c r="A23" s="12" t="s">
        <v>126</v>
      </c>
      <c r="B23" s="22"/>
      <c r="C23" s="22">
        <v>299203.90000000002</v>
      </c>
      <c r="D23" s="22">
        <v>299203.90000000002</v>
      </c>
    </row>
    <row r="24" spans="1:4" x14ac:dyDescent="0.3">
      <c r="A24" s="12" t="s">
        <v>128</v>
      </c>
      <c r="B24" s="22">
        <v>155149.20000000001</v>
      </c>
      <c r="C24" s="22">
        <v>68993.600000000006</v>
      </c>
      <c r="D24" s="22">
        <v>224142.80000000002</v>
      </c>
    </row>
    <row r="25" spans="1:4" x14ac:dyDescent="0.3">
      <c r="A25" s="12" t="s">
        <v>163</v>
      </c>
      <c r="B25" s="22">
        <v>387411.30000000005</v>
      </c>
      <c r="C25" s="22">
        <v>1750032.3000000003</v>
      </c>
      <c r="D25" s="22">
        <v>2137443.6</v>
      </c>
    </row>
    <row r="29" spans="1:4" x14ac:dyDescent="0.3">
      <c r="A29" s="11" t="s">
        <v>144</v>
      </c>
      <c r="B29" t="s">
        <v>142</v>
      </c>
    </row>
    <row r="30" spans="1:4" x14ac:dyDescent="0.3">
      <c r="A30" s="12" t="s">
        <v>147</v>
      </c>
      <c r="B30" s="18"/>
    </row>
    <row r="31" spans="1:4" x14ac:dyDescent="0.3">
      <c r="A31" s="20" t="s">
        <v>150</v>
      </c>
      <c r="B31" s="18">
        <v>46582.663</v>
      </c>
    </row>
    <row r="32" spans="1:4" x14ac:dyDescent="0.3">
      <c r="A32" s="20" t="s">
        <v>151</v>
      </c>
      <c r="B32" s="18">
        <v>87249.725999999995</v>
      </c>
    </row>
    <row r="33" spans="1:2" x14ac:dyDescent="0.3">
      <c r="A33" s="20" t="s">
        <v>152</v>
      </c>
      <c r="B33" s="18">
        <v>24106.397000000001</v>
      </c>
    </row>
    <row r="34" spans="1:2" x14ac:dyDescent="0.3">
      <c r="A34" s="12" t="s">
        <v>148</v>
      </c>
      <c r="B34" s="18">
        <v>681367.13399999985</v>
      </c>
    </row>
    <row r="35" spans="1:2" x14ac:dyDescent="0.3">
      <c r="A35" s="12" t="s">
        <v>145</v>
      </c>
      <c r="B35" s="18">
        <v>839305.91999999981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topLeftCell="B5" zoomScaleNormal="100" workbookViewId="0">
      <selection activeCell="B4" sqref="B4"/>
    </sheetView>
  </sheetViews>
  <sheetFormatPr defaultColWidth="11.19921875" defaultRowHeight="15.6" x14ac:dyDescent="0.3"/>
  <cols>
    <col min="1" max="1" width="8.69921875" bestFit="1" customWidth="1"/>
    <col min="3" max="3" width="11.19921875" customWidth="1"/>
    <col min="4" max="4" width="13" customWidth="1"/>
    <col min="8" max="8" width="15.69921875" customWidth="1"/>
    <col min="9" max="9" width="14.19921875" customWidth="1"/>
    <col min="11" max="11" width="11.69921875" customWidth="1"/>
    <col min="12" max="12" width="16.19921875" customWidth="1"/>
    <col min="13" max="13" width="17.19921875" customWidth="1"/>
  </cols>
  <sheetData>
    <row r="2" spans="2:13" ht="33.6" x14ac:dyDescent="0.65">
      <c r="B2" s="9" t="s">
        <v>125</v>
      </c>
      <c r="C2" s="1"/>
      <c r="D2" s="1"/>
      <c r="E2" s="1"/>
      <c r="F2" s="1"/>
      <c r="G2" s="1"/>
      <c r="H2" s="1"/>
      <c r="I2" s="1"/>
      <c r="J2" s="1"/>
      <c r="K2" s="1"/>
      <c r="L2" s="1"/>
      <c r="M2" s="1"/>
    </row>
    <row r="4" spans="2:13" x14ac:dyDescent="0.3">
      <c r="B4" s="8" t="s">
        <v>0</v>
      </c>
      <c r="C4" s="8" t="s">
        <v>1</v>
      </c>
      <c r="D4" s="8" t="s">
        <v>2</v>
      </c>
      <c r="E4" s="8" t="s">
        <v>3</v>
      </c>
      <c r="F4" s="8" t="s">
        <v>4</v>
      </c>
      <c r="G4" s="8" t="s">
        <v>5</v>
      </c>
      <c r="H4" s="8" t="s">
        <v>6</v>
      </c>
      <c r="I4" s="8" t="s">
        <v>7</v>
      </c>
      <c r="J4" s="8" t="s">
        <v>8</v>
      </c>
      <c r="K4" s="8" t="s">
        <v>9</v>
      </c>
      <c r="L4" s="8" t="s">
        <v>10</v>
      </c>
      <c r="M4" s="8" t="s">
        <v>11</v>
      </c>
    </row>
    <row r="5" spans="2:13" x14ac:dyDescent="0.3">
      <c r="B5" s="2" t="s">
        <v>20</v>
      </c>
      <c r="C5" s="2">
        <v>1185732</v>
      </c>
      <c r="D5" s="3">
        <v>44562</v>
      </c>
      <c r="E5" s="2" t="s">
        <v>12</v>
      </c>
      <c r="F5" s="2" t="s">
        <v>13</v>
      </c>
      <c r="G5" s="2" t="s">
        <v>13</v>
      </c>
      <c r="H5" s="2" t="s">
        <v>14</v>
      </c>
      <c r="I5" s="4">
        <v>0.5</v>
      </c>
      <c r="J5" s="5">
        <v>12000</v>
      </c>
      <c r="K5" s="6">
        <v>6000</v>
      </c>
      <c r="L5" s="6">
        <v>3000</v>
      </c>
      <c r="M5" s="7">
        <v>0.5</v>
      </c>
    </row>
    <row r="6" spans="2:13" x14ac:dyDescent="0.3">
      <c r="B6" s="2" t="s">
        <v>20</v>
      </c>
      <c r="C6" s="2">
        <v>1185732</v>
      </c>
      <c r="D6" s="3">
        <v>44563</v>
      </c>
      <c r="E6" s="2" t="s">
        <v>12</v>
      </c>
      <c r="F6" s="2" t="s">
        <v>13</v>
      </c>
      <c r="G6" s="2" t="s">
        <v>13</v>
      </c>
      <c r="H6" s="2" t="s">
        <v>15</v>
      </c>
      <c r="I6" s="4">
        <v>0.5</v>
      </c>
      <c r="J6" s="5">
        <v>10000</v>
      </c>
      <c r="K6" s="6">
        <v>5000</v>
      </c>
      <c r="L6" s="6">
        <v>1500</v>
      </c>
      <c r="M6" s="7">
        <v>0.3</v>
      </c>
    </row>
    <row r="7" spans="2:13" x14ac:dyDescent="0.3">
      <c r="B7" s="2" t="s">
        <v>20</v>
      </c>
      <c r="C7" s="2">
        <v>1185732</v>
      </c>
      <c r="D7" s="3">
        <v>44564</v>
      </c>
      <c r="E7" s="2" t="s">
        <v>12</v>
      </c>
      <c r="F7" s="2" t="s">
        <v>13</v>
      </c>
      <c r="G7" s="2" t="s">
        <v>13</v>
      </c>
      <c r="H7" s="2" t="s">
        <v>16</v>
      </c>
      <c r="I7" s="4">
        <v>0.4</v>
      </c>
      <c r="J7" s="5">
        <v>10000</v>
      </c>
      <c r="K7" s="6">
        <v>4000</v>
      </c>
      <c r="L7" s="6">
        <v>1400</v>
      </c>
      <c r="M7" s="7">
        <v>0.35</v>
      </c>
    </row>
    <row r="8" spans="2:13" x14ac:dyDescent="0.3">
      <c r="B8" s="2" t="s">
        <v>20</v>
      </c>
      <c r="C8" s="2">
        <v>1185732</v>
      </c>
      <c r="D8" s="3">
        <v>44565</v>
      </c>
      <c r="E8" s="2" t="s">
        <v>12</v>
      </c>
      <c r="F8" s="2" t="s">
        <v>13</v>
      </c>
      <c r="G8" s="2" t="s">
        <v>13</v>
      </c>
      <c r="H8" s="2" t="s">
        <v>17</v>
      </c>
      <c r="I8" s="4">
        <v>0.45</v>
      </c>
      <c r="J8" s="5">
        <v>8500</v>
      </c>
      <c r="K8" s="6">
        <v>3825</v>
      </c>
      <c r="L8" s="6">
        <v>1338.75</v>
      </c>
      <c r="M8" s="7">
        <v>0.35</v>
      </c>
    </row>
    <row r="9" spans="2:13" x14ac:dyDescent="0.3">
      <c r="B9" s="2" t="s">
        <v>20</v>
      </c>
      <c r="C9" s="2">
        <v>1185732</v>
      </c>
      <c r="D9" s="3">
        <v>44566</v>
      </c>
      <c r="E9" s="2" t="s">
        <v>12</v>
      </c>
      <c r="F9" s="2" t="s">
        <v>13</v>
      </c>
      <c r="G9" s="2" t="s">
        <v>13</v>
      </c>
      <c r="H9" s="2" t="s">
        <v>18</v>
      </c>
      <c r="I9" s="4">
        <v>0.6</v>
      </c>
      <c r="J9" s="5">
        <v>9000</v>
      </c>
      <c r="K9" s="6">
        <v>5400</v>
      </c>
      <c r="L9" s="6">
        <v>1620</v>
      </c>
      <c r="M9" s="7">
        <v>0.3</v>
      </c>
    </row>
    <row r="10" spans="2:13" x14ac:dyDescent="0.3">
      <c r="B10" s="2" t="s">
        <v>20</v>
      </c>
      <c r="C10" s="2">
        <v>1185732</v>
      </c>
      <c r="D10" s="3">
        <v>44567</v>
      </c>
      <c r="E10" s="2" t="s">
        <v>12</v>
      </c>
      <c r="F10" s="2" t="s">
        <v>13</v>
      </c>
      <c r="G10" s="2" t="s">
        <v>13</v>
      </c>
      <c r="H10" s="2" t="s">
        <v>19</v>
      </c>
      <c r="I10" s="4">
        <v>0.5</v>
      </c>
      <c r="J10" s="5">
        <v>10000</v>
      </c>
      <c r="K10" s="6">
        <v>5000</v>
      </c>
      <c r="L10" s="6">
        <v>1250</v>
      </c>
      <c r="M10" s="7">
        <v>0.25</v>
      </c>
    </row>
    <row r="11" spans="2:13" x14ac:dyDescent="0.3">
      <c r="B11" s="2" t="s">
        <v>20</v>
      </c>
      <c r="C11" s="2">
        <v>1185732</v>
      </c>
      <c r="D11" s="3">
        <v>44568</v>
      </c>
      <c r="E11" s="2" t="s">
        <v>12</v>
      </c>
      <c r="F11" s="2" t="s">
        <v>13</v>
      </c>
      <c r="G11" s="2" t="s">
        <v>13</v>
      </c>
      <c r="H11" s="2" t="s">
        <v>14</v>
      </c>
      <c r="I11" s="4">
        <v>0.5</v>
      </c>
      <c r="J11" s="5">
        <v>12500</v>
      </c>
      <c r="K11" s="6">
        <v>6250</v>
      </c>
      <c r="L11" s="6">
        <v>3125</v>
      </c>
      <c r="M11" s="7">
        <v>0.5</v>
      </c>
    </row>
    <row r="12" spans="2:13" x14ac:dyDescent="0.3">
      <c r="B12" s="2" t="s">
        <v>20</v>
      </c>
      <c r="C12" s="2">
        <v>1185732</v>
      </c>
      <c r="D12" s="3">
        <v>44569</v>
      </c>
      <c r="E12" s="2" t="s">
        <v>12</v>
      </c>
      <c r="F12" s="2" t="s">
        <v>13</v>
      </c>
      <c r="G12" s="2" t="s">
        <v>13</v>
      </c>
      <c r="H12" s="2" t="s">
        <v>15</v>
      </c>
      <c r="I12" s="4">
        <v>0.5</v>
      </c>
      <c r="J12" s="5">
        <v>9000</v>
      </c>
      <c r="K12" s="6">
        <v>4500</v>
      </c>
      <c r="L12" s="6">
        <v>1350</v>
      </c>
      <c r="M12" s="7">
        <v>0.3</v>
      </c>
    </row>
    <row r="13" spans="2:13" x14ac:dyDescent="0.3">
      <c r="B13" s="2" t="s">
        <v>20</v>
      </c>
      <c r="C13" s="2">
        <v>1185732</v>
      </c>
      <c r="D13" s="3">
        <v>44582</v>
      </c>
      <c r="E13" s="2" t="s">
        <v>12</v>
      </c>
      <c r="F13" s="2" t="s">
        <v>13</v>
      </c>
      <c r="G13" s="2" t="s">
        <v>13</v>
      </c>
      <c r="H13" s="2" t="s">
        <v>16</v>
      </c>
      <c r="I13" s="4">
        <v>0.4</v>
      </c>
      <c r="J13" s="5">
        <v>9500</v>
      </c>
      <c r="K13" s="6">
        <v>3800</v>
      </c>
      <c r="L13" s="6">
        <v>1330</v>
      </c>
      <c r="M13" s="7">
        <v>0.35</v>
      </c>
    </row>
    <row r="14" spans="2:13" x14ac:dyDescent="0.3">
      <c r="B14" s="2" t="s">
        <v>20</v>
      </c>
      <c r="C14" s="2">
        <v>1185732</v>
      </c>
      <c r="D14" s="3">
        <v>44583</v>
      </c>
      <c r="E14" s="2" t="s">
        <v>12</v>
      </c>
      <c r="F14" s="2" t="s">
        <v>13</v>
      </c>
      <c r="G14" s="2" t="s">
        <v>13</v>
      </c>
      <c r="H14" s="2" t="s">
        <v>17</v>
      </c>
      <c r="I14" s="4">
        <v>0.45</v>
      </c>
      <c r="J14" s="5">
        <v>8250</v>
      </c>
      <c r="K14" s="6">
        <v>3712.5</v>
      </c>
      <c r="L14" s="6">
        <v>1299.375</v>
      </c>
      <c r="M14" s="7">
        <v>0.35</v>
      </c>
    </row>
    <row r="15" spans="2:13" x14ac:dyDescent="0.3">
      <c r="B15" s="2" t="s">
        <v>20</v>
      </c>
      <c r="C15" s="2">
        <v>1185732</v>
      </c>
      <c r="D15" s="3">
        <v>44584</v>
      </c>
      <c r="E15" s="2" t="s">
        <v>12</v>
      </c>
      <c r="F15" s="2" t="s">
        <v>13</v>
      </c>
      <c r="G15" s="2" t="s">
        <v>13</v>
      </c>
      <c r="H15" s="2" t="s">
        <v>18</v>
      </c>
      <c r="I15" s="4">
        <v>0.6</v>
      </c>
      <c r="J15" s="5">
        <v>9000</v>
      </c>
      <c r="K15" s="6">
        <v>5400</v>
      </c>
      <c r="L15" s="6">
        <v>1620</v>
      </c>
      <c r="M15" s="7">
        <v>0.3</v>
      </c>
    </row>
    <row r="16" spans="2:13" x14ac:dyDescent="0.3">
      <c r="B16" s="2" t="s">
        <v>20</v>
      </c>
      <c r="C16" s="2">
        <v>1185732</v>
      </c>
      <c r="D16" s="3">
        <v>44585</v>
      </c>
      <c r="E16" s="2" t="s">
        <v>12</v>
      </c>
      <c r="F16" s="2" t="s">
        <v>13</v>
      </c>
      <c r="G16" s="2" t="s">
        <v>13</v>
      </c>
      <c r="H16" s="2" t="s">
        <v>19</v>
      </c>
      <c r="I16" s="4">
        <v>0.5</v>
      </c>
      <c r="J16" s="5">
        <v>10000</v>
      </c>
      <c r="K16" s="6">
        <v>5000</v>
      </c>
      <c r="L16" s="6">
        <v>1250</v>
      </c>
      <c r="M16" s="7">
        <v>0.25</v>
      </c>
    </row>
    <row r="17" spans="2:13" x14ac:dyDescent="0.3">
      <c r="B17" s="2" t="s">
        <v>20</v>
      </c>
      <c r="C17" s="2">
        <v>1185732</v>
      </c>
      <c r="D17" s="3">
        <v>44586</v>
      </c>
      <c r="E17" s="2" t="s">
        <v>12</v>
      </c>
      <c r="F17" s="2" t="s">
        <v>13</v>
      </c>
      <c r="G17" s="2" t="s">
        <v>13</v>
      </c>
      <c r="H17" s="2" t="s">
        <v>14</v>
      </c>
      <c r="I17" s="4">
        <v>0.5</v>
      </c>
      <c r="J17" s="5">
        <v>12200</v>
      </c>
      <c r="K17" s="6">
        <v>6100</v>
      </c>
      <c r="L17" s="6">
        <v>3050</v>
      </c>
      <c r="M17" s="7">
        <v>0.5</v>
      </c>
    </row>
    <row r="18" spans="2:13" x14ac:dyDescent="0.3">
      <c r="B18" s="2" t="s">
        <v>20</v>
      </c>
      <c r="C18" s="2">
        <v>1185732</v>
      </c>
      <c r="D18" s="3">
        <v>44587</v>
      </c>
      <c r="E18" s="2" t="s">
        <v>12</v>
      </c>
      <c r="F18" s="2" t="s">
        <v>13</v>
      </c>
      <c r="G18" s="2" t="s">
        <v>13</v>
      </c>
      <c r="H18" s="2" t="s">
        <v>15</v>
      </c>
      <c r="I18" s="4">
        <v>0.5</v>
      </c>
      <c r="J18" s="5">
        <v>9250</v>
      </c>
      <c r="K18" s="6">
        <v>4625</v>
      </c>
      <c r="L18" s="6">
        <v>1387.5</v>
      </c>
      <c r="M18" s="7">
        <v>0.3</v>
      </c>
    </row>
    <row r="19" spans="2:13" x14ac:dyDescent="0.3">
      <c r="B19" s="2" t="s">
        <v>20</v>
      </c>
      <c r="C19" s="2">
        <v>1185732</v>
      </c>
      <c r="D19" s="3">
        <v>44588</v>
      </c>
      <c r="E19" s="2" t="s">
        <v>12</v>
      </c>
      <c r="F19" s="2" t="s">
        <v>13</v>
      </c>
      <c r="G19" s="2" t="s">
        <v>13</v>
      </c>
      <c r="H19" s="2" t="s">
        <v>16</v>
      </c>
      <c r="I19" s="4">
        <v>0.4</v>
      </c>
      <c r="J19" s="5">
        <v>9500</v>
      </c>
      <c r="K19" s="6">
        <v>3800</v>
      </c>
      <c r="L19" s="6">
        <v>1330</v>
      </c>
      <c r="M19" s="7">
        <v>0.35</v>
      </c>
    </row>
    <row r="20" spans="2:13" x14ac:dyDescent="0.3">
      <c r="B20" s="2" t="s">
        <v>20</v>
      </c>
      <c r="C20" s="2">
        <v>1185732</v>
      </c>
      <c r="D20" s="3">
        <v>44589</v>
      </c>
      <c r="E20" s="2" t="s">
        <v>12</v>
      </c>
      <c r="F20" s="2" t="s">
        <v>13</v>
      </c>
      <c r="G20" s="2" t="s">
        <v>13</v>
      </c>
      <c r="H20" s="2" t="s">
        <v>17</v>
      </c>
      <c r="I20" s="4">
        <v>0.45</v>
      </c>
      <c r="J20" s="5">
        <v>8000</v>
      </c>
      <c r="K20" s="6">
        <v>3600</v>
      </c>
      <c r="L20" s="6">
        <v>1260</v>
      </c>
      <c r="M20" s="7">
        <v>0.35</v>
      </c>
    </row>
    <row r="21" spans="2:13" x14ac:dyDescent="0.3">
      <c r="B21" s="2" t="s">
        <v>20</v>
      </c>
      <c r="C21" s="2">
        <v>1185732</v>
      </c>
      <c r="D21" s="3">
        <v>44590</v>
      </c>
      <c r="E21" s="2" t="s">
        <v>12</v>
      </c>
      <c r="F21" s="2" t="s">
        <v>13</v>
      </c>
      <c r="G21" s="2" t="s">
        <v>13</v>
      </c>
      <c r="H21" s="2" t="s">
        <v>18</v>
      </c>
      <c r="I21" s="4">
        <v>0.6</v>
      </c>
      <c r="J21" s="5">
        <v>8500</v>
      </c>
      <c r="K21" s="6">
        <v>5100</v>
      </c>
      <c r="L21" s="6">
        <v>1530</v>
      </c>
      <c r="M21" s="7">
        <v>0.3</v>
      </c>
    </row>
    <row r="22" spans="2:13" x14ac:dyDescent="0.3">
      <c r="B22" s="2" t="s">
        <v>20</v>
      </c>
      <c r="C22" s="2">
        <v>1185732</v>
      </c>
      <c r="D22" s="3">
        <v>44591</v>
      </c>
      <c r="E22" s="2" t="s">
        <v>12</v>
      </c>
      <c r="F22" s="2" t="s">
        <v>13</v>
      </c>
      <c r="G22" s="2" t="s">
        <v>13</v>
      </c>
      <c r="H22" s="2" t="s">
        <v>19</v>
      </c>
      <c r="I22" s="4">
        <v>0.5</v>
      </c>
      <c r="J22" s="5">
        <v>9500</v>
      </c>
      <c r="K22" s="6">
        <v>4750</v>
      </c>
      <c r="L22" s="6">
        <v>1187.5</v>
      </c>
      <c r="M22" s="7">
        <v>0.25</v>
      </c>
    </row>
    <row r="23" spans="2:13" x14ac:dyDescent="0.3">
      <c r="B23" s="2" t="s">
        <v>20</v>
      </c>
      <c r="C23" s="2">
        <v>1185732</v>
      </c>
      <c r="D23" s="3">
        <v>44592</v>
      </c>
      <c r="E23" s="2" t="s">
        <v>12</v>
      </c>
      <c r="F23" s="2" t="s">
        <v>13</v>
      </c>
      <c r="G23" s="2" t="s">
        <v>13</v>
      </c>
      <c r="H23" s="2" t="s">
        <v>14</v>
      </c>
      <c r="I23" s="4">
        <v>0.5</v>
      </c>
      <c r="J23" s="5">
        <v>12000</v>
      </c>
      <c r="K23" s="6">
        <v>6000</v>
      </c>
      <c r="L23" s="6">
        <v>3000</v>
      </c>
      <c r="M23" s="7">
        <v>0.5</v>
      </c>
    </row>
    <row r="24" spans="2:13" x14ac:dyDescent="0.3">
      <c r="B24" s="2" t="s">
        <v>20</v>
      </c>
      <c r="C24" s="2">
        <v>1185732</v>
      </c>
      <c r="D24" s="3">
        <v>44593</v>
      </c>
      <c r="E24" s="2" t="s">
        <v>12</v>
      </c>
      <c r="F24" s="2" t="s">
        <v>13</v>
      </c>
      <c r="G24" s="2" t="s">
        <v>13</v>
      </c>
      <c r="H24" s="2" t="s">
        <v>15</v>
      </c>
      <c r="I24" s="4">
        <v>0.5</v>
      </c>
      <c r="J24" s="5">
        <v>9000</v>
      </c>
      <c r="K24" s="6">
        <v>4500</v>
      </c>
      <c r="L24" s="6">
        <v>1350</v>
      </c>
      <c r="M24" s="7">
        <v>0.3</v>
      </c>
    </row>
    <row r="25" spans="2:13" x14ac:dyDescent="0.3">
      <c r="B25" s="2" t="s">
        <v>20</v>
      </c>
      <c r="C25" s="2">
        <v>1185732</v>
      </c>
      <c r="D25" s="3">
        <v>44594</v>
      </c>
      <c r="E25" s="2" t="s">
        <v>12</v>
      </c>
      <c r="F25" s="2" t="s">
        <v>13</v>
      </c>
      <c r="G25" s="2" t="s">
        <v>13</v>
      </c>
      <c r="H25" s="2" t="s">
        <v>16</v>
      </c>
      <c r="I25" s="4">
        <v>0.4</v>
      </c>
      <c r="J25" s="5">
        <v>9000</v>
      </c>
      <c r="K25" s="6">
        <v>3600</v>
      </c>
      <c r="L25" s="6">
        <v>1260</v>
      </c>
      <c r="M25" s="7">
        <v>0.35</v>
      </c>
    </row>
    <row r="26" spans="2:13" x14ac:dyDescent="0.3">
      <c r="B26" s="2" t="s">
        <v>20</v>
      </c>
      <c r="C26" s="2">
        <v>1185732</v>
      </c>
      <c r="D26" s="3">
        <v>44595</v>
      </c>
      <c r="E26" s="2" t="s">
        <v>12</v>
      </c>
      <c r="F26" s="2" t="s">
        <v>13</v>
      </c>
      <c r="G26" s="2" t="s">
        <v>13</v>
      </c>
      <c r="H26" s="2" t="s">
        <v>17</v>
      </c>
      <c r="I26" s="4">
        <v>0.45</v>
      </c>
      <c r="J26" s="5">
        <v>8250</v>
      </c>
      <c r="K26" s="6">
        <v>3712.5</v>
      </c>
      <c r="L26" s="6">
        <v>1299.375</v>
      </c>
      <c r="M26" s="7">
        <v>0.35</v>
      </c>
    </row>
    <row r="27" spans="2:13" x14ac:dyDescent="0.3">
      <c r="B27" s="2" t="s">
        <v>20</v>
      </c>
      <c r="C27" s="2">
        <v>1185732</v>
      </c>
      <c r="D27" s="3">
        <v>44596</v>
      </c>
      <c r="E27" s="2" t="s">
        <v>12</v>
      </c>
      <c r="F27" s="2" t="s">
        <v>13</v>
      </c>
      <c r="G27" s="2" t="s">
        <v>13</v>
      </c>
      <c r="H27" s="2" t="s">
        <v>18</v>
      </c>
      <c r="I27" s="4">
        <v>0.6</v>
      </c>
      <c r="J27" s="5">
        <v>8250</v>
      </c>
      <c r="K27" s="6">
        <v>4950</v>
      </c>
      <c r="L27" s="6">
        <v>1485</v>
      </c>
      <c r="M27" s="7">
        <v>0.3</v>
      </c>
    </row>
    <row r="28" spans="2:13" x14ac:dyDescent="0.3">
      <c r="B28" s="2" t="s">
        <v>20</v>
      </c>
      <c r="C28" s="2">
        <v>1185732</v>
      </c>
      <c r="D28" s="3">
        <v>44597</v>
      </c>
      <c r="E28" s="2" t="s">
        <v>12</v>
      </c>
      <c r="F28" s="2" t="s">
        <v>13</v>
      </c>
      <c r="G28" s="2" t="s">
        <v>13</v>
      </c>
      <c r="H28" s="2" t="s">
        <v>19</v>
      </c>
      <c r="I28" s="4">
        <v>0.5</v>
      </c>
      <c r="J28" s="5">
        <v>9500</v>
      </c>
      <c r="K28" s="6">
        <v>4750</v>
      </c>
      <c r="L28" s="6">
        <v>1187.5</v>
      </c>
      <c r="M28" s="7">
        <v>0.25</v>
      </c>
    </row>
    <row r="29" spans="2:13" x14ac:dyDescent="0.3">
      <c r="B29" s="2" t="s">
        <v>20</v>
      </c>
      <c r="C29" s="2">
        <v>1185732</v>
      </c>
      <c r="D29" s="3">
        <v>44598</v>
      </c>
      <c r="E29" s="2" t="s">
        <v>12</v>
      </c>
      <c r="F29" s="2" t="s">
        <v>13</v>
      </c>
      <c r="G29" s="2" t="s">
        <v>13</v>
      </c>
      <c r="H29" s="2" t="s">
        <v>14</v>
      </c>
      <c r="I29" s="4">
        <v>0.6</v>
      </c>
      <c r="J29" s="5">
        <v>12200</v>
      </c>
      <c r="K29" s="6">
        <v>7320</v>
      </c>
      <c r="L29" s="6">
        <v>3660</v>
      </c>
      <c r="M29" s="7">
        <v>0.5</v>
      </c>
    </row>
    <row r="30" spans="2:13" x14ac:dyDescent="0.3">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3">
      <c r="B31" s="2" t="s">
        <v>20</v>
      </c>
      <c r="C31" s="2">
        <v>1185732</v>
      </c>
      <c r="D31" s="3">
        <v>44600</v>
      </c>
      <c r="E31" s="2" t="s">
        <v>12</v>
      </c>
      <c r="F31" s="2" t="s">
        <v>13</v>
      </c>
      <c r="G31" s="2" t="s">
        <v>13</v>
      </c>
      <c r="H31" s="2" t="s">
        <v>16</v>
      </c>
      <c r="I31" s="4">
        <v>0.5</v>
      </c>
      <c r="J31" s="5">
        <v>9000</v>
      </c>
      <c r="K31" s="6">
        <v>4500</v>
      </c>
      <c r="L31" s="6">
        <v>1575</v>
      </c>
      <c r="M31" s="7">
        <v>0.35</v>
      </c>
    </row>
    <row r="32" spans="2:13" x14ac:dyDescent="0.3">
      <c r="B32" s="2" t="s">
        <v>130</v>
      </c>
      <c r="C32" s="2">
        <v>1185732</v>
      </c>
      <c r="D32" s="3">
        <v>44601</v>
      </c>
      <c r="E32" s="2" t="s">
        <v>12</v>
      </c>
      <c r="F32" s="2" t="s">
        <v>13</v>
      </c>
      <c r="G32" s="2" t="s">
        <v>13</v>
      </c>
      <c r="H32" s="2" t="s">
        <v>17</v>
      </c>
      <c r="I32" s="4">
        <v>0.5</v>
      </c>
      <c r="J32" s="5">
        <v>8500</v>
      </c>
      <c r="K32" s="6">
        <v>4250</v>
      </c>
      <c r="L32" s="6">
        <v>1487.5</v>
      </c>
      <c r="M32" s="7">
        <v>0.35</v>
      </c>
    </row>
    <row r="33" spans="2:13" x14ac:dyDescent="0.3">
      <c r="B33" s="2" t="s">
        <v>130</v>
      </c>
      <c r="C33" s="2">
        <v>1185732</v>
      </c>
      <c r="D33" s="3">
        <v>44602</v>
      </c>
      <c r="E33" s="2" t="s">
        <v>12</v>
      </c>
      <c r="F33" s="2" t="s">
        <v>13</v>
      </c>
      <c r="G33" s="2" t="s">
        <v>13</v>
      </c>
      <c r="H33" s="2" t="s">
        <v>18</v>
      </c>
      <c r="I33" s="4">
        <v>0.6</v>
      </c>
      <c r="J33" s="5">
        <v>8750</v>
      </c>
      <c r="K33" s="6">
        <v>5250</v>
      </c>
      <c r="L33" s="6">
        <v>1575</v>
      </c>
      <c r="M33" s="7">
        <v>0.3</v>
      </c>
    </row>
    <row r="34" spans="2:13" x14ac:dyDescent="0.3">
      <c r="B34" s="2" t="s">
        <v>130</v>
      </c>
      <c r="C34" s="2">
        <v>1185732</v>
      </c>
      <c r="D34" s="3">
        <v>44623</v>
      </c>
      <c r="E34" s="2" t="s">
        <v>12</v>
      </c>
      <c r="F34" s="2" t="s">
        <v>13</v>
      </c>
      <c r="G34" s="2" t="s">
        <v>13</v>
      </c>
      <c r="H34" s="2" t="s">
        <v>19</v>
      </c>
      <c r="I34" s="4">
        <v>0.65</v>
      </c>
      <c r="J34" s="5">
        <v>10000</v>
      </c>
      <c r="K34" s="6">
        <v>6500</v>
      </c>
      <c r="L34" s="6">
        <v>1625</v>
      </c>
      <c r="M34" s="7">
        <v>0.25</v>
      </c>
    </row>
    <row r="35" spans="2:13" x14ac:dyDescent="0.3">
      <c r="B35" s="2" t="s">
        <v>130</v>
      </c>
      <c r="C35" s="2">
        <v>1185732</v>
      </c>
      <c r="D35" s="3">
        <v>44624</v>
      </c>
      <c r="E35" s="2" t="s">
        <v>12</v>
      </c>
      <c r="F35" s="2" t="s">
        <v>13</v>
      </c>
      <c r="G35" s="2" t="s">
        <v>13</v>
      </c>
      <c r="H35" s="2" t="s">
        <v>14</v>
      </c>
      <c r="I35" s="4">
        <v>0.6</v>
      </c>
      <c r="J35" s="5">
        <v>12500</v>
      </c>
      <c r="K35" s="6">
        <v>7500</v>
      </c>
      <c r="L35" s="6">
        <v>3750</v>
      </c>
      <c r="M35" s="7">
        <v>0.5</v>
      </c>
    </row>
    <row r="36" spans="2:13" x14ac:dyDescent="0.3">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3">
      <c r="B37" s="2" t="s">
        <v>130</v>
      </c>
      <c r="C37" s="2">
        <v>1185732</v>
      </c>
      <c r="D37" s="3">
        <v>44626</v>
      </c>
      <c r="E37" s="2" t="s">
        <v>12</v>
      </c>
      <c r="F37" s="2" t="s">
        <v>13</v>
      </c>
      <c r="G37" s="2" t="s">
        <v>13</v>
      </c>
      <c r="H37" s="2" t="s">
        <v>16</v>
      </c>
      <c r="I37" s="4">
        <v>0.5</v>
      </c>
      <c r="J37" s="5">
        <v>9250</v>
      </c>
      <c r="K37" s="6">
        <v>4625</v>
      </c>
      <c r="L37" s="6">
        <v>1618.75</v>
      </c>
      <c r="M37" s="7">
        <v>0.35</v>
      </c>
    </row>
    <row r="38" spans="2:13" x14ac:dyDescent="0.3">
      <c r="B38" s="2" t="s">
        <v>130</v>
      </c>
      <c r="C38" s="2">
        <v>1185732</v>
      </c>
      <c r="D38" s="3">
        <v>44627</v>
      </c>
      <c r="E38" s="2" t="s">
        <v>12</v>
      </c>
      <c r="F38" s="2" t="s">
        <v>13</v>
      </c>
      <c r="G38" s="2" t="s">
        <v>13</v>
      </c>
      <c r="H38" s="2" t="s">
        <v>17</v>
      </c>
      <c r="I38" s="4">
        <v>0.5</v>
      </c>
      <c r="J38" s="5">
        <v>9000</v>
      </c>
      <c r="K38" s="6">
        <v>4500</v>
      </c>
      <c r="L38" s="6">
        <v>1575</v>
      </c>
      <c r="M38" s="7">
        <v>0.35</v>
      </c>
    </row>
    <row r="39" spans="2:13" x14ac:dyDescent="0.3">
      <c r="B39" s="2" t="s">
        <v>130</v>
      </c>
      <c r="C39" s="2">
        <v>1185732</v>
      </c>
      <c r="D39" s="3">
        <v>44628</v>
      </c>
      <c r="E39" s="2" t="s">
        <v>12</v>
      </c>
      <c r="F39" s="2" t="s">
        <v>13</v>
      </c>
      <c r="G39" s="2" t="s">
        <v>13</v>
      </c>
      <c r="H39" s="2" t="s">
        <v>18</v>
      </c>
      <c r="I39" s="4">
        <v>0.6</v>
      </c>
      <c r="J39" s="5">
        <v>9000</v>
      </c>
      <c r="K39" s="6">
        <v>5400</v>
      </c>
      <c r="L39" s="6">
        <v>1620</v>
      </c>
      <c r="M39" s="7">
        <v>0.3</v>
      </c>
    </row>
    <row r="40" spans="2:13" x14ac:dyDescent="0.3">
      <c r="B40" s="2" t="s">
        <v>130</v>
      </c>
      <c r="C40" s="2">
        <v>1185732</v>
      </c>
      <c r="D40" s="3">
        <v>44629</v>
      </c>
      <c r="E40" s="2" t="s">
        <v>12</v>
      </c>
      <c r="F40" s="2" t="s">
        <v>13</v>
      </c>
      <c r="G40" s="2" t="s">
        <v>13</v>
      </c>
      <c r="H40" s="2" t="s">
        <v>19</v>
      </c>
      <c r="I40" s="4">
        <v>0.65</v>
      </c>
      <c r="J40" s="5">
        <v>10500</v>
      </c>
      <c r="K40" s="6">
        <v>6825</v>
      </c>
      <c r="L40" s="6">
        <v>1706.25</v>
      </c>
      <c r="M40" s="7">
        <v>0.25</v>
      </c>
    </row>
    <row r="41" spans="2:13" x14ac:dyDescent="0.3">
      <c r="B41" s="2" t="s">
        <v>130</v>
      </c>
      <c r="C41" s="2">
        <v>1185732</v>
      </c>
      <c r="D41" s="3">
        <v>44630</v>
      </c>
      <c r="E41" s="2" t="s">
        <v>12</v>
      </c>
      <c r="F41" s="2" t="s">
        <v>13</v>
      </c>
      <c r="G41" s="2" t="s">
        <v>13</v>
      </c>
      <c r="H41" s="2" t="s">
        <v>14</v>
      </c>
      <c r="I41" s="4">
        <v>0.6</v>
      </c>
      <c r="J41" s="5">
        <v>12750</v>
      </c>
      <c r="K41" s="6">
        <v>7650</v>
      </c>
      <c r="L41" s="6">
        <v>3825</v>
      </c>
      <c r="M41" s="7">
        <v>0.5</v>
      </c>
    </row>
    <row r="42" spans="2:13" x14ac:dyDescent="0.3">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3">
      <c r="B43" s="2" t="s">
        <v>130</v>
      </c>
      <c r="C43" s="2">
        <v>1185732</v>
      </c>
      <c r="D43" s="3">
        <v>44632</v>
      </c>
      <c r="E43" s="2" t="s">
        <v>12</v>
      </c>
      <c r="F43" s="2" t="s">
        <v>13</v>
      </c>
      <c r="G43" s="2" t="s">
        <v>13</v>
      </c>
      <c r="H43" s="2" t="s">
        <v>16</v>
      </c>
      <c r="I43" s="4">
        <v>0.5</v>
      </c>
      <c r="J43" s="5">
        <v>9500</v>
      </c>
      <c r="K43" s="6">
        <v>4750</v>
      </c>
      <c r="L43" s="6">
        <v>1662.5</v>
      </c>
      <c r="M43" s="7">
        <v>0.35</v>
      </c>
    </row>
    <row r="44" spans="2:13" x14ac:dyDescent="0.3">
      <c r="B44" s="2" t="s">
        <v>130</v>
      </c>
      <c r="C44" s="2">
        <v>1185732</v>
      </c>
      <c r="D44" s="3">
        <v>44633</v>
      </c>
      <c r="E44" s="2" t="s">
        <v>12</v>
      </c>
      <c r="F44" s="2" t="s">
        <v>13</v>
      </c>
      <c r="G44" s="2" t="s">
        <v>13</v>
      </c>
      <c r="H44" s="2" t="s">
        <v>17</v>
      </c>
      <c r="I44" s="4">
        <v>0.5</v>
      </c>
      <c r="J44" s="5">
        <v>9000</v>
      </c>
      <c r="K44" s="6">
        <v>4500</v>
      </c>
      <c r="L44" s="6">
        <v>1575</v>
      </c>
      <c r="M44" s="7">
        <v>0.35</v>
      </c>
    </row>
    <row r="45" spans="2:13" x14ac:dyDescent="0.3">
      <c r="B45" s="2" t="s">
        <v>130</v>
      </c>
      <c r="C45" s="2">
        <v>1185732</v>
      </c>
      <c r="D45" s="3">
        <v>44634</v>
      </c>
      <c r="E45" s="2" t="s">
        <v>12</v>
      </c>
      <c r="F45" s="2" t="s">
        <v>13</v>
      </c>
      <c r="G45" s="2" t="s">
        <v>13</v>
      </c>
      <c r="H45" s="2" t="s">
        <v>18</v>
      </c>
      <c r="I45" s="4">
        <v>0.6</v>
      </c>
      <c r="J45" s="5">
        <v>9250</v>
      </c>
      <c r="K45" s="6">
        <v>5550</v>
      </c>
      <c r="L45" s="6">
        <v>1665</v>
      </c>
      <c r="M45" s="7">
        <v>0.3</v>
      </c>
    </row>
    <row r="46" spans="2:13" x14ac:dyDescent="0.3">
      <c r="B46" s="2" t="s">
        <v>130</v>
      </c>
      <c r="C46" s="2">
        <v>1185732</v>
      </c>
      <c r="D46" s="3">
        <v>44635</v>
      </c>
      <c r="E46" s="2" t="s">
        <v>12</v>
      </c>
      <c r="F46" s="2" t="s">
        <v>13</v>
      </c>
      <c r="G46" s="2" t="s">
        <v>13</v>
      </c>
      <c r="H46" s="2" t="s">
        <v>19</v>
      </c>
      <c r="I46" s="4">
        <v>0.65</v>
      </c>
      <c r="J46" s="5">
        <v>11000</v>
      </c>
      <c r="K46" s="6">
        <v>7150</v>
      </c>
      <c r="L46" s="6">
        <v>1787.5</v>
      </c>
      <c r="M46" s="7">
        <v>0.25</v>
      </c>
    </row>
    <row r="47" spans="2:13" x14ac:dyDescent="0.3">
      <c r="B47" s="2" t="s">
        <v>130</v>
      </c>
      <c r="C47" s="2">
        <v>1185732</v>
      </c>
      <c r="D47" s="3">
        <v>44636</v>
      </c>
      <c r="E47" s="2" t="s">
        <v>12</v>
      </c>
      <c r="F47" s="2" t="s">
        <v>13</v>
      </c>
      <c r="G47" s="2" t="s">
        <v>13</v>
      </c>
      <c r="H47" s="2" t="s">
        <v>14</v>
      </c>
      <c r="I47" s="4">
        <v>0.6</v>
      </c>
      <c r="J47" s="5">
        <v>12500</v>
      </c>
      <c r="K47" s="6">
        <v>7500</v>
      </c>
      <c r="L47" s="6">
        <v>3750</v>
      </c>
      <c r="M47" s="7">
        <v>0.5</v>
      </c>
    </row>
    <row r="48" spans="2:13" x14ac:dyDescent="0.3">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3">
      <c r="B49" s="2" t="s">
        <v>130</v>
      </c>
      <c r="C49" s="2">
        <v>1185732</v>
      </c>
      <c r="D49" s="3">
        <v>44638</v>
      </c>
      <c r="E49" s="2" t="s">
        <v>12</v>
      </c>
      <c r="F49" s="2" t="s">
        <v>13</v>
      </c>
      <c r="G49" s="2" t="s">
        <v>13</v>
      </c>
      <c r="H49" s="2" t="s">
        <v>16</v>
      </c>
      <c r="I49" s="4">
        <v>0.5</v>
      </c>
      <c r="J49" s="5">
        <v>9500</v>
      </c>
      <c r="K49" s="6">
        <v>4750</v>
      </c>
      <c r="L49" s="6">
        <v>1662.5</v>
      </c>
      <c r="M49" s="7">
        <v>0.35</v>
      </c>
    </row>
    <row r="50" spans="2:13" x14ac:dyDescent="0.3">
      <c r="B50" s="2" t="s">
        <v>130</v>
      </c>
      <c r="C50" s="2">
        <v>1185732</v>
      </c>
      <c r="D50" s="3">
        <v>44651</v>
      </c>
      <c r="E50" s="2" t="s">
        <v>12</v>
      </c>
      <c r="F50" s="2" t="s">
        <v>13</v>
      </c>
      <c r="G50" s="2" t="s">
        <v>13</v>
      </c>
      <c r="H50" s="2" t="s">
        <v>17</v>
      </c>
      <c r="I50" s="4">
        <v>0.5</v>
      </c>
      <c r="J50" s="5">
        <v>9250</v>
      </c>
      <c r="K50" s="6">
        <v>4625</v>
      </c>
      <c r="L50" s="6">
        <v>1618.75</v>
      </c>
      <c r="M50" s="7">
        <v>0.35</v>
      </c>
    </row>
    <row r="51" spans="2:13" x14ac:dyDescent="0.3">
      <c r="B51" s="2" t="s">
        <v>130</v>
      </c>
      <c r="C51" s="2">
        <v>1185732</v>
      </c>
      <c r="D51" s="3">
        <v>44668</v>
      </c>
      <c r="E51" s="2" t="s">
        <v>12</v>
      </c>
      <c r="F51" s="2" t="s">
        <v>13</v>
      </c>
      <c r="G51" s="2" t="s">
        <v>13</v>
      </c>
      <c r="H51" s="2" t="s">
        <v>18</v>
      </c>
      <c r="I51" s="4">
        <v>0.6</v>
      </c>
      <c r="J51" s="5">
        <v>9000</v>
      </c>
      <c r="K51" s="6">
        <v>5400</v>
      </c>
      <c r="L51" s="6">
        <v>1620</v>
      </c>
      <c r="M51" s="7">
        <v>0.3</v>
      </c>
    </row>
    <row r="52" spans="2:13" x14ac:dyDescent="0.3">
      <c r="B52" s="2" t="s">
        <v>130</v>
      </c>
      <c r="C52" s="2">
        <v>1185732</v>
      </c>
      <c r="D52" s="3">
        <v>44669</v>
      </c>
      <c r="E52" s="2" t="s">
        <v>12</v>
      </c>
      <c r="F52" s="2" t="s">
        <v>13</v>
      </c>
      <c r="G52" s="2" t="s">
        <v>13</v>
      </c>
      <c r="H52" s="2" t="s">
        <v>19</v>
      </c>
      <c r="I52" s="4">
        <v>0.65</v>
      </c>
      <c r="J52" s="5">
        <v>10750</v>
      </c>
      <c r="K52" s="6">
        <v>6987.5</v>
      </c>
      <c r="L52" s="6">
        <v>1746.875</v>
      </c>
      <c r="M52" s="7">
        <v>0.25</v>
      </c>
    </row>
    <row r="53" spans="2:13" x14ac:dyDescent="0.3">
      <c r="B53" s="2" t="s">
        <v>130</v>
      </c>
      <c r="C53" s="2">
        <v>1185732</v>
      </c>
      <c r="D53" s="3">
        <v>44670</v>
      </c>
      <c r="E53" s="2" t="s">
        <v>12</v>
      </c>
      <c r="F53" s="2" t="s">
        <v>13</v>
      </c>
      <c r="G53" s="2" t="s">
        <v>13</v>
      </c>
      <c r="H53" s="2" t="s">
        <v>14</v>
      </c>
      <c r="I53" s="4">
        <v>0.6</v>
      </c>
      <c r="J53" s="5">
        <v>12000</v>
      </c>
      <c r="K53" s="6">
        <v>7200</v>
      </c>
      <c r="L53" s="6">
        <v>3600</v>
      </c>
      <c r="M53" s="7">
        <v>0.5</v>
      </c>
    </row>
    <row r="54" spans="2:13" x14ac:dyDescent="0.3">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3">
      <c r="B55" s="2" t="s">
        <v>130</v>
      </c>
      <c r="C55" s="2">
        <v>1185732</v>
      </c>
      <c r="D55" s="3">
        <v>44672</v>
      </c>
      <c r="E55" s="2" t="s">
        <v>12</v>
      </c>
      <c r="F55" s="2" t="s">
        <v>13</v>
      </c>
      <c r="G55" s="2" t="s">
        <v>13</v>
      </c>
      <c r="H55" s="2" t="s">
        <v>16</v>
      </c>
      <c r="I55" s="4">
        <v>0.5</v>
      </c>
      <c r="J55" s="5">
        <v>9250</v>
      </c>
      <c r="K55" s="6">
        <v>4625</v>
      </c>
      <c r="L55" s="6">
        <v>1618.75</v>
      </c>
      <c r="M55" s="7">
        <v>0.35</v>
      </c>
    </row>
    <row r="56" spans="2:13" x14ac:dyDescent="0.3">
      <c r="B56" s="2" t="s">
        <v>130</v>
      </c>
      <c r="C56" s="2">
        <v>1185732</v>
      </c>
      <c r="D56" s="3">
        <v>44673</v>
      </c>
      <c r="E56" s="2" t="s">
        <v>12</v>
      </c>
      <c r="F56" s="2" t="s">
        <v>13</v>
      </c>
      <c r="G56" s="2" t="s">
        <v>13</v>
      </c>
      <c r="H56" s="2" t="s">
        <v>17</v>
      </c>
      <c r="I56" s="4">
        <v>0.5</v>
      </c>
      <c r="J56" s="5">
        <v>9000</v>
      </c>
      <c r="K56" s="6">
        <v>4500</v>
      </c>
      <c r="L56" s="6">
        <v>1575</v>
      </c>
      <c r="M56" s="7">
        <v>0.35</v>
      </c>
    </row>
    <row r="57" spans="2:13" x14ac:dyDescent="0.3">
      <c r="B57" s="2" t="s">
        <v>130</v>
      </c>
      <c r="C57" s="2">
        <v>1185732</v>
      </c>
      <c r="D57" s="3">
        <v>44674</v>
      </c>
      <c r="E57" s="2" t="s">
        <v>12</v>
      </c>
      <c r="F57" s="2" t="s">
        <v>13</v>
      </c>
      <c r="G57" s="2" t="s">
        <v>13</v>
      </c>
      <c r="H57" s="2" t="s">
        <v>18</v>
      </c>
      <c r="I57" s="4">
        <v>0.6</v>
      </c>
      <c r="J57" s="5">
        <v>9000</v>
      </c>
      <c r="K57" s="6">
        <v>5400</v>
      </c>
      <c r="L57" s="6">
        <v>1620</v>
      </c>
      <c r="M57" s="7">
        <v>0.3</v>
      </c>
    </row>
    <row r="58" spans="2:13" x14ac:dyDescent="0.3">
      <c r="B58" s="2" t="s">
        <v>130</v>
      </c>
      <c r="C58" s="2">
        <v>1185732</v>
      </c>
      <c r="D58" s="3">
        <v>44675</v>
      </c>
      <c r="E58" s="2" t="s">
        <v>12</v>
      </c>
      <c r="F58" s="2" t="s">
        <v>13</v>
      </c>
      <c r="G58" s="2" t="s">
        <v>13</v>
      </c>
      <c r="H58" s="2" t="s">
        <v>19</v>
      </c>
      <c r="I58" s="4">
        <v>0.65</v>
      </c>
      <c r="J58" s="5">
        <v>10000</v>
      </c>
      <c r="K58" s="6">
        <v>6500</v>
      </c>
      <c r="L58" s="6">
        <v>1625</v>
      </c>
      <c r="M58" s="7">
        <v>0.25</v>
      </c>
    </row>
    <row r="59" spans="2:13" x14ac:dyDescent="0.3">
      <c r="B59" s="2" t="s">
        <v>130</v>
      </c>
      <c r="C59" s="2">
        <v>1185732</v>
      </c>
      <c r="D59" s="3">
        <v>44676</v>
      </c>
      <c r="E59" s="2" t="s">
        <v>12</v>
      </c>
      <c r="F59" s="2" t="s">
        <v>13</v>
      </c>
      <c r="G59" s="2" t="s">
        <v>13</v>
      </c>
      <c r="H59" s="2" t="s">
        <v>18</v>
      </c>
      <c r="I59" s="4">
        <v>0.65</v>
      </c>
      <c r="J59" s="5">
        <v>8750</v>
      </c>
      <c r="K59" s="6">
        <v>5687.5</v>
      </c>
      <c r="L59" s="6">
        <v>1706.25</v>
      </c>
      <c r="M59" s="7">
        <v>0.3</v>
      </c>
    </row>
    <row r="60" spans="2:13" x14ac:dyDescent="0.3">
      <c r="B60" s="2" t="s">
        <v>130</v>
      </c>
      <c r="C60" s="2">
        <v>1185732</v>
      </c>
      <c r="D60" s="3">
        <v>44677</v>
      </c>
      <c r="E60" s="2" t="s">
        <v>12</v>
      </c>
      <c r="F60" s="2" t="s">
        <v>13</v>
      </c>
      <c r="G60" s="2" t="s">
        <v>13</v>
      </c>
      <c r="H60" s="2" t="s">
        <v>19</v>
      </c>
      <c r="I60" s="4">
        <v>0.7</v>
      </c>
      <c r="J60" s="5">
        <v>10000</v>
      </c>
      <c r="K60" s="6">
        <v>7000</v>
      </c>
      <c r="L60" s="6">
        <v>1750</v>
      </c>
      <c r="M60" s="7">
        <v>0.25</v>
      </c>
    </row>
    <row r="61" spans="2:13" x14ac:dyDescent="0.3">
      <c r="B61" s="2" t="s">
        <v>130</v>
      </c>
      <c r="C61" s="2">
        <v>1185732</v>
      </c>
      <c r="D61" s="3">
        <v>44678</v>
      </c>
      <c r="E61" s="2" t="s">
        <v>12</v>
      </c>
      <c r="F61" s="2" t="s">
        <v>13</v>
      </c>
      <c r="G61" s="2" t="s">
        <v>13</v>
      </c>
      <c r="H61" s="2" t="s">
        <v>14</v>
      </c>
      <c r="I61" s="4">
        <v>0.65</v>
      </c>
      <c r="J61" s="5">
        <v>11500</v>
      </c>
      <c r="K61" s="6">
        <v>7475</v>
      </c>
      <c r="L61" s="6">
        <v>3737.5</v>
      </c>
      <c r="M61" s="7">
        <v>0.5</v>
      </c>
    </row>
    <row r="62" spans="2:13" x14ac:dyDescent="0.3">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3">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3">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3">
      <c r="B65" s="2" t="s">
        <v>130</v>
      </c>
      <c r="C65" s="2">
        <v>1185732</v>
      </c>
      <c r="D65" s="3">
        <v>44682</v>
      </c>
      <c r="E65" s="2" t="s">
        <v>12</v>
      </c>
      <c r="F65" s="2" t="s">
        <v>13</v>
      </c>
      <c r="G65" s="2" t="s">
        <v>13</v>
      </c>
      <c r="H65" s="2" t="s">
        <v>18</v>
      </c>
      <c r="I65" s="4">
        <v>0.65</v>
      </c>
      <c r="J65" s="5">
        <v>8750</v>
      </c>
      <c r="K65" s="6">
        <v>5687.5</v>
      </c>
      <c r="L65" s="6">
        <v>1706.25</v>
      </c>
      <c r="M65" s="7">
        <v>0.3</v>
      </c>
    </row>
    <row r="66" spans="2:13" x14ac:dyDescent="0.3">
      <c r="B66" s="2" t="s">
        <v>130</v>
      </c>
      <c r="C66" s="2">
        <v>1185732</v>
      </c>
      <c r="D66" s="3">
        <v>44683</v>
      </c>
      <c r="E66" s="2" t="s">
        <v>12</v>
      </c>
      <c r="F66" s="2" t="s">
        <v>13</v>
      </c>
      <c r="G66" s="2" t="s">
        <v>13</v>
      </c>
      <c r="H66" s="2" t="s">
        <v>19</v>
      </c>
      <c r="I66" s="4">
        <v>0.7</v>
      </c>
      <c r="J66" s="5">
        <v>9750</v>
      </c>
      <c r="K66" s="6">
        <v>6825</v>
      </c>
      <c r="L66" s="6">
        <v>1706.25</v>
      </c>
      <c r="M66" s="7">
        <v>0.25</v>
      </c>
    </row>
    <row r="67" spans="2:13" x14ac:dyDescent="0.3">
      <c r="B67" s="2" t="s">
        <v>130</v>
      </c>
      <c r="C67" s="2">
        <v>1185732</v>
      </c>
      <c r="D67" s="3">
        <v>44684</v>
      </c>
      <c r="E67" s="2" t="s">
        <v>12</v>
      </c>
      <c r="F67" s="2" t="s">
        <v>13</v>
      </c>
      <c r="G67" s="2" t="s">
        <v>13</v>
      </c>
      <c r="H67" s="2" t="s">
        <v>14</v>
      </c>
      <c r="I67" s="4">
        <v>0.65</v>
      </c>
      <c r="J67" s="5">
        <v>12000</v>
      </c>
      <c r="K67" s="6">
        <v>7800</v>
      </c>
      <c r="L67" s="6">
        <v>3900</v>
      </c>
      <c r="M67" s="7">
        <v>0.5</v>
      </c>
    </row>
    <row r="68" spans="2:13" x14ac:dyDescent="0.3">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3">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3">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3">
      <c r="B71" s="2" t="s">
        <v>130</v>
      </c>
      <c r="C71" s="2">
        <v>1185732</v>
      </c>
      <c r="D71" s="3">
        <v>44688</v>
      </c>
      <c r="E71" s="2" t="s">
        <v>12</v>
      </c>
      <c r="F71" s="2" t="s">
        <v>13</v>
      </c>
      <c r="G71" s="2" t="s">
        <v>13</v>
      </c>
      <c r="H71" s="2" t="s">
        <v>18</v>
      </c>
      <c r="I71" s="4">
        <v>0.65</v>
      </c>
      <c r="J71" s="5">
        <v>9000</v>
      </c>
      <c r="K71" s="6">
        <v>5850</v>
      </c>
      <c r="L71" s="6">
        <v>1755</v>
      </c>
      <c r="M71" s="7">
        <v>0.3</v>
      </c>
    </row>
    <row r="72" spans="2:13" x14ac:dyDescent="0.3">
      <c r="B72" s="2" t="s">
        <v>130</v>
      </c>
      <c r="C72" s="2">
        <v>1185732</v>
      </c>
      <c r="D72" s="3">
        <v>44760</v>
      </c>
      <c r="E72" s="2" t="s">
        <v>12</v>
      </c>
      <c r="F72" s="2" t="s">
        <v>13</v>
      </c>
      <c r="G72" s="2" t="s">
        <v>13</v>
      </c>
      <c r="H72" s="2" t="s">
        <v>19</v>
      </c>
      <c r="I72" s="4">
        <v>0.7</v>
      </c>
      <c r="J72" s="5">
        <v>10000</v>
      </c>
      <c r="K72" s="6">
        <v>7000</v>
      </c>
      <c r="L72" s="6">
        <v>1750</v>
      </c>
      <c r="M72" s="7">
        <v>0.25</v>
      </c>
    </row>
    <row r="73" spans="2:13" x14ac:dyDescent="0.3">
      <c r="B73" s="2" t="s">
        <v>130</v>
      </c>
      <c r="C73" s="2">
        <v>1197831</v>
      </c>
      <c r="D73" s="3">
        <v>44761</v>
      </c>
      <c r="E73" s="2" t="s">
        <v>12</v>
      </c>
      <c r="F73" s="2" t="s">
        <v>13</v>
      </c>
      <c r="G73" s="2" t="s">
        <v>13</v>
      </c>
      <c r="H73" s="2" t="s">
        <v>14</v>
      </c>
      <c r="I73" s="4">
        <v>0.25</v>
      </c>
      <c r="J73" s="5">
        <v>9000</v>
      </c>
      <c r="K73" s="6">
        <v>2250</v>
      </c>
      <c r="L73" s="6">
        <v>787.5</v>
      </c>
      <c r="M73" s="7">
        <v>0.35</v>
      </c>
    </row>
    <row r="74" spans="2:13" x14ac:dyDescent="0.3">
      <c r="B74" s="2" t="s">
        <v>130</v>
      </c>
      <c r="C74" s="2">
        <v>1197831</v>
      </c>
      <c r="D74" s="3">
        <v>44762</v>
      </c>
      <c r="E74" s="2" t="s">
        <v>12</v>
      </c>
      <c r="F74" s="2" t="s">
        <v>13</v>
      </c>
      <c r="G74" s="2" t="s">
        <v>13</v>
      </c>
      <c r="H74" s="2" t="s">
        <v>15</v>
      </c>
      <c r="I74" s="4">
        <v>0.35</v>
      </c>
      <c r="J74" s="5">
        <v>9000</v>
      </c>
      <c r="K74" s="6">
        <v>3150</v>
      </c>
      <c r="L74" s="6">
        <v>1102.5</v>
      </c>
      <c r="M74" s="7">
        <v>0.35</v>
      </c>
    </row>
    <row r="75" spans="2:13" x14ac:dyDescent="0.3">
      <c r="B75" s="2" t="s">
        <v>130</v>
      </c>
      <c r="C75" s="2">
        <v>1197831</v>
      </c>
      <c r="D75" s="3">
        <v>44763</v>
      </c>
      <c r="E75" s="2" t="s">
        <v>12</v>
      </c>
      <c r="F75" s="2" t="s">
        <v>13</v>
      </c>
      <c r="G75" s="2" t="s">
        <v>13</v>
      </c>
      <c r="H75" s="2" t="s">
        <v>16</v>
      </c>
      <c r="I75" s="4">
        <v>0.35</v>
      </c>
      <c r="J75" s="5">
        <v>7000</v>
      </c>
      <c r="K75" s="6">
        <v>2450</v>
      </c>
      <c r="L75" s="6">
        <v>857.5</v>
      </c>
      <c r="M75" s="7">
        <v>0.35</v>
      </c>
    </row>
    <row r="76" spans="2:13" x14ac:dyDescent="0.3">
      <c r="B76" s="2" t="s">
        <v>130</v>
      </c>
      <c r="C76" s="2">
        <v>1197831</v>
      </c>
      <c r="D76" s="3">
        <v>44764</v>
      </c>
      <c r="E76" s="2" t="s">
        <v>12</v>
      </c>
      <c r="F76" s="2" t="s">
        <v>13</v>
      </c>
      <c r="G76" s="2" t="s">
        <v>13</v>
      </c>
      <c r="H76" s="2" t="s">
        <v>17</v>
      </c>
      <c r="I76" s="4">
        <v>0.35</v>
      </c>
      <c r="J76" s="5">
        <v>7000</v>
      </c>
      <c r="K76" s="6">
        <v>2450</v>
      </c>
      <c r="L76" s="6">
        <v>1102.5</v>
      </c>
      <c r="M76" s="7">
        <v>0.45</v>
      </c>
    </row>
    <row r="77" spans="2:13" x14ac:dyDescent="0.3">
      <c r="B77" s="2" t="s">
        <v>130</v>
      </c>
      <c r="C77" s="2">
        <v>1197831</v>
      </c>
      <c r="D77" s="3">
        <v>44765</v>
      </c>
      <c r="E77" s="2" t="s">
        <v>21</v>
      </c>
      <c r="F77" s="2" t="s">
        <v>22</v>
      </c>
      <c r="G77" s="2" t="s">
        <v>23</v>
      </c>
      <c r="H77" s="2" t="s">
        <v>18</v>
      </c>
      <c r="I77" s="4">
        <v>0.4</v>
      </c>
      <c r="J77" s="5">
        <v>5500</v>
      </c>
      <c r="K77" s="6">
        <v>2200</v>
      </c>
      <c r="L77" s="6">
        <v>660</v>
      </c>
      <c r="M77" s="7">
        <v>0.3</v>
      </c>
    </row>
    <row r="78" spans="2:13" x14ac:dyDescent="0.3">
      <c r="B78" s="2" t="s">
        <v>130</v>
      </c>
      <c r="C78" s="2">
        <v>1197831</v>
      </c>
      <c r="D78" s="3">
        <v>44766</v>
      </c>
      <c r="E78" s="2" t="s">
        <v>21</v>
      </c>
      <c r="F78" s="2" t="s">
        <v>22</v>
      </c>
      <c r="G78" s="2" t="s">
        <v>23</v>
      </c>
      <c r="H78" s="2" t="s">
        <v>19</v>
      </c>
      <c r="I78" s="4">
        <v>0.35</v>
      </c>
      <c r="J78" s="5">
        <v>7000</v>
      </c>
      <c r="K78" s="6">
        <v>2450</v>
      </c>
      <c r="L78" s="6">
        <v>1225</v>
      </c>
      <c r="M78" s="7">
        <v>0.5</v>
      </c>
    </row>
    <row r="79" spans="2:13" x14ac:dyDescent="0.3">
      <c r="B79" s="2" t="s">
        <v>130</v>
      </c>
      <c r="C79" s="2">
        <v>1197831</v>
      </c>
      <c r="D79" s="3">
        <v>44767</v>
      </c>
      <c r="E79" s="2" t="s">
        <v>21</v>
      </c>
      <c r="F79" s="2" t="s">
        <v>22</v>
      </c>
      <c r="G79" s="2" t="s">
        <v>23</v>
      </c>
      <c r="H79" s="2" t="s">
        <v>14</v>
      </c>
      <c r="I79" s="4">
        <v>0.25</v>
      </c>
      <c r="J79" s="5">
        <v>8500</v>
      </c>
      <c r="K79" s="6">
        <v>2125</v>
      </c>
      <c r="L79" s="6">
        <v>743.75</v>
      </c>
      <c r="M79" s="7">
        <v>0.35</v>
      </c>
    </row>
    <row r="80" spans="2:13" x14ac:dyDescent="0.3">
      <c r="B80" s="2" t="s">
        <v>130</v>
      </c>
      <c r="C80" s="2">
        <v>1197831</v>
      </c>
      <c r="D80" s="3">
        <v>44768</v>
      </c>
      <c r="E80" s="2" t="s">
        <v>21</v>
      </c>
      <c r="F80" s="2" t="s">
        <v>22</v>
      </c>
      <c r="G80" s="2" t="s">
        <v>23</v>
      </c>
      <c r="H80" s="2" t="s">
        <v>15</v>
      </c>
      <c r="I80" s="4">
        <v>0.35</v>
      </c>
      <c r="J80" s="5">
        <v>8500</v>
      </c>
      <c r="K80" s="6">
        <v>2975</v>
      </c>
      <c r="L80" s="6">
        <v>1041.25</v>
      </c>
      <c r="M80" s="7">
        <v>0.35</v>
      </c>
    </row>
    <row r="81" spans="2:13" x14ac:dyDescent="0.3">
      <c r="B81" s="2" t="s">
        <v>130</v>
      </c>
      <c r="C81" s="2">
        <v>1197831</v>
      </c>
      <c r="D81" s="3">
        <v>44769</v>
      </c>
      <c r="E81" s="2" t="s">
        <v>21</v>
      </c>
      <c r="F81" s="2" t="s">
        <v>22</v>
      </c>
      <c r="G81" s="2" t="s">
        <v>23</v>
      </c>
      <c r="H81" s="2" t="s">
        <v>16</v>
      </c>
      <c r="I81" s="4">
        <v>0.35</v>
      </c>
      <c r="J81" s="5">
        <v>6750</v>
      </c>
      <c r="K81" s="6">
        <v>2362.5</v>
      </c>
      <c r="L81" s="6">
        <v>826.875</v>
      </c>
      <c r="M81" s="7">
        <v>0.35</v>
      </c>
    </row>
    <row r="82" spans="2:13" x14ac:dyDescent="0.3">
      <c r="B82" s="2" t="s">
        <v>130</v>
      </c>
      <c r="C82" s="2">
        <v>1197831</v>
      </c>
      <c r="D82" s="3">
        <v>44770</v>
      </c>
      <c r="E82" s="2" t="s">
        <v>21</v>
      </c>
      <c r="F82" s="2" t="s">
        <v>22</v>
      </c>
      <c r="G82" s="2" t="s">
        <v>23</v>
      </c>
      <c r="H82" s="2" t="s">
        <v>17</v>
      </c>
      <c r="I82" s="4">
        <v>0.35</v>
      </c>
      <c r="J82" s="5">
        <v>6250</v>
      </c>
      <c r="K82" s="6">
        <v>2187.5</v>
      </c>
      <c r="L82" s="6">
        <v>984.375</v>
      </c>
      <c r="M82" s="7">
        <v>0.45</v>
      </c>
    </row>
    <row r="83" spans="2:13" x14ac:dyDescent="0.3">
      <c r="B83" s="2" t="s">
        <v>130</v>
      </c>
      <c r="C83" s="2">
        <v>1197831</v>
      </c>
      <c r="D83" s="3">
        <v>44771</v>
      </c>
      <c r="E83" s="2" t="s">
        <v>21</v>
      </c>
      <c r="F83" s="2" t="s">
        <v>22</v>
      </c>
      <c r="G83" s="2" t="s">
        <v>23</v>
      </c>
      <c r="H83" s="2" t="s">
        <v>18</v>
      </c>
      <c r="I83" s="4">
        <v>0.4</v>
      </c>
      <c r="J83" s="5">
        <v>5000</v>
      </c>
      <c r="K83" s="6">
        <v>2000</v>
      </c>
      <c r="L83" s="6">
        <v>600</v>
      </c>
      <c r="M83" s="7">
        <v>0.3</v>
      </c>
    </row>
    <row r="84" spans="2:13" x14ac:dyDescent="0.3">
      <c r="B84" s="2" t="s">
        <v>130</v>
      </c>
      <c r="C84" s="2">
        <v>1197831</v>
      </c>
      <c r="D84" s="3">
        <v>44772</v>
      </c>
      <c r="E84" s="2" t="s">
        <v>21</v>
      </c>
      <c r="F84" s="2" t="s">
        <v>22</v>
      </c>
      <c r="G84" s="2" t="s">
        <v>23</v>
      </c>
      <c r="H84" s="2" t="s">
        <v>19</v>
      </c>
      <c r="I84" s="4">
        <v>0.35</v>
      </c>
      <c r="J84" s="5">
        <v>7000</v>
      </c>
      <c r="K84" s="6">
        <v>2450</v>
      </c>
      <c r="L84" s="6">
        <v>1225</v>
      </c>
      <c r="M84" s="7">
        <v>0.5</v>
      </c>
    </row>
    <row r="85" spans="2:13" x14ac:dyDescent="0.3">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3">
      <c r="B86" s="2" t="s">
        <v>130</v>
      </c>
      <c r="C86" s="2">
        <v>1197831</v>
      </c>
      <c r="D86" s="3">
        <v>44774</v>
      </c>
      <c r="E86" s="2" t="s">
        <v>21</v>
      </c>
      <c r="F86" s="2" t="s">
        <v>22</v>
      </c>
      <c r="G86" s="2" t="s">
        <v>23</v>
      </c>
      <c r="H86" s="2" t="s">
        <v>15</v>
      </c>
      <c r="I86" s="4">
        <v>0.4</v>
      </c>
      <c r="J86" s="5">
        <v>8750</v>
      </c>
      <c r="K86" s="6">
        <v>3500</v>
      </c>
      <c r="L86" s="6">
        <v>1225</v>
      </c>
      <c r="M86" s="7">
        <v>0.35</v>
      </c>
    </row>
    <row r="87" spans="2:13" x14ac:dyDescent="0.3">
      <c r="B87" s="2" t="s">
        <v>130</v>
      </c>
      <c r="C87" s="2">
        <v>1197831</v>
      </c>
      <c r="D87" s="3">
        <v>44775</v>
      </c>
      <c r="E87" s="2" t="s">
        <v>21</v>
      </c>
      <c r="F87" s="2" t="s">
        <v>22</v>
      </c>
      <c r="G87" s="2" t="s">
        <v>23</v>
      </c>
      <c r="H87" s="2" t="s">
        <v>16</v>
      </c>
      <c r="I87" s="4">
        <v>0.35</v>
      </c>
      <c r="J87" s="5">
        <v>7000</v>
      </c>
      <c r="K87" s="6">
        <v>2450</v>
      </c>
      <c r="L87" s="6">
        <v>857.5</v>
      </c>
      <c r="M87" s="7">
        <v>0.35</v>
      </c>
    </row>
    <row r="88" spans="2:13" x14ac:dyDescent="0.3">
      <c r="B88" s="2" t="s">
        <v>127</v>
      </c>
      <c r="C88" s="2">
        <v>1197831</v>
      </c>
      <c r="D88" s="3">
        <v>44776</v>
      </c>
      <c r="E88" s="2" t="s">
        <v>21</v>
      </c>
      <c r="F88" s="2" t="s">
        <v>22</v>
      </c>
      <c r="G88" s="2" t="s">
        <v>23</v>
      </c>
      <c r="H88" s="2" t="s">
        <v>17</v>
      </c>
      <c r="I88" s="4">
        <v>0.4</v>
      </c>
      <c r="J88" s="5">
        <v>6000</v>
      </c>
      <c r="K88" s="6">
        <v>2400</v>
      </c>
      <c r="L88" s="6">
        <v>1080</v>
      </c>
      <c r="M88" s="7">
        <v>0.45</v>
      </c>
    </row>
    <row r="89" spans="2:13" x14ac:dyDescent="0.3">
      <c r="B89" s="2" t="s">
        <v>127</v>
      </c>
      <c r="C89" s="2">
        <v>1197831</v>
      </c>
      <c r="D89" s="3">
        <v>44777</v>
      </c>
      <c r="E89" s="2" t="s">
        <v>21</v>
      </c>
      <c r="F89" s="2" t="s">
        <v>22</v>
      </c>
      <c r="G89" s="2" t="s">
        <v>23</v>
      </c>
      <c r="H89" s="2" t="s">
        <v>18</v>
      </c>
      <c r="I89" s="4">
        <v>0.45</v>
      </c>
      <c r="J89" s="5">
        <v>5000</v>
      </c>
      <c r="K89" s="6">
        <v>2250</v>
      </c>
      <c r="L89" s="6">
        <v>675</v>
      </c>
      <c r="M89" s="7">
        <v>0.3</v>
      </c>
    </row>
    <row r="90" spans="2:13" x14ac:dyDescent="0.3">
      <c r="B90" s="2" t="s">
        <v>127</v>
      </c>
      <c r="C90" s="2">
        <v>1197831</v>
      </c>
      <c r="D90" s="3">
        <v>44778</v>
      </c>
      <c r="E90" s="2" t="s">
        <v>21</v>
      </c>
      <c r="F90" s="2" t="s">
        <v>22</v>
      </c>
      <c r="G90" s="2" t="s">
        <v>23</v>
      </c>
      <c r="H90" s="2" t="s">
        <v>19</v>
      </c>
      <c r="I90" s="4">
        <v>0.4</v>
      </c>
      <c r="J90" s="5">
        <v>6500</v>
      </c>
      <c r="K90" s="6">
        <v>2600</v>
      </c>
      <c r="L90" s="6">
        <v>1300</v>
      </c>
      <c r="M90" s="7">
        <v>0.5</v>
      </c>
    </row>
    <row r="91" spans="2:13" x14ac:dyDescent="0.3">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3">
      <c r="B92" s="2" t="s">
        <v>127</v>
      </c>
      <c r="C92" s="2">
        <v>1197831</v>
      </c>
      <c r="D92" s="3">
        <v>44780</v>
      </c>
      <c r="E92" s="2" t="s">
        <v>21</v>
      </c>
      <c r="F92" s="2" t="s">
        <v>22</v>
      </c>
      <c r="G92" s="2" t="s">
        <v>23</v>
      </c>
      <c r="H92" s="2" t="s">
        <v>15</v>
      </c>
      <c r="I92" s="4">
        <v>0.4</v>
      </c>
      <c r="J92" s="5">
        <v>9000</v>
      </c>
      <c r="K92" s="6">
        <v>3600</v>
      </c>
      <c r="L92" s="6">
        <v>1260</v>
      </c>
      <c r="M92" s="7">
        <v>0.35</v>
      </c>
    </row>
    <row r="93" spans="2:13" x14ac:dyDescent="0.3">
      <c r="B93" s="2" t="s">
        <v>127</v>
      </c>
      <c r="C93" s="2">
        <v>1197831</v>
      </c>
      <c r="D93" s="3">
        <v>44781</v>
      </c>
      <c r="E93" s="2" t="s">
        <v>21</v>
      </c>
      <c r="F93" s="2" t="s">
        <v>22</v>
      </c>
      <c r="G93" s="2" t="s">
        <v>23</v>
      </c>
      <c r="H93" s="2" t="s">
        <v>16</v>
      </c>
      <c r="I93" s="4">
        <v>0.35</v>
      </c>
      <c r="J93" s="5">
        <v>7250</v>
      </c>
      <c r="K93" s="6">
        <v>2537.5</v>
      </c>
      <c r="L93" s="6">
        <v>888.125</v>
      </c>
      <c r="M93" s="7">
        <v>0.35</v>
      </c>
    </row>
    <row r="94" spans="2:13" x14ac:dyDescent="0.3">
      <c r="B94" s="2" t="s">
        <v>127</v>
      </c>
      <c r="C94" s="2">
        <v>1197831</v>
      </c>
      <c r="D94" s="3">
        <v>44782</v>
      </c>
      <c r="E94" s="2" t="s">
        <v>21</v>
      </c>
      <c r="F94" s="2" t="s">
        <v>22</v>
      </c>
      <c r="G94" s="2" t="s">
        <v>23</v>
      </c>
      <c r="H94" s="2" t="s">
        <v>17</v>
      </c>
      <c r="I94" s="4">
        <v>0.4</v>
      </c>
      <c r="J94" s="5">
        <v>6250</v>
      </c>
      <c r="K94" s="6">
        <v>2500</v>
      </c>
      <c r="L94" s="6">
        <v>1125</v>
      </c>
      <c r="M94" s="7">
        <v>0.45</v>
      </c>
    </row>
    <row r="95" spans="2:13" x14ac:dyDescent="0.3">
      <c r="B95" s="2" t="s">
        <v>126</v>
      </c>
      <c r="C95" s="2">
        <v>1197831</v>
      </c>
      <c r="D95" s="3">
        <v>44783</v>
      </c>
      <c r="E95" s="2" t="s">
        <v>21</v>
      </c>
      <c r="F95" s="2" t="s">
        <v>22</v>
      </c>
      <c r="G95" s="2" t="s">
        <v>23</v>
      </c>
      <c r="H95" s="2" t="s">
        <v>18</v>
      </c>
      <c r="I95" s="4">
        <v>0.45</v>
      </c>
      <c r="J95" s="5">
        <v>5250</v>
      </c>
      <c r="K95" s="6">
        <v>2362.5</v>
      </c>
      <c r="L95" s="6">
        <v>708.75</v>
      </c>
      <c r="M95" s="7">
        <v>0.3</v>
      </c>
    </row>
    <row r="96" spans="2:13" x14ac:dyDescent="0.3">
      <c r="B96" s="2" t="s">
        <v>126</v>
      </c>
      <c r="C96" s="2">
        <v>1197831</v>
      </c>
      <c r="D96" s="3">
        <v>44784</v>
      </c>
      <c r="E96" s="2" t="s">
        <v>21</v>
      </c>
      <c r="F96" s="2" t="s">
        <v>22</v>
      </c>
      <c r="G96" s="2" t="s">
        <v>23</v>
      </c>
      <c r="H96" s="2" t="s">
        <v>19</v>
      </c>
      <c r="I96" s="4">
        <v>0.4</v>
      </c>
      <c r="J96" s="5">
        <v>8000</v>
      </c>
      <c r="K96" s="6">
        <v>3200</v>
      </c>
      <c r="L96" s="6">
        <v>1600</v>
      </c>
      <c r="M96" s="7">
        <v>0.5</v>
      </c>
    </row>
    <row r="97" spans="2:13" x14ac:dyDescent="0.3">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3">
      <c r="B98" s="2" t="s">
        <v>126</v>
      </c>
      <c r="C98" s="2">
        <v>1197831</v>
      </c>
      <c r="D98" s="3">
        <v>44786</v>
      </c>
      <c r="E98" s="2" t="s">
        <v>21</v>
      </c>
      <c r="F98" s="2" t="s">
        <v>22</v>
      </c>
      <c r="G98" s="2" t="s">
        <v>23</v>
      </c>
      <c r="H98" s="2" t="s">
        <v>15</v>
      </c>
      <c r="I98" s="4">
        <v>0.4</v>
      </c>
      <c r="J98" s="5">
        <v>9250</v>
      </c>
      <c r="K98" s="6">
        <v>3700</v>
      </c>
      <c r="L98" s="6">
        <v>1295</v>
      </c>
      <c r="M98" s="7">
        <v>0.35</v>
      </c>
    </row>
    <row r="99" spans="2:13" x14ac:dyDescent="0.3">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3">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3">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3">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3">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3">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3">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3">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3">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3">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3">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3">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3">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3">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3">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3">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3">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3">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3">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3">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3">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3">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3">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3">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3">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3">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3">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3">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3">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3">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3">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3">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3">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3">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3">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3">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3">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3">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3">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3">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3">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3">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3">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3">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3">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3">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3">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3">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3">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3">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3">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3">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3">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3">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3">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3">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3">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3">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3">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3">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3">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3">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3">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3">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3">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3">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3">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3">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3">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3">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3">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3">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3">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3">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3">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3">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3">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3">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3">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3">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3">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3">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3">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3">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3">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3">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3">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3">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3">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3">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3">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3">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3">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3">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3">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3">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3">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3">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3">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3">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3">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3">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3">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3">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3">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3">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3">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3">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3">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3">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3">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3">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3">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3">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3">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3">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3">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3">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3">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3">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3">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3">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3">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3">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3">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3">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3">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3">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3">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3">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3">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3">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3">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3">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3">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3">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3">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3">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3">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3">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3">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3">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3">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3">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3">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3">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3">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3">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3">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3">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3">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3">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3">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3">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3">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3">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3">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3">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3">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3">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3">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3">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3">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3">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3">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3">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3">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3">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3">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3">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3">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3">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3">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3">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3">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3">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3">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3">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3">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3">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3">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3">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3">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3">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3">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3">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3">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3">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3">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3">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3">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3">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3">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3">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3">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3">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3">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3">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3">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3">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3">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3">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3">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3">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3">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3">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3">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3">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3">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3">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3">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3">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3">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3">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3">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3">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3">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3">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3">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3">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3">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3">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3">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3">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3">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3">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3">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3">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3">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3">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3">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3">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3">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3">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3">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3">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3">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3">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3">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3">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3">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3">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3">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3">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3">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3">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3">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3">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3">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3">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3">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3">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3">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3">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3">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3">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3">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3">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3">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3">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3">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3">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3">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3">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3">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3">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3">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3">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3">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3">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3">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3">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3">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3">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3">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3">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3">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3">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3">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3">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3">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3">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3">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3">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3">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3">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3">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3">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3">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3">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3">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3">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3">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3">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3">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3">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3">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3">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3">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3">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3">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3">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3">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3">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3">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3">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3">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3">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3">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3">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3">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3">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3">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3">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3">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3">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3">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3">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3">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3">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3">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3">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3">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3">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3">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3">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3">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3">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3">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3">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3">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3">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3">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3">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3">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3">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3">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3">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3">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3">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3">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3">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3">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3">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3">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3">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3">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3">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3">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3">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3">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3">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3">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3">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3">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3">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3">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3">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3">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3">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3">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3">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3">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3">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3">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3">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3">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3">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3">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3">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3">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3">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3">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3">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3">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3">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3">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3">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3">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3">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3">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3">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3">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3">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3">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3">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3">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3">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3">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3">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3">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3">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3">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3">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3">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3">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3">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3">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3">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3">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3">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3">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3">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3">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3">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3">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3">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3">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3">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3">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3">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3">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3">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3">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3">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3">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3">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3">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3">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3">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3">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3">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3">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3">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3">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3">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3">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3">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3">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3">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3">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3">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3">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3">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3">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3">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3">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3">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3">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3">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3">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3">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3">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3">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3">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3">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3">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3">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3">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3">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3">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3">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3">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3">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3">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3">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3">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3">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3">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3">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3">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3">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3">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3">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3">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3">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3">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3">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3">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3">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3">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3">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3">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3">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3">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3">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3">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3">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3">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3">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3">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3">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3">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3">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3">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3">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3">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3">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3">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3">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3">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3">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3">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3">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3">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3">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3">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3">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3">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3">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3">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3">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3">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3">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3">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3">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3">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3">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3">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3">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3">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3">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3">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3">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3">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3">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3">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3">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3">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3">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3">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3">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3">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3">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3">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3">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3">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3">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3">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3">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3">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3">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3">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3">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3">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3">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3">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3">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3">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3">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3">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3">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3">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3">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3">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3">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3">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3">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3">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3">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3">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3">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3">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3">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3">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3">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3">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3">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3">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3">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3">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3">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3">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3">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3">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3">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3">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3">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3">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3">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3">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3">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3">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3">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3">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3">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3">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3">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3">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3">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3">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3">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3">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3">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3">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3">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3">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3">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3">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3">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3">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3">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3">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3">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3">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3">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3">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3">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3">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3">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3">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3">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3">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3">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3">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3">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3">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3">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3">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3">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3">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3">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3">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3">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3">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3">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3">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3">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3">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3">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3">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3">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3">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3">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3">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3">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3">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3">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3">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3">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3">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3">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3">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3">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3">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3">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3">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3">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3">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3">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3">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3">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3">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3">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3">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3">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3">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3">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3">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3">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3">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3">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3">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3">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3">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3">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3">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3">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3">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3">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3">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3">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3">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3">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3">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3">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3">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3">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3">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3">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3">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3">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3">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3">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3">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3">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3">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3">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3">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3">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3">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3">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3">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3">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3">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3">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3">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3">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3">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3">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3">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3">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3">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3">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3">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3">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3">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3">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3">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3">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3">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3">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3">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3">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3">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3">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3">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3">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3">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3">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3">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3">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3">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3">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3">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3">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3">
      <c r="B815" s="2" t="s">
        <v>20</v>
      </c>
      <c r="C815" s="2">
        <v>1185732</v>
      </c>
      <c r="D815" s="3">
        <v>44873</v>
      </c>
      <c r="E815" s="2" t="s">
        <v>28</v>
      </c>
      <c r="F815" s="2" t="s">
        <v>43</v>
      </c>
      <c r="G815" s="2" t="s">
        <v>44</v>
      </c>
      <c r="H815" s="2" t="s">
        <v>18</v>
      </c>
      <c r="I815" s="4">
        <v>0.5</v>
      </c>
      <c r="J815" s="5">
        <v>500</v>
      </c>
      <c r="K815" s="6">
        <v>250</v>
      </c>
      <c r="L815" s="6">
        <v>75</v>
      </c>
      <c r="M815" s="7">
        <v>0.3</v>
      </c>
    </row>
    <row r="816" spans="2:13" x14ac:dyDescent="0.3">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3">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3">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3">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3">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3">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3">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3">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3">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3">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3">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3">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3">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3">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3">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3">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3">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3">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3">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3">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3">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3">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3">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3">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3">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3">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3">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3">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3">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3">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3">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3">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3">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3">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3">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3">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3">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3">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3">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3">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3">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3">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3">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3">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3">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3">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3">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3">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3">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3">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3">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3">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3">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3">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3">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3">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3">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3">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3">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3">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3">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3">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3">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3">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3">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3">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3">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3">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3">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3">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3">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3">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3">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3">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3">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3">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3">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3">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3">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3">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3">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3">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3">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3">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3">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3">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3">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3">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3">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3">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3">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3">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3">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3">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3">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3">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3">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3">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3">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3">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3">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3">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3">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3">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3">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3">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3">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3">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3">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3">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3">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3">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3">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3">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3">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3">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3">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3">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3">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3">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3">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3">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3">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3">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3">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3">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3">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3">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3">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3">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3">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3">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3">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3">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3">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3">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3">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3">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3">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3">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3">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3">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3">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3">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3">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3">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3">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3">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3">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3">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3">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3">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3">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3">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3">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3">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3">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3">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3">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3">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3">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3">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3">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3">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3">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3">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3">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3">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3">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3">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3">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3">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3">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3">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3">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3">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3">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3">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3">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3">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3">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3">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3">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3">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3">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3">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3">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3">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3">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3">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3">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3">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3">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3">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3">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3">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3">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3">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3">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3">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3">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3">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3">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3">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3">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3">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3">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3">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3">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3">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3">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3">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3">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3">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3">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3">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3">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3">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3">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3">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3">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3">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3">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3">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3">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3">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3">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3">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3">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3">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3">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3">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3">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3">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3">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3">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3">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3">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3">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3">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3">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3">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3">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3">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3">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3">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3">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3">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3">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3">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3">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3">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3">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3">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3">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3">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3">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3">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3">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3">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3">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3">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3">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3">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3">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3">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3">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3">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3">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3">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3">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3">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3">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3">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3">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3">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3">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3">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3">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3">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3">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3">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3">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3">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3">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3">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3">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3">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3">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3">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3">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3">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3">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3">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3">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3">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3">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3">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3">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3">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3">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3">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3">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3">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3">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3">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3">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3">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3">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3">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3">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3">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3">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3">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3">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3">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3">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3">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3">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3">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3">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3">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3">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3">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3">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3">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3">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3">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3">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3">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3">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3">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3">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3">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3">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3">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3">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3">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3">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3">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3">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3">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3">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3">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3">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3">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3">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3">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3">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3">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3">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3">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3">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3">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3">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3">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3">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3">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3">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3">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3">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3">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3">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3">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3">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3">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3">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3">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3">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3">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3">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3">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3">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3">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3">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3">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3">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3">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3">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3">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3">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3">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3">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3">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3">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3">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3">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3">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3">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3">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3">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3">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3">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3">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3">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3">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3">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3">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3">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3">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3">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3">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3">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3">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3">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3">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3">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3">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3">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3">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3">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3">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3">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3">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3">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3">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3">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3">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3">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3">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3">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3">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3">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3">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3">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3">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3">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3">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3">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3">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3">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3">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3">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3">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3">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3">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3">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3">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3">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3">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3">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3">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3">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3">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3">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3">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3">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3">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3">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3">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3">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3">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3">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3">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3">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3">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3">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3">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3">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3">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3">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3">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3">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3">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3">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3">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3">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3">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3">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3">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3">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3">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3">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3">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3">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3">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3">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3">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3">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3">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3">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3">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3">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3">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3">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3">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3">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3">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3">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3">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3">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3">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3">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3">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3">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3">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3">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3">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3">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3">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3">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3">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3">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3">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3">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3">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3">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3">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3">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3">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3">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3">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3">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3">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3">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3">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3">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3">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3">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3">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3">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3">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3">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3">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3">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3">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3">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3">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3">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3">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3">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3">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3">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3">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3">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3">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3">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3">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3">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3">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3">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3">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3">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3">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3">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3">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3">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3">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3">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3">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3">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3">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3">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3">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3">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3">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3">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3">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3">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3">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3">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3">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3">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3">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3">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3">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3">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3">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3">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3">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3">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3">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3">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3">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3">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3">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3">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3">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3">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3">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3">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3">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3">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3">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3">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3">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3">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3">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3">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3">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3">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3">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3">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3">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3">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3">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3">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3">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3">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3">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3">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3">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3">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3">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3">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3">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3">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3">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3">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3">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3">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3">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3">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3">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3">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3">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3">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3">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3">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3">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3">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3">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3">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3">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3">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3">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3">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3">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3">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3">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3">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3">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3">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3">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3">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3">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3">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3">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3">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3">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3">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3">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3">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3">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3">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3">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3">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3">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3">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3">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3">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3">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3">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3">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3">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3">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3">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3">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3">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3">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3">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3">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3">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3">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3">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3">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3">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3">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3">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3">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3">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3">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3">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3">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3">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3">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3">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3">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3">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3">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3">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3">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3">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3">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3">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3">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3">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3">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3">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3">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3">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3">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3">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3">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3">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3">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3">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3">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3">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3">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3">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3">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3">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3">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3">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3">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3">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3">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3">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3">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3">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3">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3">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3">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3">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3">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3">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3">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3">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3">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3">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3">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3">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3">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3">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3">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3">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3">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3">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3">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3">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3">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3">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3">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3">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3">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3">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3">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3">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3">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3">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3">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3">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3">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3">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3">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3">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3">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3">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3">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3">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3">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3">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3">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3">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3">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3">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3">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3">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3">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3">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3">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3">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3">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3">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3">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3">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3">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3">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3">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3">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3">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3">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3">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3">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3">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3">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3">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3">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3">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3">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3">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3">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3">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3">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3">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3">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3">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3">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3">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3">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3">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3">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3">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3">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3">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3">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3">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3">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3">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3">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3">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3">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3">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3">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3">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3">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3">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3">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3">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3">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3">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3">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3">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3">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3">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3">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3">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3">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3">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3">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3">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3">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3">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3">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3">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3">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3">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3">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3">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3">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3">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3">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3">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3">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3">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3">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3">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3">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3">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3">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3">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3">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3">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3">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3">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3">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3">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3">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3">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3">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3">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3">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3">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3">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3">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3">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3">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3">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3">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3">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3">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3">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3">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3">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3">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3">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3">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3">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3">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3">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3">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3">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3">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3">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3">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3">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3">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3">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3">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3">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3">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3">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3">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3">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3">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3">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3">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3">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3">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3">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3">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3">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3">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3">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3">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3">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3">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3">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3">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3">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3">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3">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3">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3">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3">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3">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3">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3">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3">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3">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3">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3">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3">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3">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3">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3">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3">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3">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3">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3">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3">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3">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3">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3">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3">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3">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3">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3">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3">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3">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3">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3">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3">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3">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3">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3">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3">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3">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3">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3">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3">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3">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3">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3">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3">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3">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3">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3">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3">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3">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3">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3">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3">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3">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3">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3">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3">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3">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3">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3">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3">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3">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3">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3">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3">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3">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3">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3">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3">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3">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3">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3">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3">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3">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3">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3">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3">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3">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3">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3">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3">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3">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3">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3">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3">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3">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3">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3">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3">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3">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3">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3">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3">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3">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3">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3">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3">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3">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3">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3">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3">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3">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3">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3">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3">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3">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3">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3">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3">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3">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3">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3">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3">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3">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3">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3">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3">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3">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3">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3">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3">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3">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3">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3">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3">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3">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3">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3">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3">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3">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3">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3">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3">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3">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3">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3">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3">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3">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3">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3">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3">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3">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3">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3">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3">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3">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3">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3">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3">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3">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3">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3">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3">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3">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3">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3">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3">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3">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3">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3">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3">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3">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3">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3">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3">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3">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3">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3">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3">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3">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3">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3">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3">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3">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3">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3">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3">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3">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3">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3">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3">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3">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3">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3">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3">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3">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3">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3">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3">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3">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3">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3">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3">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3">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3">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3">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3">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3">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3">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3">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3">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3">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3">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3">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3">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3">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3">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3">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3">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3">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3">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3">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3">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3">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3">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3">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3">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3">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3">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3">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3">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3">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3">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3">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3">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3">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3">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3">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3">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3">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3">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3">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3">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3">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3">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3">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3">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3">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3">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3">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3">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3">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3">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3">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3">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3">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3">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3">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3">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3">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3">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3">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3">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3">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3">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3">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3">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3">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3">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3">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3">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3">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3">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3">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3">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3">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3">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3">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3">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3">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3">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3">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3">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3">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3">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3">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3">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3">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3">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3">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3">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3">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3">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3">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3">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3">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3">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3">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3">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3">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3">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3">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3">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3">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3">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3">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3">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3">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3">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3">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3">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3">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3">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3">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3">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3">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3">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3">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3">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3">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3">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3">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3">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3">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3">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3">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3">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3">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3">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3">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3">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3">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3">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3">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3">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3">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3">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3">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3">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3">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3">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3">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3">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3">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3">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3">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3">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3">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3">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3">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3">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3">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3">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3">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3">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3">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3">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3">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3">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3">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3">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3">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3">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3">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3">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3">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3">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3">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3">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3">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3">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3">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3">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3">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3">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3">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3">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3">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3">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3">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3">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3">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3">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3">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3">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3">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3">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3">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3">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3">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3">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3">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3">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3">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3">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3">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3">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3">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3">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3">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3">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3">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3">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3">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3">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3">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3">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3">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3">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3">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3">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3">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3">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3">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3">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3">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3">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3">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3">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3">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3">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3">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3">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3">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3">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3">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3">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3">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3">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3">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3">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3">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3">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3">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3">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3">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3">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3">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3">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3">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3">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3">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3">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3">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3">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3">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3">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3">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3">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3">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3">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3">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3">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3">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3">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3">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3">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3">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3">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3">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3">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3">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3">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3">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3">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3">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3">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3">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3">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3">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3">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3">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3">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3">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3">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3">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3">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3">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3">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3">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3">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3">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3">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3">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3">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3">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3">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3">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3">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3">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3">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3">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3">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3">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3">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3">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3">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3">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3">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3">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3">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3">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3">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3">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3">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3">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3">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3">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3">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3">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3">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3">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3">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3">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3">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3">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3">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3">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3">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3">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3">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3">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3">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3">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3">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3">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3">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3">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3">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3">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3">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3">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3">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3">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3">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3">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3">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3">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3">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3">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3">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3">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3">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3">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3">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3">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3">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3">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3">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3">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3">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3">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3">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3">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3">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3">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3">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3">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3">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3">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3">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3">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3">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3">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3">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3">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3">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3">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3">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3">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3">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3">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3">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3">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3">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3">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3">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3">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3">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3">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3">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3">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3">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3">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3">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3">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3">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3">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3">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3">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3">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3">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3">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3">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3">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3">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3">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3">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3">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3">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3">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3">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3">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3">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3">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3">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3">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3">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3">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3">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3">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3">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3">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3">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3">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3">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3">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3">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3">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3">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3">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3">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3">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3">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3">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3">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3">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3">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3">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3">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3">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3">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3">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3">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3">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3">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3">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3">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3">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3">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3">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3">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3">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3">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3">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3">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3">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3">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3">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3">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3">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3">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3">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3">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3">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3">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3">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3">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3">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3">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3">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3">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3">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3">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3">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3">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3">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3">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3">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3">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3">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3">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3">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3">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3">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3">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3">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3">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3">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3">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3">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3">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3">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3">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3">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3">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3">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3">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3">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3">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3">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3">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3">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3">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3">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3">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3">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3">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3">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3">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3">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3">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3">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3">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3">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3">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3">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3">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3">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3">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3">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3">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3">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3">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3">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3">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3">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3">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3">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3">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3">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3">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3">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3">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3">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3">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3">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3">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3">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3">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3">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3">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3">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3">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3">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3">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3">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3">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3">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3">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3">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3">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3">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3">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3">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3">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3">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3">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3">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3">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3">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3">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3">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3">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3">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3">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3">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3">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3">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3">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3">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3">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3">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3">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3">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3">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3">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3">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3">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3">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3">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3">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3">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3">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3">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3">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3">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3">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3">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3">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3">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3">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3">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3">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3">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3">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3">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3">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3">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3">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3">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3">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3">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3">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3">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3">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3">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3">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3">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3">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3">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3">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3">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3">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3">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3">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3">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3">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3">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3">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3">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3">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3">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3">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3">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3">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3">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3">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3">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3">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3">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3">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3">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3">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3">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3">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3">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3">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3">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3">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3">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3">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3">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3">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3">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3">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3">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3">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3">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3">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3">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3">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3">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3">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3">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3">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3">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3">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3">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3">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3">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3">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3">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3">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3">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3">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3">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3">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3">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3">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3">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3">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3">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3">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3">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3">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3">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3">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3">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3">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3">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3">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3">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3">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3">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3">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3">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3">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3">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3">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3">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3">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3">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3">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3">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3">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3">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3">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3">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3">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3">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3">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3">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3">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3">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3">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3">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3">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3">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3">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3">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3">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3">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3">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3">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3">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3">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3">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3">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3">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3">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3">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3">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3">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3">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3">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3">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3">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3">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3">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3">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3">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3">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3">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3">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3">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3">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3">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3">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3">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3">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3">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3">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3">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3">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3">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3">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3">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3">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3">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3">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3">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3">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3">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3">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3">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3">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3">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3">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3">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3">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3">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3">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3">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3">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3">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3">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3">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3">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3">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3">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3">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3">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3">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3">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3">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3">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3">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3">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3">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3">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3">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3">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3">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3">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3">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3">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3">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3">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3">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3">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3">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3">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3">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3">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3">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3">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3">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3">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3">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3">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3">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3">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3">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3">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3">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3">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3">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3">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3">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3">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3">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3">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3">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3">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3">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3">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3">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3">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3">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3">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3">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3">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3">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3">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3">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3">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3">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3">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3">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3">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3">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3">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3">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3">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3">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3">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3">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3">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3">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3">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3">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3">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3">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3">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3">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3">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3">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3">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3">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3">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3">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3">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3">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3">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3">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3">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3">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3">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3">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3">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3">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3">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3">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3">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3">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3">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3">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3">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3">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3">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3">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3">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3">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3">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3">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3">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3">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3">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3">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3">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3">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3">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3">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3">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3">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3">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3">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3">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3">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3">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3">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3">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3">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3">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3">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3">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3">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3">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3">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3">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3">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3">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3">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3">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3">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3">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3">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3">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3">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3">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3">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3">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3">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3">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3">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3">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3">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3">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3">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3">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3">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3">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3">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3">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3">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3">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3">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3">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3">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3">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3">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3">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3">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3">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3">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3">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3">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3">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3">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3">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3">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3">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3">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3">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3">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3">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3">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3">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3">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3">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3">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3">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3">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3">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3">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3">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3">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3">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3">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3">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3">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3">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3">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3">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3">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3">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3">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3">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3">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3">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3">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3">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3">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3">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3">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3">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3">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3">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3">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3">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3">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3">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3">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3">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3">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3">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3">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3">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3">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3">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3">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3">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3">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3">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3">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3">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3">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3">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3">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3">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3">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3">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3">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3">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3">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3">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3">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3">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3">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3">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3">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3">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3">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3">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3">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3">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3">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3">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3">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3">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3">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3">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3">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3">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3">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3">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3">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3">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3">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3">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3">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3">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3">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3">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3">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3">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3">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3">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3">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3">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3">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3">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3">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3">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3">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3">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3">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3">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3">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3">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3">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3">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3">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3">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3">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3">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3">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3">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3">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3">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3">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3">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3">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3">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3">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3">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3">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3">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3">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3">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3">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3">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3">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3">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3">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3">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3">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3">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3">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3">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3">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3">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3">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3">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3">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3">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3">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3">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3">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3">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3">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3">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3">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3">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3">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3">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3">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3">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3">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3">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3">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3">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3">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3">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3">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3">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3">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3">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3">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3">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3">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3">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3">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3">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3">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3">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3">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3">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3">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3">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3">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3">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3">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3">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3">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3">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3">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3">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3">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3">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3">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3">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3">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3">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3">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3">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3">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3">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3">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3">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3">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3">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3">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3">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3">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3">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3">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3">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3">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3">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3">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3">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3">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3">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3">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3">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3">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3">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3">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3">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3">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3">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3">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3">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3">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3">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3">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3">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3">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3">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3">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3">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3">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3">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3">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3">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3">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3">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3">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3">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3">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3">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3">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3">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3">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3">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3">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3">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3">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3">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3">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3">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3">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3">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3">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3">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3">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3">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3">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3">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3">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3">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3">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3">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3">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3">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3">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3">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3">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3">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3">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3">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3">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3">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3">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3">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3">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3">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3">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3">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3">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3">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3">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3">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3">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3">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3">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3">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3">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3">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3">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3">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3">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3">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3">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3">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3">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3">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3">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3">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3">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3">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3">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3">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3">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3">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3">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3">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3">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3">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3">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3">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3">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3">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3">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3">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3">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3">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3">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3">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3">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3">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3">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3">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3">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3">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3">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3">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3">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3">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3">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3">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3">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3">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3">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3">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3">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3">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3">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3">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3">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3">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3">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3">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3">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3">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3">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3">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3">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3">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3">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3">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3">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3">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3">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3">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3">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3">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3">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3">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3">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3">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3">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3">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3">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3">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3">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3">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3">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3">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3">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3">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3">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3">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3">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3">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3">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3">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3">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3">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3">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3">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3">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3">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3">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3">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3">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3">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3">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3">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3">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3">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3">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3">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3">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3">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3">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3">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3">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3">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3">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3">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3">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3">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3">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3">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3">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3">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3">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3">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3">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3">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3">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3">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3">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3">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3">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3">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3">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3">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3">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3">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3">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3">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3">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3">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3">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3">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3">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3">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3">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3">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3">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3">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3">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3">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3">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3">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3">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3">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3">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3">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3">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3">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3">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3">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3">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3">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3">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3">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3">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3">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3">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3">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3">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3">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3">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3">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3">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3">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3">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3">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3">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3">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3">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3">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3">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3">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3">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3">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3">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3">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3">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3">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3">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3">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3">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3">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3">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3">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3">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3">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3">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3">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3">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3">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3">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3">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3">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3">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3">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3">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3">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3">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3">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3">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3">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3">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3">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3">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3">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3">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3">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3">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3">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3">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3">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3">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3">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3">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3">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3">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3">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3">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3">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3">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3">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3">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3">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3">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3">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3">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3">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3">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3">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3">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3">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3">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3">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3">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3">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3">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3">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3">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3">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3">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3">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3">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3">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3">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3">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3">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3">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3">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3">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3">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3">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3">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3">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3">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3">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3">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3">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3">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3">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3">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3">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3">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3">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3">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3">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3">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3">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3">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3">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3">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3">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3">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3">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3">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3">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3">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3">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3">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3">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3">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3">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3">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3">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3">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3">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3">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3">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3">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3">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3">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3">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3">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3">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3">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3">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3">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3">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3">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3">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3">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3">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3">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3">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3">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3">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3">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3">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3">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3">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3">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3">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3">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3">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3">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3">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3">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3">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3">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3">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3">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3">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3">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3">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3">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3">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3">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3">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3">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3">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3">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3">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3">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3">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3">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3">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3">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3">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3">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3">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3">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3">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3">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3">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3">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3">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3">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3">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3">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3">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3">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3">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3">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3">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3">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3">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3">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3">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3">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3">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3">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3">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3">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3">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3">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3">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3">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3">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3">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3">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3">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3">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3">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3">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3">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3">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3">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3">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3">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3">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3">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3">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3">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3">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3">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3">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3">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3">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3">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3">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3">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3">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3">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3">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3">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3">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3">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3">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3">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3">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3">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3">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3">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3">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3">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3">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3">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3">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3">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3">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3">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3">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3">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3">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3">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3">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3">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3">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3">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3">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3">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3">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3">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3">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3">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3">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3">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3">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3">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3">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3">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3">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3">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3">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3">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3">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3">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3">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3">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3">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3">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3">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3">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3">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3">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3">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3">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3">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3">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3">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3">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3">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3">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3">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3">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3">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3">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3">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3">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3">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3">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3">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3">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3">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3">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3">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3">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3">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3">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3">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3">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3">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3">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3">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3">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3">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3">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3">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3">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3">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3">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3">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3">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3">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3">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3">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3">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3">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3">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3">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3">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3">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3">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3">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3">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3">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3">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3">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3">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3">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3">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3">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3">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3">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3">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3">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3">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3">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3">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3">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3">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3">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3">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3">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3">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3">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3">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3">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3">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3">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3">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3">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3">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3">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3">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3">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3">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3">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3">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3">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3">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3">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3">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3">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3">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3">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3">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3">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3">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3">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3">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3">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3">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3">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3">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3">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3">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3">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3">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3">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3">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3">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3">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3">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3">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3">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3">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3">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3">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3">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3">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3">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3">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3">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3">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3">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3">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3">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3">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3">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3">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3">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3">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3">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3">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3">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3">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3">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3">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3">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3">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3">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3">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3">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3">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3">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3">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3">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3">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3">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3">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3">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3">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3">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3">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3">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3">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3">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3">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3">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3">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3">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3">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3">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3">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3">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3">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3">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3">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3">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3">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3">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3">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3">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3">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3">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3">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3">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3">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3">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3">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3">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3">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3">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3">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3">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3">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3">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3">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3">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3">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3">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3">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3">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3">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3">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3">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3">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3">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3">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3">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3">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3">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3">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3">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3">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3">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3">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3">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3">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3">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3">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3">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3">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3">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3">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3">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3">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3">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3">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3">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3">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3">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3">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3">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3">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3">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3">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3">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3">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3">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3">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3">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3">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3">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3">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3">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3">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3">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3">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3">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3">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3">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3">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3">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3">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3">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3">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3">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3">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3">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3">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3">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3">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3">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3">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3">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3">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3">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3">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3">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3">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3">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3">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3">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3">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3">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3">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3">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3">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3">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3">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3">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3">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3">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3">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3">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3">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3">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3">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3">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3">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3">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3">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3">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3">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3">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3">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3">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3">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3">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3">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3">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3">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3">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3">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3">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3">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3">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3">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3">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3">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3">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3">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3">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3">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3">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3">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3">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3">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3">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3">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3">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3">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3">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3">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3">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3">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3">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3">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3">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3">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3">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3">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3">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3">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3">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3">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3">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3">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3">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3">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3">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3">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3">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3">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3">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3">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3">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3">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3">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3">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3">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3">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3">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3">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3">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3">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3">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3">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3">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3">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3">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3">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3">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3">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3">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3">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3">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3">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3">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3">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3">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3">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3">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3">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3">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3">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3">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3">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3">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3">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3">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3">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3">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3">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3">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3">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3">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3">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3">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3">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3">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3">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3">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3">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3">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3">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3">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3">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3">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3">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3">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3">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3">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3">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3">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3">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3">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3">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3">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3">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3">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3">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3">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3">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3">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3">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3">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3">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3">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3">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3">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3">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3">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3">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3">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3">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3">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3">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3">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3">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3">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3">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3">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3">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3">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3">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3">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3">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3">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3">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3">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3">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3">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3">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3">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3">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3">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3">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3">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3">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3">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3">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3">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3">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3">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3">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3">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3">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3">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3">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3">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3">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3">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3">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3">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3">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3">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3">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3">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3">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3">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3">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3">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3">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3">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3">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3">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3">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3">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3">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3">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3">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3">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3">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3">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3">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3">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3">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3">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3">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3">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3">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3">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3">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3">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3">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3">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3">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3">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3">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3">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3">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3">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3">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3">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3">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3">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3">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3">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3">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3">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3">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3">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3">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3">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3">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3">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3">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3">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3">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3">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3">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3">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3">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3">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3">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3">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3">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3">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3">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3">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3">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3">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3">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3">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3">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3">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3">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3">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3">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3">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3">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3">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3">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3">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3">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3">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3">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3">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3">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3">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3">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3">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3">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3">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3">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3">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3">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3">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3">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3">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3">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3">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3">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3">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3">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3">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3">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3">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3">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3">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3">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3">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3">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3">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3">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3">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3">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3">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3">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3">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3">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3">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3">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3">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3">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3">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3">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3">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3">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3">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3">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3">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3">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3">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3">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3">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3">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3">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3">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3">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3">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3">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3">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3">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3">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3">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3">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3">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3">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3">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3">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3">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3">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3">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3">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3">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3">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3">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3">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3">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3">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3">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3">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3">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3">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3">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3">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3">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3">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3">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3">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3">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3">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3">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3">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3">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3">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3">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3">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3">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3">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3">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3">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3">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3">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3">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3">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3">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3">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3">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3">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3">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3">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3">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3">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3">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3">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3">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3">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3">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3">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3">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3">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3">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3">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3">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3">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3">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3">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3">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3">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3">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3">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3">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3">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3">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3">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3">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3">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3">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3">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3">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3">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3">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3">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3">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3">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3">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3">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3">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3">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3">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3">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3">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3">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3">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3">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3">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3">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3">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3">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3">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3">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3">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3">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3">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3">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3">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3">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3">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3">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3">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3">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3">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3">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3">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3">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3">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3">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3">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3">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3">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3">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3">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3">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3">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3">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3">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3">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3">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3">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3">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3">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3">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3">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3">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3">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3">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3">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3">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3">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3">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3">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3">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3">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3">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3">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3">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3">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3">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3">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3">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3">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3">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3">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3">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3">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3">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3">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3">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3">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3">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3">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3">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3">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3">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3">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3">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3">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3">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3">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3">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3">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3">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3">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3">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3">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3">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3">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3">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3">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3">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3">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3">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3">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3">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3">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3">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3">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3">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3">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3">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3">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3">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3">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3">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3">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3">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3">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3">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3">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3">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3">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3">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3">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3">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3">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3">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3">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3">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3">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3">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3">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3">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3">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3">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3">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3">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3">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3">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3">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3">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3">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3">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3">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3">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3">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3">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3">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3">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3">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3">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3">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3">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3">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3">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3">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3">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3">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3">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3">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3">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3">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3">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3">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3">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3">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3">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3">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3">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3">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3">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3">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3">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3">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3">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3">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3">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3">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3">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3">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3">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3">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3">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3">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3">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3">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3">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3">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3">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3">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3">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3">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3">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3">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3">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3">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3">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3">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3">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3">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3">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3">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3">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3">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3">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3">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3">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3">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3">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3">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3">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3">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3">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3">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3">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3">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3">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3">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3">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3">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3">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3">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3">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3">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3">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3">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3">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3">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3">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3">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3">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3">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3">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3">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3">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3">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3">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3">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3">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3">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3">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3">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3">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3">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3">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3">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3">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3">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3">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3">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3">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3">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3">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3">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3">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3">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3">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3">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3">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3">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3">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3">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3">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3">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3">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3">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3">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3">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3">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3">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3">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3">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3">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3">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3">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3">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3">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3">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3">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3">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3">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3">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3">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3">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3">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3">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3">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3">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3">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3">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3">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3">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3">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3">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3">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3">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3">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3">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3">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3">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3">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3">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3">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3">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3">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3">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3">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3">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3">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3">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3">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3">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3">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3">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3">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3">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3">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3">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3">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3">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3">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3">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3">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3">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3">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3">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3">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3">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3">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3">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3">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3">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3">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3">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3">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3">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3">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3">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3">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3">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3">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3">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3">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3">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3">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3">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3">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3">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3">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3">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3">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3">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3">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3">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3">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3">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3">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3">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3">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3">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3">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3">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3">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3">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3">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3">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3">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3">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3">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3">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3">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3">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3">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3">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3">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3">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3">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3">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3">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3">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3">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3">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3">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3">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3">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3">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3">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3">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3">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3">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3">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3">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3">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3">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3">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3">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3">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3">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3">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3">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3">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3">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3">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3">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3">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3">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3">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3">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3">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3">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3">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3">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3">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3">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3">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3">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3">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3">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3">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3">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3">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3">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3">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3">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3">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3">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3">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3">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3">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3">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3">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3">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3">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3">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3">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3">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3">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3">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3">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3">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3">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3">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3">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3">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3">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3">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3">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3">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3">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3">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3">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3">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3">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3">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3">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3">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3">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3">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3">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3">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3">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3">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3">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3">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3">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3">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3">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3">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3">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3">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3">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3">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3">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3">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3">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3">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3">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3">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3">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3">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3">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3">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3">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3">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3">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3">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3">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3">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3">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3">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3">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3">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3">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3">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3">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3">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3">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3">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3">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3">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3">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3">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3">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3">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3">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3">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3">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3">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3">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3">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3">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3">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3">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3">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3">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3">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3">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3">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3">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3">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3">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3">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3">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3">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3">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3">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3">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3">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3">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3">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3">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3">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3">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3">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3">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3">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3">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3">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3">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3">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3">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3">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3">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3">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3">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3">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3">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3">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3">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3">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3">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3">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3">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3">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3">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3">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3">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3">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3">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3">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3">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3">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3">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3">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3">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3">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3">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3">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3">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3">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3">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3">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3">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3">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3">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3">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3">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3">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3">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3">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3">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3">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3">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3">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3">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3">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3">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3">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3">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3">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3">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3">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3">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3">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3">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3">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3">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3">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3">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3">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3">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3">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3">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3">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3">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3">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3">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3">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3">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3">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3">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3">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3">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3">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3">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3">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3">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3">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3">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3">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3">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3">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3">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3">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3">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3">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3">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3">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3">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3">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3">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3">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3">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3">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3">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3">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3">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3">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3">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3">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3">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3">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3">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3">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3">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3">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3">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3">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3">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3">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3">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3">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3">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3">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3">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3">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3">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3">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3">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3">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3">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3">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3">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3">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3">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3">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3">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3">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3">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3">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3">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3">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3">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3">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3">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3">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3">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3">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3">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3">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3">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3">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3">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3">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3">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3">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3">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3">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3">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3">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3">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3">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3">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3">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3">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3">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3">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3">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3">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3">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3">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3">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3">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3">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3">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3">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3">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3">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3">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3">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3">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3">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3">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3">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3">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3">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3">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3">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3">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3">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3">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3">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3">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3">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3">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3">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3">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3">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3">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3">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3">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3">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3">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3">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3">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3">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3">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3">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3">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3">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3">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3">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3">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3">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3">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3">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3">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3">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3">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3">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3">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3">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3">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3">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3">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3">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3">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3">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3">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3">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3">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3">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3">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3">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3">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3">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3">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3">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3">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3">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3">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3">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3">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3">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3">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3">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3">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3">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3">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3">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3">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3">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3">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3">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3">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3">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3">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3">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3">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3">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3">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3">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3">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3">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3">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3">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3">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3">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3">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3">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3">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3">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3">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3">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3">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3">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3">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3">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3">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3">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3">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3">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3">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3">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3">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3">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3">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3">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3">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3">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3">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3">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3">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3">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3">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3">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3">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3">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3">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3">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3">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3">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3">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3">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3">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3">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3">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3">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3">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3">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3">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3">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3">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3">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3">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3">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3">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3">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3">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3">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3">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3">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3">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3">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3">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3">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3">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3">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3">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3">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3">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3">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3">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3">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3">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3">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3">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3">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3">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3">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3">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3">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3">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3">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3">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3">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3">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3">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3">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3">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3">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3">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3">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3">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3">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3">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3">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3">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3">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3">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3">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3">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3">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3">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3">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3">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3">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3">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3">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3">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3">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3">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3">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3">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3">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3">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3">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3">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3">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3">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3">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3">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3">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3">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3">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3">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3">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3">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3">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3">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3">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3">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3">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3">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3">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3">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3">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3">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3">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3">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3">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3">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3">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3">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3">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3">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3">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3">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3">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3">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3">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3">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3">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3">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3">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3">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3">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3">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3">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3">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3">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3">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3">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3">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3">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3">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3">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3">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3">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3">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3">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3">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3">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3">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3">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3">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3">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3">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3">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3">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3">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3">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3">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3">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3">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3">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3">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3">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3">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3">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3">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3">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3">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3">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3">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3">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3">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3">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3">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3">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3">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3">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3">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3">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3">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3">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3">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3">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3">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3">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3">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3">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3">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3">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3">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3">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3">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3">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3">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3">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3">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3">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3">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3">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3">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3">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3">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3">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3">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3">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3">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3">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3">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3">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3">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3">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3">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3">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3">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3">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3">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3">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3">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3">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3">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3">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3">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3">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3">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3">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3">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3">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3">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3">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3">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3">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3">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3">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3">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3">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3">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3">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3">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3">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3">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3">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3">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3">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3">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3">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3">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3">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3">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3">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3">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3">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3">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3">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3">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3">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3">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3">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3">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3">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3">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3">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3">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3">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3">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3">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3">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3">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3">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3">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3">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3">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3">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3">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3">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3">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3">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3">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3">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3">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3">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3">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3">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3">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3">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3">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3">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3">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3">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3">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3">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3">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3">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3">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3">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3">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3">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3">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3">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3">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3">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3">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3">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3">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3">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3">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3">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3">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3">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3">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3">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3">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3">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3">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3">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3">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3">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3">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3">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3">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3">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3">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3">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3">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3">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3">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3">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3">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3">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3">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3">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3">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3">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3">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3">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3">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3">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3">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3">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3">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3">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3">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3">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3">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3">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3">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3">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3">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3">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3">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3">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3">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3">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3">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3">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3">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3">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3">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3">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3">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3">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3">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3">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3">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3">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3">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3">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3">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3">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3">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3">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3">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3">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3">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3">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3">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3">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3">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3">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3">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3">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3">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3">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3">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3">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3">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3">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3">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3">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3">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3">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3">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3">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3">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3">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3">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3">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3">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3">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3">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3">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3">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3">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3">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3">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3">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3">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3">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3">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3">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3">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3">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3">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3">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3">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3">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3">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3">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3">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3">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3">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3">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3">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3">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3">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3">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3">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3">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3">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3">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3">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3">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3">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3">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3">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3">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3">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3">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3">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3">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3">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3">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3">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3">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3">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3">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3">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3">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3">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3">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3">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3">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3">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3">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3">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3">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3">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3">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3">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3">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3">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3">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3">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3">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3">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3">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3">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3">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3">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3">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3">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3">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3">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3">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3">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3">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3">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3">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3">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3">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3">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3">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3">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3">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3">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3">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3">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3">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3">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3">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3">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3">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3">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3">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3">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3">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3">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3">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3">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3">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3">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3">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3">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3">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3">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3">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3">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3">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3">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3">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3">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3">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3">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3">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3">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3">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3">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3">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3">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3">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3">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3">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3">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3">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3">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3">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3">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3">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3">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3">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3">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3">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3">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3">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3">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3">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3">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3">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3">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3">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3">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3">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3">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3">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3">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3">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3">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3">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3">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3">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3">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3">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3">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3">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3">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3">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3">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3">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3">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3">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3">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3">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3">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3">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3">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3">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3">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3">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3">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3">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3">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3">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3">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3">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3">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3">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3">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3">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3">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3">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3">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3">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3">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3">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3">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3">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3">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3">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3">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3">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3">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3">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3">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3">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3">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3">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3">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3">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3">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3">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3">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3">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3">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3">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3">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3">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3">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3">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3">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3">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3">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3">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3">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3">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3">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3">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3">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3">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3">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3">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3">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3">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3">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3">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3">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3">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3">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3">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3">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3">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3">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3">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3">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3">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3">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3">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3">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3">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3">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3">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3">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3">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3">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3">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3">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3">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3">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3">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3">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3">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3">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3">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3">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3">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3">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3">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3">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3">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3">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3">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3">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3">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3">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3">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3">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3">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3">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3">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3">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3">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3">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3">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3">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3">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3">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3">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3">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3">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3">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3">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3">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3">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3">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3">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3">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3">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3">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3">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3">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3">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3">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3">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3">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3">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3">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3">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3">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3">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3">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3">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3">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3">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3">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3">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3">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3">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3">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3">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3">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3">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3">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3">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3">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3">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3">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3">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3">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3">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3">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3">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3">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3">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3">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3">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3">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3">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3">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3">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3">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3">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3">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3">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3">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3">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3">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3">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3">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3">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3">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3">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3">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3">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3">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3">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3">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3">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3">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3">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3">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3">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3">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3">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3">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3">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3">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3">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3">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3">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3">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3">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3">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3">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3">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3">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3">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3">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3">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3">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3">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3">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3">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3">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3">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3">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3">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3">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3">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3">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3">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3">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3">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3">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3">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3">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3">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3">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3">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3">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3">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3">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3">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3">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3">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3">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3">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3">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3">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3">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3">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3">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3">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3">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3">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3">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3">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3">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3">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3">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3">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3">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3">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3">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3">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3">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3">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3">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3">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3">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3">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3">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3">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3">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3">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3">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3">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3">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3">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3">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3">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3">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3">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3">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3">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3">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3">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3">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3">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3">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3">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3">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3">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3">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3">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3">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3">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3">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3">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3">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3">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3">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3">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3">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3">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3">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3">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3">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3">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3">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3">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3">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3">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3">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3">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3">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3">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3">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3">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3">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3">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3">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3">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3">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3">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3">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3">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3">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3">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3">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3">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3">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3">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3">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3">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3">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3">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3">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3">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3">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3">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3">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3">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3">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3">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3">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3">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3">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3">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3">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3">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3">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3">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3">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3">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3">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3">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3">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3">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3">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3">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3">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3">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3">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3">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3">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3">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3">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3">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3">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3">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3">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3">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3">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3">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3">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3">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3">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3">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3">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3">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3">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3">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3">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3">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3">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3">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3">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3">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3">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3">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3">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3">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3">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3">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3">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3">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3">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3">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3">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3">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3">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3">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3">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3">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3">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3">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3">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3">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3">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3">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3">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3">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3">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3">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3">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3">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3">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3">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3">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3">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3">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3">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3">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3">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3">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3">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3">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3">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3">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3">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3">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3">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3">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3">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3">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3">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3">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3">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3">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3">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3">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3">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3">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3">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3">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3">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3">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3">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3">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3">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3">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3">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3">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3">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3">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3">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3">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3">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3">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3">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3">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3">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3">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3">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3">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3">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3">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3">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3">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3">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3">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3">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3">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3">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3">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3">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3">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3">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3">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3">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3">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3">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3">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3">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3">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3">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3">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3">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3">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3">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3">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3">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3">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3">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3">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3">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3">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3">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3">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3">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3">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3">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3">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3">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3">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3">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3">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3">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3">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3">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3">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3">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3">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3">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3">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3">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3">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3">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3">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3">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3">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3">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3">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3">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3">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3">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3">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3">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3">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3">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3">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3">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3">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3">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3">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3">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3">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3">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3">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3">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3">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3">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3">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3">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3">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3">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3">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3">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3">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3">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3">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3">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3">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3">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3">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3">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3">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3">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3">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3">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3">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3">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3">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3">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3">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3">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3">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3">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3">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3">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3">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3">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3">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3">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3">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3">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3">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3">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3">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3">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3">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3">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3">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3">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3">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3">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3">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3">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3">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3">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3">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3">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3">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3">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3">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3">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3">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3">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3">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3">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3">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3">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3">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3">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3">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3">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3">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3">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3">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3">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3">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3">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3">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3">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3">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3">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3">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3">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3">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3">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3">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3">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3">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3">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3">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3">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3">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3">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3">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3">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3">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3">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3">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3">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3">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3">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3">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3">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3">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3">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3">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3">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3">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3">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3">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3">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3">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3">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3">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3">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3">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3">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3">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3">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3">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3">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3">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3">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3">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3">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3">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3">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3">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3">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3">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3">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3">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3">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3">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3">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3">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3">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3">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3">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3">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3">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3">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3">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3">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3">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3">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3">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3">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3">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3">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3">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3">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3">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3">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3">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3">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3">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3">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3">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3">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3">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3">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3">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3">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3">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3">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3">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3">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3">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3">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3">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3">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3">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3">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3">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3">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3">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3">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3">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3">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3">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3">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3">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3">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3">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3">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3">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3">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3">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3">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3">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3">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3">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3">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3">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3">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3">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3">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3">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3">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3">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3">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3">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3">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3">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3">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3">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3">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3">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3">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3">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3">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3">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3">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3">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3">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3">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3">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3">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3">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3">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3">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3">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3">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3">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3">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3">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3">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3">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3">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3">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3">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3">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3">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3">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3">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3">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3">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3">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3">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3">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3">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3">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3">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3">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3">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3">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3">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3">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3">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3">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3">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3">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3">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3">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3">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3">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3">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3">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3">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3">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3">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3">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3">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3">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3">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3">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3">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3">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3">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3">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3">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3">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3">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3">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3">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3">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3">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3">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3">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3">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3">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3">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3">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3">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3">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3">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3">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3">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3">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3">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3">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3">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3">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3">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3">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3">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3">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3">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3">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3">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3">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3">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3">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3">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3">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3">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3">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3">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3">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3">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3">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3">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3">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3">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3">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3">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3">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3">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3">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3">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3">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3">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3">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3">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3">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3">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3">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3">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3">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3">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3">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3">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3">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3">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3">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3">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3">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3">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3">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3">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3">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3">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3">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3">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3">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3">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3">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3">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3">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3">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3">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3">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3">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3">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3">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3">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3">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3">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3">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3">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3">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3">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3">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3">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3">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3">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3">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3">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3">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3">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3">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3">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3">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3">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3">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3">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3">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3">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3">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3">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3">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3">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3">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3">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3">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3">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3">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3">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3">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3">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3">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3">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3">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3">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3">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3">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3">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3">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3">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3">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3">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3">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3">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3">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3">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3">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3">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3">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3">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3">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3">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3">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3">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3">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3">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3">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3">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3">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3">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3">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3">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3">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3">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3">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3">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3">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3">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3">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3">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3">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3">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3">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3">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3">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3">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3">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3">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3">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3">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3">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3">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3">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3">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3">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3">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3">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3">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3">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3">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3">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3">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3">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3">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3">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3">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3">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3">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3">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3">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3">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3">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3">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3">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3">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3">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3">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3">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3">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3">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3">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3">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3">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3">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3">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3">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3">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3">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3">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3">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3">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3">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3">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3">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3">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3">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3">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3">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3">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3">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3">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3">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3">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3">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3">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3">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3">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3">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3">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3">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3">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3">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3">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3">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3">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3">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3">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3">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3">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3">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3">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3">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3">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3">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3">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3">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3">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3">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3">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3">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3">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3">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3">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3">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3">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3">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3">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3">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3">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3">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3">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3">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3">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3">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3">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3">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3">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3">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3">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3">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3">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3">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3">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3">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3">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3">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3">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3">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3">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3">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3">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3">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3">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3">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3">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3">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3">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3">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3">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3">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3">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3">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3">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3">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3">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3">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3">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3">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3">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3">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3">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3">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3">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3">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3">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3">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3">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3">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3">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3">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3">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3">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3">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3">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3">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3">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3">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3">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3">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3">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3">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3">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3">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3">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3">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3">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3">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3">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3">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3">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3">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3">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3">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3">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3">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3">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3">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3">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3">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3">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3">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3">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3">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3">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3">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3">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3">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3">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3">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3">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3">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3">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3">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3">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3">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3">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3">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3">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3">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3">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3">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3">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3">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3">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3">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3">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3">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3">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3">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3">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3">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3">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3">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3">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3">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3">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3">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3">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3">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3">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3">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3">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3">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3">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3">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3">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3">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3">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3">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3">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3">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3">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3">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3">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3">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3">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3">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3">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3">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3">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3">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3">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3">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3">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3">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3">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3">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3">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3">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3">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3">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3">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3">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3">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3">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3">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3">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3">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3">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3">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3">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3">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3">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3">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3">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3">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3">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3">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3">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3">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3">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3">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3">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3">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3">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3">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3">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3">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3">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3">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3">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3">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3">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3">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3">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3">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3">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3">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3">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3">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3">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3">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3">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3">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3">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3">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3">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3">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3">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3">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3">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3">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3">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3">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3">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3">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3">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3">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3">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3">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3">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3">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3">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3">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3">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3">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3">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3">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3">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3">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3">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3">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3">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3">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3">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3">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3">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3">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3">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3">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3">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3">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3">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3">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3">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3">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3">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3">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3">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3">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3">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3">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3">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3">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3">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3">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3">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3">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3">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3">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3">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3">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3">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3">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3">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3">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3">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3">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3">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3">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3">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3">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3">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3">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3">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3">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3">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3">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3">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3">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3">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3">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3">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3">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3">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3">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3">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3">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3">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3">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3">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3">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3">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3">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3">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3">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3">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3">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3">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3">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3">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3">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3">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3">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3">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3">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3">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3">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3">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3">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3">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3">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3">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3">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3">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3">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3">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3">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3">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3">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3">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3">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3">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3">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3">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3">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3">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3">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3">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3">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3">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3">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3">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3">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3">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3">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3">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3">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3">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3">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3">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3">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3">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3">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3">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3">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3">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3">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3">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3">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3">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3">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3">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3">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3">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3">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3">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3">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3">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3">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3">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3">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3">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3">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3">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3">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3">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3">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3">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3">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3">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3">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3">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3">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3">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3">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3">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3">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3">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3">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3">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3">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3">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3">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3">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3">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3">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3">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3">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3">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3">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3">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3">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3">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3">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3">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3">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3">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3">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3">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3">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3">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3">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3">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3">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3">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3">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3">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3">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3">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3">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3">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3">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3">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3">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3">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3">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3">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3">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3">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3">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3">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3">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3">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3">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3">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3">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3">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3">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3">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3">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3">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3">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3">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3">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3">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3">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3">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3">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3">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3">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3">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3">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3">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3">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3">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3">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3">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3">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3">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3">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3">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3">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3">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3">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3">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3">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3">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3">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3">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3">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3">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3">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3">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3">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3">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3">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3">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3">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3">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3">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3">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3">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3">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3">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3">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3">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3">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3">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3">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3">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3">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3">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3">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3">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3">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3">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3">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3">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3">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3">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3">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3">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3">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3">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3">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3">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3">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3">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3">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3">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3">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3">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3">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3">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3">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3">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3">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3">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3">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3">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3">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3">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3">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3">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3">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3">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3">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3">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3">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3">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3">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3">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3">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3">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3">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3">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3">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3">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3">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3">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3">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3">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3">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3">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3">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3">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3">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3">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3">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3">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3">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3">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3">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3">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3">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3">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3">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3">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3">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3">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3">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3">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3">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3">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3">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3">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3">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3">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3">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3">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3">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3">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3">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3">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3">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3">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3">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3">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3">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3">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3">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3">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3">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3">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3">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3">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3">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3">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3">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3">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3">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3">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3">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3">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3">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3">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3">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3">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3">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3">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3">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3">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3">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3">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3">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3">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3">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3">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3">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3">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3">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3">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3">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3">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3">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3">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3">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3">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3">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3">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3">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3">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3">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3">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3">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3">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3">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3">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3">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3">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3">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3">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3">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3">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3">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3">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3">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3">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3">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3">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3">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3">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3">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3">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3">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3">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3">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3">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3">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3">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3">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3">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3">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3">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3">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3">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3">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3">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3">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3">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3">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3">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3">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3">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3">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3">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3">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3">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3">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3">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3">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3">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3">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3">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3">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3">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3">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3">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3">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3">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3">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3">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3">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3">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3">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3">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3">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3">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3">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3">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3">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3">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3">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3">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3">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3">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3">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3">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3">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3">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3">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3">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3">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3">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3">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3">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3">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3">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3">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3">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3">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3">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3">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3">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3">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3">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3">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3">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3">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3">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3">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3">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3">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3">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3">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3">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3">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3">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3">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3">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3">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3">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3">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3">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3">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3">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3">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3">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3">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3">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3">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3">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3">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3">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3">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3">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3">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3">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3">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3">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3">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3">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3">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3">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3">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3">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3">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3">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3">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3">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3">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3">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3">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3">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3">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3">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3">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3">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3">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3">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3">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3">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3">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3">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3">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3">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3">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3">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3">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3">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3">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3">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3">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3">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3">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3">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3">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3">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3">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3">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3">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3">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3">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3">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3">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3">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3">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3">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3">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3">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3">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3">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3">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3">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3">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3">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3">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3">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3">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3">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3">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3">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3">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3">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3">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3">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3">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3">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3">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3">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3">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3">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3">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3">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3">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3">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3">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3">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3">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3">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3">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3">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3">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3">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3">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3">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3">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3">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3">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3">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3">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3">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3">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3">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3">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3">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3">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3">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3">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3">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3">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3">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3">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3">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3">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3">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3">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3">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3">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3">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3">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3">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3">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3">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3">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3">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3">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3">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3">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3">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3">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3">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3">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3">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3">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3">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3">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3">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3">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3">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3">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3">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3">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3">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3">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3">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3">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3">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3">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3">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3">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3">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3">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3">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3">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3">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3">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3">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3">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3">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3">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3">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3">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3">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3">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3">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3">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3">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3">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3">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3">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3">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3">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3">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3">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3">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3">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3">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3">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3">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3">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3">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3">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3">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3">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3">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3">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3">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3">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3">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3">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3">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3">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3">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3">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3">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3">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3">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3">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3">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3">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3">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3">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3">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3">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3">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3">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3">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3">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3">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3">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3">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3">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3">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3">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3">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3">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3">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3">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3">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3">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3">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3">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3">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3">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3">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3">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3">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3">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3">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3">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3">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3">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3">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3">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3">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3">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3">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3">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3">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3">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3">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3">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3">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3">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3">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3">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3">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3">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3">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3">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3">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3">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3">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3">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3">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3">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3">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3">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3">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3">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3">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3">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3">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3">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3">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3">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3">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3">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3">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3">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3">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3">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3">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3">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3">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3">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3">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3">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3">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3">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3">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3">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3">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3">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3">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3">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3">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3">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3">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3">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3">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3">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3">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3">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3">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3">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3">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3">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3">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3">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3">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3">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3">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3">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3">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3">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3">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3">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3">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3">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3">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3">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3">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3">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3">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3">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3">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3">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3">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3">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3">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3">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3">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3">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3">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3">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3">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3">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3">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3">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3">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3">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3">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3">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3">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3">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3">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3">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3">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3">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3">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3">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3">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3">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3">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3">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3">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3">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3">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3">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3">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3">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3">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3">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3">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3">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3">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3">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3">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3">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3">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3">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3">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3">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3">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3">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3">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3">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3">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3">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3">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3">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3">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3">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3">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3">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3">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3">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3">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3">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3">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3">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3">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3">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3">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3">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3">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3">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3">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3">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3">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3">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3">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3">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3">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3">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3">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3">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3">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3">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3">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3">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3">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3">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3">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3">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3">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3">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3">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3">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3">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3">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3">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3">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3">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3">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3">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3">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3">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3">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3">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3">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3">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3">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3">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3">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3">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3">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3">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3">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3">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3">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3">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3">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3">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3">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3">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3">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3">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3">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3">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3">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3">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3">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3">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3">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3">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3">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3">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3">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3">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3">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3">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3">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3">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3">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3">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3">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3">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3">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3">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3">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3">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3">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3">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3">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3">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3">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3">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3">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3">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3">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3">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3">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3">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3">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3">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3">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3">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3">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3">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3">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3">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3">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3">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3">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3">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3">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3">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3">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3">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3">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3">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3">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3">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3">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3">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3">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3">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3">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3">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3">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3">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3">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3">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3">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3">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3">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3">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3">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3">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3">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3">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3">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3">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3">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3">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3">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3">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3">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3">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3">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3">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3">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3">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3">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3">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3">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3">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3">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3">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3">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3">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3">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3">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3">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3">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3">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3">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3">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3">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3">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3">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3">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3">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3">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3">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3">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3">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3">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3">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3">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3">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3">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3">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3">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3">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3">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3">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3">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3">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3">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3">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3">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3">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3">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3">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3">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3">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3">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3">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3">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3">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3">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3">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3">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3">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3">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3">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3">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3">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3">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3">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3">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3">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3">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3">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3">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3">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3">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3">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3">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3">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3">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3">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3">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3">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3">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3">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3">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3">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3">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3">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3">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3">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3">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3">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3">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3">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3">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3">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3">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3">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3">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3">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3">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3">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3">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3">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3">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3">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3">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3">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3">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3">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3">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3">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3">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3">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3">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3">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3">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3">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3">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3">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3">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3">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3">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3">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3">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3">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3">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3">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3">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3">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3">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3">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3">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3">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3">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3">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3">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3">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3">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3">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3">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3">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3">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3">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3">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3">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3">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3">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3">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3">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3">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3">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3">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3">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3">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3">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3">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3">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3">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3">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3">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3">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3">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3">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3">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3">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3">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3">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3">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3">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3">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3">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3">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3">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3">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3">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3">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3">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3">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3">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3">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3">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3">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3">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3">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3">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3">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3">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3">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3">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3">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3">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3">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3">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3">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3">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3">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3">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3">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3">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3">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3">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3">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3">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3">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3">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3">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3">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3">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3">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3">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3">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3">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3">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3">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3">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3">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3">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3">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3">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3">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3">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3">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3">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3">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3">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3">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3">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3">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3">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3">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3">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3">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3">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3">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3">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3">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3">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3">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3">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3">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3">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3">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3">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3">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3">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3">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3">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3">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3">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3">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3">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3">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3">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3">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3">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3">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3">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3">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3">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3">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3">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3">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3">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3">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3">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3">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3">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3">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3">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3">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3">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3">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3">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3">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3">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3">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3">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3">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3">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3">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3">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3">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3">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3">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3">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3">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3">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3">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3">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3">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3">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3">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3">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3">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3">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3">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3">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3">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3">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3">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3">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3">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3">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3">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3">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3">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3">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3">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3">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3">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3">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3">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3">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3">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3">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3">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3">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3">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3">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3">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3">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3">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3">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3">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3">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3">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3">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3">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3">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3">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3">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3">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3">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3">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3">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3">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3">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3">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3">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3">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3">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3">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3">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3">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3">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3">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3">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3">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3">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3">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3">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3">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3">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3">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3">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3">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3">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3">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3">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3">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3">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3">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3">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3">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3">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3">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3">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3">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3">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3">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3">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3">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3">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3">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3">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3">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3">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3">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3">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3">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3">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3">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3">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3">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3">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3">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3">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3">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3">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3">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3">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3">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3">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3">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3">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3">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3">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3">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3">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3">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3">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3">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3">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3">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3">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3">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3">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3">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3">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3">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3">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3">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3">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3">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3">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3">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3">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3">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3">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3">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3">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3">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3">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3">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3">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3">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3">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3">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3">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3">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3">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3">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3">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3">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3">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3">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3">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3">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3">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3">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3">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3">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3">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3">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3">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3">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3">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3">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3">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3">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3">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3">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3">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3">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3">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3">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3">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3">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3">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3">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3">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3">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3">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3">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3">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3">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3">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3">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3">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3">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3">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3">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3">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3">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3">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3">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3">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3">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3">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3">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3">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3">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3">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3">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3">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3">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3">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3">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3">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3">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3">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3">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3">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3">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3">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3">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3">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3">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3">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3">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3">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3">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3">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3">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3">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3">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3">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3">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3">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3">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3">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3">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3">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3">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3">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3">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3">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3">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3">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3">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3">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3">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3">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3">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3">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3">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3">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3">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3">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3">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3">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3">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3">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3">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3">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3">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3">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3">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3">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3">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3">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3">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3">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3">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3">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3">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3">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3">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3">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3">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3">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3">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3">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3">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3">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3">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3">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3">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3">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3">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3">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3">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3">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3">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3">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3">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3">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3">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3">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3">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3">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3">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3">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3">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3">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3">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3">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3">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3">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3">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3">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3">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3">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3">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3">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3">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3">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3">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3">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3">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3">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3">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3">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3">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3">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3">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3">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3">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3">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3">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3">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3">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3">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3">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3">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3">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3">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3">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3">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3">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3">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3">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3">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3">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3">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3">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3">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3">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3">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3">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3">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3">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3">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3">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3">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3">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3">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3">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3">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3">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3">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3">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3">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3">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3">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3">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3">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3">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3">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3">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3">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3">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3">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3">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3">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3">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3">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3">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3">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3">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3">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3">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3">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3">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3">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3">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3">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3">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3">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3">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3">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3">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3">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3">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3">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3">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3">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3">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3">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3">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3">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3">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3">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3">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3">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3">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3">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3">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3">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3">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3">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3">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3">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3">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3">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3">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3">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3">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3">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3">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3">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3">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3">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3">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3">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3">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3">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3">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3">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3">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3">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3">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3">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3">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3">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3">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3">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3">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3">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3">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3">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3">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3">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3">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3">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3">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3">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3">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3">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3">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3">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3">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3">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3">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3">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3">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3">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3">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3">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3">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3">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3">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3">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3">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3">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3">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3">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3">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3">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3">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3">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3">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3">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3">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3">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3">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3">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3">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3">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3">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3">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3">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3">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3">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3">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3">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3">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3">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3">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3">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3">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3">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3">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3">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3">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3">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3">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3">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3">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3">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3">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3">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3">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3">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3">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3">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3">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3">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3">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3">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3">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3">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3">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3">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3">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3">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3">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3">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3">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3">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3">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3">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3">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3">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3">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3">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3">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3">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3">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3">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3">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3">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3">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3">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3">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3">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3">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3">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3">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3">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3">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3">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3">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3">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3">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3">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3">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3">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3">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3">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3">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3">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3">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3">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3">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3">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3">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3">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3">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3">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3">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3">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3">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3">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3">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3">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3">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3">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3">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3">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3">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3">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3">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3">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3">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3">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3">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3">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3">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3">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3">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3">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3">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3">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3">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3">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3">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3">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3">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3">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3">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3">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3">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3">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3">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3">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3">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3">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3">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3">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3">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3">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3">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3">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3">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3">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3">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3">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3">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3">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3">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3">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3">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3">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3">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3">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3">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3">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3">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3">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3">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3">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3">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3">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3">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3">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3">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3">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3">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3">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3">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3">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3">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3">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3">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3">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3">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3">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3">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3">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3">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3">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3">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3">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3">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3">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3">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3">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3">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3">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3">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3">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3">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3">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3">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3">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3">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3">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3">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3">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3">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3">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3">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3">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3">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3">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3">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3">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3">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3">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3">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3">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3">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3">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3">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3">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3">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3">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3">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3">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3">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3">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3">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3">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3">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3">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3">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3">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3">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3">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3">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3">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3">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3">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3">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3">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3">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3">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3">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3">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3">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3">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3">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3">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3">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3">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3">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3">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3">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3">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3">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3">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3">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3">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3">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3">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3">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3">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3">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3">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3">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3">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3">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3">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3">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3">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3">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3">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3">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3">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3">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3">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3">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3">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3">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3">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3">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3">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3">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3">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3">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3">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3">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3">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3">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3">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3">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3">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3">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3">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3">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3">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3">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3">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3">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3">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3">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3">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3">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3">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3">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3">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3">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3">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3">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3">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3">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3">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3">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3">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3">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3">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3">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3">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3">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3">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3">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3">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3">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3">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3">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3">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3">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3">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3">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3">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3">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3">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3">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3">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3">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3">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3">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3">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3">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3">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3">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3">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3">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3">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3">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3">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3">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3">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3">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3">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3">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3">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3">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3">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3">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3">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3">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3">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3">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3">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3">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3">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3">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3">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3">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3">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3">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3">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3">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3">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3">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3">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3">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3">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3">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3">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3">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3">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3">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3">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3">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3">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3">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3">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3">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3">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3">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3">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3">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3">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3">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3">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3">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3">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3">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3">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3">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3">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3">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3">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3">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3">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3">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3">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3">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3">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3">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3">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3">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3">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3">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3">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3">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3">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3">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3">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3">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3">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3">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3">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3">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3">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3">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3">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3">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3">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3">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3">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3">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3">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3">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3">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3">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3">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3">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3">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3">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3">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3">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3">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3">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3">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3">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3">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3">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3">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3">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3">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3">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3">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3">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3">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3">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3">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3">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3">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3">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3">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3">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3">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3">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3">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3">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3">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3">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3">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3">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3">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3">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3">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3">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3">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3">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3">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3">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3">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3">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3">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3">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3">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3">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3">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3">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3">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3">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3">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3">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3">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3">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3">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3">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3">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3">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3">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3">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3">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3">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3">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3">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3">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3">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3">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3">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3">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3">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3">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3">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3">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3">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3">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3">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3">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3">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3">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3">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3">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3">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3">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3">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3">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3">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3">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3">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3">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3">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3">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3">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3">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3">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3">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3">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3">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3">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3">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3">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3">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3">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3">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3">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3">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3">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3">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3">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3">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3">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3">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3">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3">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3">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3">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3">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3">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3">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3">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3">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3">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3">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3">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3">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3">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3">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3">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3">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3">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3">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3">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3">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3">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3">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3">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3">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3">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3">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3">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3">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3">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3">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3">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3">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3">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3">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3">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3">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3">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3">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3">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3">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3">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3">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3">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3">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3">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3">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3">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3">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3">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3">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3">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3">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3">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3">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3">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3">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3">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3">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3">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3">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3">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3">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3">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3">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3">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3">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3">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3">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3">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3">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3">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3">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3">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3">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3">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3">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3">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3">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3">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3">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3">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3">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3">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3">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3">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3">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3">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3">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3">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3">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3">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3">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3">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3">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3">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3">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3">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3">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3">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3">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3">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3">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3">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3">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3">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3">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3">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3">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3">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3">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3">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3">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3">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3">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3">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3">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3">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3">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3">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3">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3">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3">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3">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3">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3">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3">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3">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3">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3">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3">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3">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3">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3">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3">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3">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3">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3">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3">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3">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3">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3">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3">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3">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3">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3">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3">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3">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3">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3">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3">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3">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3">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3">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3">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3">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3">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3">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3">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3">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3">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3">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3">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3">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3">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3">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3">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3">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3">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3">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3">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3">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3">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3">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3">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3">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3">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3">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3">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3">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3">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3">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3">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3">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3">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3">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3">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3">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3">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3">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3">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3">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3">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3">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3">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3">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3">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3">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3">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3">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3">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3">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3">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3">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3">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3">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3">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3">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3">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3">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3">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3">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3">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3">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3">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3">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3">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3">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3">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3">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3">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3">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3">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3">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3">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3">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3">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3">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3">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3">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3">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3">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3">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3">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3">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3">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3">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3">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3">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3">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3">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3">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3">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3">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3">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3">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3">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3">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3">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3">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3">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3">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3">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3">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3">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3">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3">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3">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3">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3">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3">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3">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3">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3">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3">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3">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3">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3">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3">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3">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3">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3">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3">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3">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3">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3">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3">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3">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3">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3">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3">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3">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3">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3">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3">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3">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3">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3">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3">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3">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3">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3">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3">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3">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3">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3">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3">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3">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3">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3">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3">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3">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3">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3">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3">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3">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3">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3">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3">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3">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3">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3">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3">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3">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3">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3">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3">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3">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3">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3">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3">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3">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3">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3">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3">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3">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3">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3">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3">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3">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3">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3">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3">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3">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3">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3">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3">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3">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3">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3">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3">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3">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3">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3">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3">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3">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3">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3">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3">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3">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3">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3">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3">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3">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3">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3">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3">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3">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3">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3">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3">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3">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3">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3">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3">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3">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3">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3">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3">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3">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3">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3">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3">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3">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3">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3">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3">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3">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3">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3">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3">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3">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3">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3">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3">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3">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3">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3">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3">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3">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3">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3">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3">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3">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3">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3">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3">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3">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3">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3">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3">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3">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3">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3">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3">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3">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3">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3">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3">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3">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3">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3">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3">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3">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3">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3">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3">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3">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3">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3">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3">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3">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3">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3">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3">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3">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3">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3">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3">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3">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3">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3">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3">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3">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3">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3">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3">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3">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3">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3">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3">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3">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3">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3">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3">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3">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3">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3">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3">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3">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3">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3">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3">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3">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3">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3">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3">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3">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3">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3">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3">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3">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3">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3">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3">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3">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3">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3">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56C54-22CE-4073-A6A5-4F9B3206DD31}">
  <dimension ref="A8:M21"/>
  <sheetViews>
    <sheetView showGridLines="0" topLeftCell="A4" zoomScaleNormal="100" workbookViewId="0">
      <selection activeCell="A8" sqref="A8"/>
    </sheetView>
  </sheetViews>
  <sheetFormatPr defaultColWidth="8.69921875" defaultRowHeight="15.6" x14ac:dyDescent="0.3"/>
  <cols>
    <col min="1" max="1" width="34.5" style="10" customWidth="1"/>
    <col min="3" max="3" width="10.69921875" customWidth="1"/>
    <col min="4" max="4" width="10.3984375" customWidth="1"/>
    <col min="5" max="5" width="11.3984375" bestFit="1" customWidth="1"/>
    <col min="6" max="6" width="12" customWidth="1"/>
    <col min="10" max="10" width="10.3984375" bestFit="1" customWidth="1"/>
    <col min="11" max="12" width="11.3984375" bestFit="1" customWidth="1"/>
    <col min="13" max="13" width="12.09765625" customWidth="1"/>
    <col min="14" max="14" width="11" customWidth="1"/>
    <col min="15" max="15" width="11.19921875" customWidth="1"/>
  </cols>
  <sheetData>
    <row r="8" spans="3:13" x14ac:dyDescent="0.3">
      <c r="I8" t="s">
        <v>131</v>
      </c>
    </row>
    <row r="10" spans="3:13" x14ac:dyDescent="0.3">
      <c r="C10" s="31" t="s">
        <v>132</v>
      </c>
      <c r="D10" s="31"/>
      <c r="E10" s="31"/>
      <c r="F10" s="31"/>
      <c r="J10" s="31" t="s">
        <v>133</v>
      </c>
      <c r="K10" s="31"/>
      <c r="L10" s="31"/>
      <c r="M10" s="31"/>
    </row>
    <row r="11" spans="3:13" x14ac:dyDescent="0.3">
      <c r="C11" s="16" t="s">
        <v>134</v>
      </c>
      <c r="D11" s="16" t="s">
        <v>135</v>
      </c>
      <c r="E11" s="16" t="s">
        <v>136</v>
      </c>
      <c r="F11" s="16" t="s">
        <v>137</v>
      </c>
      <c r="J11" s="16" t="s">
        <v>134</v>
      </c>
      <c r="K11" s="16" t="s">
        <v>135</v>
      </c>
      <c r="L11" s="16" t="s">
        <v>136</v>
      </c>
      <c r="M11" s="16" t="s">
        <v>137</v>
      </c>
    </row>
    <row r="12" spans="3:13" x14ac:dyDescent="0.3">
      <c r="C12" t="str">
        <f>Sheet1!A9</f>
        <v>Coca-Cola</v>
      </c>
      <c r="D12" s="13">
        <f>Sheet1!B9</f>
        <v>499102.00000000017</v>
      </c>
      <c r="E12" s="13">
        <f>Sheet1!C9</f>
        <v>2268974.9000000032</v>
      </c>
      <c r="F12" s="13">
        <f>E12-D12</f>
        <v>1769872.9000000029</v>
      </c>
      <c r="J12" t="str">
        <f>Sheet1!A20</f>
        <v>Amazon</v>
      </c>
      <c r="K12" s="13">
        <f>Sheet1!B20</f>
        <v>276210</v>
      </c>
      <c r="L12" s="13">
        <f>Sheet1!C20</f>
        <v>1009698.7</v>
      </c>
      <c r="M12" s="13">
        <f>Sheet1!D20</f>
        <v>1285908.7</v>
      </c>
    </row>
    <row r="13" spans="3:13" x14ac:dyDescent="0.3">
      <c r="C13" t="str">
        <f>Sheet1!A10</f>
        <v>Dasani Water</v>
      </c>
      <c r="D13" s="13">
        <f>Sheet1!B10</f>
        <v>469270.69999999984</v>
      </c>
      <c r="E13" s="13">
        <f>Sheet1!C10</f>
        <v>1917827.7999999949</v>
      </c>
      <c r="F13" s="13">
        <f t="shared" ref="F13:F18" si="0">E13-D13</f>
        <v>1448557.099999995</v>
      </c>
      <c r="J13" t="str">
        <f>Sheet1!A21</f>
        <v>BevCo</v>
      </c>
      <c r="K13" s="13">
        <f>Sheet1!B21</f>
        <v>466787.99999999994</v>
      </c>
      <c r="L13" s="13">
        <f>Sheet1!C21</f>
        <v>2327606.5000000019</v>
      </c>
      <c r="M13" s="13">
        <f>Sheet1!D21</f>
        <v>2794394.5000000019</v>
      </c>
    </row>
    <row r="14" spans="3:13" x14ac:dyDescent="0.3">
      <c r="C14" t="str">
        <f>Sheet1!A11</f>
        <v>Diet Coke</v>
      </c>
      <c r="D14" s="13">
        <f>Sheet1!B11</f>
        <v>423758.70000000007</v>
      </c>
      <c r="E14" s="13">
        <f>Sheet1!C11</f>
        <v>1633959.3000000005</v>
      </c>
      <c r="F14" s="13">
        <f t="shared" si="0"/>
        <v>1210200.6000000006</v>
      </c>
      <c r="J14" t="str">
        <f>Sheet1!A22</f>
        <v>FizzyCo</v>
      </c>
      <c r="K14" s="13">
        <f>Sheet1!B22</f>
        <v>161210.1</v>
      </c>
      <c r="L14" s="13">
        <f>Sheet1!C22</f>
        <v>2262827.0999999978</v>
      </c>
      <c r="M14" s="13">
        <f>Sheet1!D22</f>
        <v>2424037.1999999979</v>
      </c>
    </row>
    <row r="15" spans="3:13" x14ac:dyDescent="0.3">
      <c r="C15" t="str">
        <f>Sheet1!A12</f>
        <v>Fanta</v>
      </c>
      <c r="D15" s="13">
        <f>Sheet1!B12</f>
        <v>315489.20000000013</v>
      </c>
      <c r="E15" s="13">
        <f>Sheet1!C12</f>
        <v>1116062.9000000027</v>
      </c>
      <c r="F15" s="13">
        <f t="shared" si="0"/>
        <v>800573.70000000251</v>
      </c>
      <c r="J15" t="str">
        <f>Sheet1!A23</f>
        <v>Target</v>
      </c>
      <c r="K15" s="13">
        <f>Sheet1!B23</f>
        <v>9250.3000000000011</v>
      </c>
      <c r="L15" s="13">
        <f>Sheet1!C23</f>
        <v>1341994.9999999998</v>
      </c>
      <c r="M15" s="13">
        <f>Sheet1!D23</f>
        <v>1351245.2999999998</v>
      </c>
    </row>
    <row r="16" spans="3:13" x14ac:dyDescent="0.3">
      <c r="C16" t="str">
        <f>Sheet1!A13</f>
        <v>Powerade</v>
      </c>
      <c r="D16" s="13">
        <f>Sheet1!B13</f>
        <v>349533.89999999997</v>
      </c>
      <c r="E16" s="13">
        <f>Sheet1!C13</f>
        <v>1302529.3000000012</v>
      </c>
      <c r="F16" s="13">
        <f t="shared" si="0"/>
        <v>952995.4000000013</v>
      </c>
      <c r="J16" t="str">
        <f>Sheet1!A24</f>
        <v>Walmart</v>
      </c>
      <c r="K16" s="13">
        <f>Sheet1!B24</f>
        <v>339912.5</v>
      </c>
      <c r="L16" s="13">
        <f>Sheet1!C24</f>
        <v>580211.00000000023</v>
      </c>
      <c r="M16" s="13">
        <f>Sheet1!D24</f>
        <v>920123.50000000023</v>
      </c>
    </row>
    <row r="17" spans="3:13" x14ac:dyDescent="0.3">
      <c r="C17" t="str">
        <f>Sheet1!A14</f>
        <v>Sprite</v>
      </c>
      <c r="D17" s="13">
        <f>Sheet1!B14</f>
        <v>366577.99999999988</v>
      </c>
      <c r="E17" s="13">
        <f>Sheet1!C14</f>
        <v>1353578.2999999986</v>
      </c>
      <c r="F17" s="13">
        <f t="shared" si="0"/>
        <v>987000.29999999877</v>
      </c>
      <c r="J17" t="str">
        <f>Sheet1!A25</f>
        <v>West Soda</v>
      </c>
      <c r="K17" s="13">
        <f>Sheet1!B25</f>
        <v>1170361.5999999996</v>
      </c>
      <c r="L17" s="13">
        <f>Sheet1!C25</f>
        <v>2070594.1999999993</v>
      </c>
      <c r="M17" s="13">
        <f>Sheet1!D25</f>
        <v>3240955.7999999989</v>
      </c>
    </row>
    <row r="18" spans="3:13" x14ac:dyDescent="0.3">
      <c r="C18" s="14" t="s">
        <v>155</v>
      </c>
      <c r="D18" s="15">
        <f>Sheet1!B15</f>
        <v>2423732.5</v>
      </c>
      <c r="E18" s="15">
        <f>Sheet1!C15</f>
        <v>9592932.5000000019</v>
      </c>
      <c r="F18" s="15">
        <f t="shared" si="0"/>
        <v>7169200.0000000019</v>
      </c>
      <c r="J18" s="14" t="s">
        <v>155</v>
      </c>
      <c r="K18" s="15">
        <f>Sheet1!B26</f>
        <v>2423732.4999999995</v>
      </c>
      <c r="L18" s="15">
        <f>Sheet1!C26</f>
        <v>9592932.5</v>
      </c>
      <c r="M18" s="15">
        <f>Sheet1!D26</f>
        <v>12016665</v>
      </c>
    </row>
    <row r="21" spans="3:13" x14ac:dyDescent="0.3">
      <c r="C21" s="31" t="s">
        <v>138</v>
      </c>
      <c r="D21" s="31"/>
      <c r="E21" s="31"/>
      <c r="F21" s="31"/>
      <c r="G21" s="31"/>
      <c r="H21" s="31"/>
      <c r="I21" s="31"/>
      <c r="J21" s="31"/>
      <c r="K21" s="31"/>
      <c r="L21" s="31"/>
      <c r="M21" s="31"/>
    </row>
  </sheetData>
  <mergeCells count="3">
    <mergeCell ref="C10:F10"/>
    <mergeCell ref="J10:M10"/>
    <mergeCell ref="C21:M21"/>
  </mergeCells>
  <conditionalFormatting sqref="F12:F17">
    <cfRule type="dataBar" priority="2">
      <dataBar>
        <cfvo type="min"/>
        <cfvo type="max"/>
        <color rgb="FF63C384"/>
      </dataBar>
      <extLst>
        <ext xmlns:x14="http://schemas.microsoft.com/office/spreadsheetml/2009/9/main" uri="{B025F937-C7B1-47D3-B67F-A62EFF666E3E}">
          <x14:id>{8903AA85-EDD0-4CE5-8150-F5B966778356}</x14:id>
        </ext>
      </extLst>
    </cfRule>
  </conditionalFormatting>
  <conditionalFormatting sqref="M12:M17">
    <cfRule type="dataBar" priority="1">
      <dataBar>
        <cfvo type="min"/>
        <cfvo type="max"/>
        <color rgb="FF63C384"/>
      </dataBar>
      <extLst>
        <ext xmlns:x14="http://schemas.microsoft.com/office/spreadsheetml/2009/9/main" uri="{B025F937-C7B1-47D3-B67F-A62EFF666E3E}">
          <x14:id>{CE5B2B21-DCE4-4198-88CE-16B80BD4A813}</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8903AA85-EDD0-4CE5-8150-F5B966778356}">
            <x14:dataBar minLength="0" maxLength="100" border="1" negativeBarBorderColorSameAsPositive="0">
              <x14:cfvo type="autoMin"/>
              <x14:cfvo type="autoMax"/>
              <x14:borderColor rgb="FF63C384"/>
              <x14:negativeFillColor rgb="FFFF0000"/>
              <x14:negativeBorderColor rgb="FFFF0000"/>
              <x14:axisColor rgb="FF000000"/>
            </x14:dataBar>
          </x14:cfRule>
          <xm:sqref>F12:F17</xm:sqref>
        </x14:conditionalFormatting>
        <x14:conditionalFormatting xmlns:xm="http://schemas.microsoft.com/office/excel/2006/main">
          <x14:cfRule type="dataBar" id="{CE5B2B21-DCE4-4198-88CE-16B80BD4A813}">
            <x14:dataBar minLength="0" maxLength="100" border="1" negativeBarBorderColorSameAsPositive="0">
              <x14:cfvo type="autoMin"/>
              <x14:cfvo type="autoMax"/>
              <x14:borderColor rgb="FF63C384"/>
              <x14:negativeFillColor rgb="FFFF0000"/>
              <x14:negativeBorderColor rgb="FFFF0000"/>
              <x14:axisColor rgb="FF000000"/>
            </x14:dataBar>
          </x14:cfRule>
          <xm:sqref>M12:M17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BBA43-C7EC-4496-A3F7-4584B95CB967}">
  <dimension ref="A1:O47"/>
  <sheetViews>
    <sheetView showGridLines="0" workbookViewId="0">
      <selection activeCell="Q12" sqref="Q12"/>
    </sheetView>
  </sheetViews>
  <sheetFormatPr defaultRowHeight="15.6" x14ac:dyDescent="0.3"/>
  <cols>
    <col min="1" max="1" width="26.19921875" customWidth="1"/>
    <col min="3" max="3" width="12.296875" customWidth="1"/>
    <col min="12" max="12" width="12.296875" customWidth="1"/>
  </cols>
  <sheetData>
    <row r="1" spans="1:15" x14ac:dyDescent="0.3">
      <c r="A1" s="17"/>
    </row>
    <row r="2" spans="1:15" x14ac:dyDescent="0.3">
      <c r="A2" s="17"/>
    </row>
    <row r="3" spans="1:15" x14ac:dyDescent="0.3">
      <c r="A3" s="17"/>
    </row>
    <row r="4" spans="1:15" x14ac:dyDescent="0.3">
      <c r="A4" s="17"/>
    </row>
    <row r="5" spans="1:15" x14ac:dyDescent="0.3">
      <c r="A5" s="17"/>
    </row>
    <row r="6" spans="1:15" x14ac:dyDescent="0.3">
      <c r="A6" s="17"/>
    </row>
    <row r="7" spans="1:15" x14ac:dyDescent="0.3">
      <c r="A7" s="17"/>
    </row>
    <row r="8" spans="1:15" x14ac:dyDescent="0.3">
      <c r="A8" s="17"/>
    </row>
    <row r="9" spans="1:15" x14ac:dyDescent="0.3">
      <c r="A9" s="17"/>
    </row>
    <row r="10" spans="1:15" x14ac:dyDescent="0.3">
      <c r="A10" s="17"/>
    </row>
    <row r="11" spans="1:15" x14ac:dyDescent="0.3">
      <c r="A11" s="17"/>
    </row>
    <row r="12" spans="1:15" x14ac:dyDescent="0.3">
      <c r="A12" s="17"/>
    </row>
    <row r="13" spans="1:15" x14ac:dyDescent="0.3">
      <c r="A13" s="17"/>
    </row>
    <row r="14" spans="1:15" x14ac:dyDescent="0.3">
      <c r="A14" s="17"/>
    </row>
    <row r="15" spans="1:15" x14ac:dyDescent="0.3">
      <c r="A15" s="17"/>
    </row>
    <row r="16" spans="1:15" x14ac:dyDescent="0.3">
      <c r="A16" s="17"/>
      <c r="C16" s="33" t="s">
        <v>161</v>
      </c>
      <c r="D16" s="33"/>
      <c r="E16" s="33"/>
      <c r="F16" s="33"/>
      <c r="L16" s="34" t="s">
        <v>162</v>
      </c>
      <c r="M16" s="34"/>
      <c r="N16" s="34"/>
      <c r="O16" s="34"/>
    </row>
    <row r="17" spans="1:15" x14ac:dyDescent="0.3">
      <c r="A17" s="17"/>
      <c r="C17" s="16" t="s">
        <v>156</v>
      </c>
      <c r="D17" s="16" t="s">
        <v>157</v>
      </c>
      <c r="E17" s="16" t="s">
        <v>158</v>
      </c>
      <c r="F17" s="16" t="s">
        <v>159</v>
      </c>
      <c r="L17" s="16" t="s">
        <v>134</v>
      </c>
      <c r="M17" s="16" t="s">
        <v>157</v>
      </c>
      <c r="N17" s="16" t="s">
        <v>136</v>
      </c>
      <c r="O17" s="16" t="s">
        <v>159</v>
      </c>
    </row>
    <row r="18" spans="1:15" x14ac:dyDescent="0.3">
      <c r="A18" s="17"/>
      <c r="C18" t="str">
        <f>Sheet3!A9</f>
        <v>Coca-Cola</v>
      </c>
      <c r="D18">
        <f>Sheet3!B9</f>
        <v>84857</v>
      </c>
      <c r="E18">
        <f>Sheet3!C9</f>
        <v>384526.60000000003</v>
      </c>
      <c r="F18">
        <f>E18-D18</f>
        <v>299669.60000000003</v>
      </c>
      <c r="L18" t="str">
        <f>Sheet3!A20</f>
        <v>Amazon</v>
      </c>
      <c r="M18">
        <f>Sheet3!B20</f>
        <v>0</v>
      </c>
      <c r="N18">
        <f>Sheet3!C20</f>
        <v>133200.80000000002</v>
      </c>
      <c r="O18">
        <f>N18-M18</f>
        <v>133200.80000000002</v>
      </c>
    </row>
    <row r="19" spans="1:15" x14ac:dyDescent="0.3">
      <c r="A19" s="17"/>
      <c r="C19" t="str">
        <f>Sheet3!A10</f>
        <v>Dasani Water</v>
      </c>
      <c r="D19">
        <f>Sheet3!B10</f>
        <v>76834</v>
      </c>
      <c r="E19">
        <f>Sheet3!C10</f>
        <v>334144.59999999998</v>
      </c>
      <c r="F19">
        <f t="shared" ref="F19:F24" si="0">E19-D19</f>
        <v>257310.59999999998</v>
      </c>
      <c r="L19" t="str">
        <f>Sheet3!A21</f>
        <v>BevCo</v>
      </c>
      <c r="M19">
        <f>Sheet3!B21</f>
        <v>117386.1</v>
      </c>
      <c r="N19">
        <f>Sheet3!C21</f>
        <v>659450.70000000007</v>
      </c>
      <c r="O19">
        <f t="shared" ref="O19:O24" si="1">N19-M19</f>
        <v>542064.60000000009</v>
      </c>
    </row>
    <row r="20" spans="1:15" x14ac:dyDescent="0.3">
      <c r="A20" s="17"/>
      <c r="C20" t="str">
        <f>Sheet3!A11</f>
        <v>Diet Coke</v>
      </c>
      <c r="D20">
        <f>Sheet3!B11</f>
        <v>59939</v>
      </c>
      <c r="E20">
        <f>Sheet3!C11</f>
        <v>305425.5</v>
      </c>
      <c r="F20">
        <f t="shared" si="0"/>
        <v>245486.5</v>
      </c>
      <c r="L20" t="str">
        <f>Sheet3!A22</f>
        <v>FizzyCo</v>
      </c>
      <c r="M20">
        <f>Sheet3!B22</f>
        <v>114876</v>
      </c>
      <c r="N20">
        <f>Sheet3!C22</f>
        <v>589183.30000000005</v>
      </c>
      <c r="O20">
        <f t="shared" si="1"/>
        <v>474307.30000000005</v>
      </c>
    </row>
    <row r="21" spans="1:15" x14ac:dyDescent="0.3">
      <c r="A21" s="17"/>
      <c r="C21" t="str">
        <f>Sheet3!A12</f>
        <v>Fanta</v>
      </c>
      <c r="D21">
        <f>Sheet3!B12</f>
        <v>48147.7</v>
      </c>
      <c r="E21">
        <f>Sheet3!C12</f>
        <v>219257.1</v>
      </c>
      <c r="F21">
        <f t="shared" si="0"/>
        <v>171109.40000000002</v>
      </c>
      <c r="L21" t="str">
        <f>Sheet3!A23</f>
        <v>Walmart</v>
      </c>
      <c r="M21">
        <f>Sheet3!B23</f>
        <v>0</v>
      </c>
      <c r="N21">
        <f>Sheet3!C23</f>
        <v>299203.90000000002</v>
      </c>
      <c r="O21">
        <f t="shared" si="1"/>
        <v>299203.90000000002</v>
      </c>
    </row>
    <row r="22" spans="1:15" x14ac:dyDescent="0.3">
      <c r="A22" s="17"/>
      <c r="C22" t="str">
        <f>Sheet3!A13</f>
        <v>Powerade</v>
      </c>
      <c r="D22">
        <f>Sheet3!B13</f>
        <v>66209.2</v>
      </c>
      <c r="E22">
        <f>Sheet3!C13</f>
        <v>252114.5</v>
      </c>
      <c r="F22">
        <f t="shared" si="0"/>
        <v>185905.3</v>
      </c>
      <c r="L22" t="str">
        <f>Sheet3!A24</f>
        <v>West Soda</v>
      </c>
      <c r="M22">
        <f>Sheet3!B24</f>
        <v>155149.20000000001</v>
      </c>
      <c r="N22">
        <f>Sheet3!C24</f>
        <v>68993.600000000006</v>
      </c>
      <c r="O22">
        <f t="shared" si="1"/>
        <v>-86155.6</v>
      </c>
    </row>
    <row r="23" spans="1:15" x14ac:dyDescent="0.3">
      <c r="A23" s="17"/>
      <c r="C23" t="str">
        <f>Sheet3!A14</f>
        <v>Sprite</v>
      </c>
      <c r="D23">
        <f>Sheet3!B14</f>
        <v>51424.4</v>
      </c>
      <c r="E23">
        <f>Sheet3!C14</f>
        <v>254564</v>
      </c>
      <c r="F23">
        <f t="shared" si="0"/>
        <v>203139.6</v>
      </c>
      <c r="L23" t="str">
        <f>Sheet3!A25</f>
        <v xml:space="preserve"> Total</v>
      </c>
      <c r="M23">
        <f>Sheet3!B25</f>
        <v>387411.30000000005</v>
      </c>
      <c r="N23">
        <f>Sheet3!C25</f>
        <v>1750032.3000000003</v>
      </c>
      <c r="O23">
        <f t="shared" si="1"/>
        <v>1362621.0000000002</v>
      </c>
    </row>
    <row r="24" spans="1:15" x14ac:dyDescent="0.3">
      <c r="A24" s="17"/>
      <c r="C24" s="23" t="str">
        <f>Sheet3!A15</f>
        <v>Total</v>
      </c>
      <c r="D24" s="23">
        <f>Sheet3!B15</f>
        <v>387411.30000000005</v>
      </c>
      <c r="E24" s="23">
        <f>Sheet3!C15</f>
        <v>1750032.3</v>
      </c>
      <c r="F24" s="23">
        <f t="shared" si="0"/>
        <v>1362621</v>
      </c>
      <c r="L24" s="23">
        <f>Sheet3!A26</f>
        <v>0</v>
      </c>
      <c r="M24" s="23">
        <f>Sheet3!B26</f>
        <v>0</v>
      </c>
      <c r="N24" s="23">
        <f>Sheet3!C26</f>
        <v>0</v>
      </c>
      <c r="O24" s="23">
        <f t="shared" si="1"/>
        <v>0</v>
      </c>
    </row>
    <row r="25" spans="1:15" x14ac:dyDescent="0.3">
      <c r="A25" s="17"/>
    </row>
    <row r="26" spans="1:15" x14ac:dyDescent="0.3">
      <c r="A26" s="17"/>
    </row>
    <row r="27" spans="1:15" x14ac:dyDescent="0.3">
      <c r="A27" s="17"/>
    </row>
    <row r="28" spans="1:15" x14ac:dyDescent="0.3">
      <c r="A28" s="17"/>
    </row>
    <row r="29" spans="1:15" ht="15.6" customHeight="1" x14ac:dyDescent="0.3">
      <c r="A29" s="17"/>
      <c r="D29" s="32" t="s">
        <v>160</v>
      </c>
      <c r="E29" s="32"/>
      <c r="F29" s="32"/>
      <c r="G29" s="32"/>
      <c r="H29" s="32"/>
      <c r="I29" s="32"/>
      <c r="J29" s="32"/>
      <c r="K29" s="32"/>
      <c r="L29" s="32"/>
      <c r="M29" s="32"/>
      <c r="N29" s="32"/>
    </row>
    <row r="30" spans="1:15" x14ac:dyDescent="0.3">
      <c r="A30" s="17"/>
      <c r="D30" s="32"/>
      <c r="E30" s="32"/>
      <c r="F30" s="32"/>
      <c r="G30" s="32"/>
      <c r="H30" s="32"/>
      <c r="I30" s="32"/>
      <c r="J30" s="32"/>
      <c r="K30" s="32"/>
      <c r="L30" s="32"/>
      <c r="M30" s="32"/>
      <c r="N30" s="32"/>
    </row>
    <row r="31" spans="1:15" x14ac:dyDescent="0.3">
      <c r="A31" s="17"/>
    </row>
    <row r="32" spans="1:15" x14ac:dyDescent="0.3">
      <c r="A32" s="17"/>
    </row>
    <row r="33" spans="1:1" x14ac:dyDescent="0.3">
      <c r="A33" s="17"/>
    </row>
    <row r="34" spans="1:1" x14ac:dyDescent="0.3">
      <c r="A34" s="17"/>
    </row>
    <row r="35" spans="1:1" x14ac:dyDescent="0.3">
      <c r="A35" s="17"/>
    </row>
    <row r="36" spans="1:1" x14ac:dyDescent="0.3">
      <c r="A36" s="17"/>
    </row>
    <row r="37" spans="1:1" x14ac:dyDescent="0.3">
      <c r="A37" s="17"/>
    </row>
    <row r="38" spans="1:1" x14ac:dyDescent="0.3">
      <c r="A38" s="17"/>
    </row>
    <row r="39" spans="1:1" x14ac:dyDescent="0.3">
      <c r="A39" s="17"/>
    </row>
    <row r="40" spans="1:1" x14ac:dyDescent="0.3">
      <c r="A40" s="17"/>
    </row>
    <row r="41" spans="1:1" x14ac:dyDescent="0.3">
      <c r="A41" s="17"/>
    </row>
    <row r="42" spans="1:1" x14ac:dyDescent="0.3">
      <c r="A42" s="17"/>
    </row>
    <row r="43" spans="1:1" x14ac:dyDescent="0.3">
      <c r="A43" s="17"/>
    </row>
    <row r="44" spans="1:1" x14ac:dyDescent="0.3">
      <c r="A44" s="17"/>
    </row>
    <row r="45" spans="1:1" x14ac:dyDescent="0.3">
      <c r="A45" s="17"/>
    </row>
    <row r="46" spans="1:1" x14ac:dyDescent="0.3">
      <c r="A46" s="17"/>
    </row>
    <row r="47" spans="1:1" x14ac:dyDescent="0.3">
      <c r="A47" s="17"/>
    </row>
  </sheetData>
  <mergeCells count="3">
    <mergeCell ref="D29:N30"/>
    <mergeCell ref="C16:F16"/>
    <mergeCell ref="L16:O1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7ADC7-86BA-4E52-A307-151355B4C221}">
  <dimension ref="A1:O57"/>
  <sheetViews>
    <sheetView showGridLines="0" tabSelected="1" topLeftCell="A2" zoomScale="87" workbookViewId="0">
      <selection activeCell="F29" sqref="F29:K29"/>
    </sheetView>
  </sheetViews>
  <sheetFormatPr defaultRowHeight="15.6" x14ac:dyDescent="0.3"/>
  <cols>
    <col min="1" max="1" width="26.296875" customWidth="1"/>
    <col min="4" max="4" width="14.296875" customWidth="1"/>
    <col min="12" max="12" width="9.8984375" customWidth="1"/>
  </cols>
  <sheetData>
    <row r="1" spans="1:7" x14ac:dyDescent="0.3">
      <c r="A1" s="24"/>
    </row>
    <row r="2" spans="1:7" x14ac:dyDescent="0.3">
      <c r="A2" s="24"/>
    </row>
    <row r="3" spans="1:7" x14ac:dyDescent="0.3">
      <c r="A3" s="24"/>
    </row>
    <row r="4" spans="1:7" x14ac:dyDescent="0.3">
      <c r="A4" s="24"/>
    </row>
    <row r="5" spans="1:7" x14ac:dyDescent="0.3">
      <c r="A5" s="24"/>
    </row>
    <row r="6" spans="1:7" x14ac:dyDescent="0.3">
      <c r="A6" s="24"/>
    </row>
    <row r="7" spans="1:7" x14ac:dyDescent="0.3">
      <c r="A7" s="24"/>
    </row>
    <row r="8" spans="1:7" x14ac:dyDescent="0.3">
      <c r="A8" s="24"/>
    </row>
    <row r="9" spans="1:7" x14ac:dyDescent="0.3">
      <c r="A9" s="24"/>
    </row>
    <row r="10" spans="1:7" x14ac:dyDescent="0.3">
      <c r="A10" s="24"/>
    </row>
    <row r="11" spans="1:7" x14ac:dyDescent="0.3">
      <c r="A11" s="24"/>
      <c r="G11" s="26"/>
    </row>
    <row r="12" spans="1:7" x14ac:dyDescent="0.3">
      <c r="A12" s="24"/>
    </row>
    <row r="13" spans="1:7" x14ac:dyDescent="0.3">
      <c r="A13" s="24"/>
    </row>
    <row r="14" spans="1:7" x14ac:dyDescent="0.3">
      <c r="A14" s="24"/>
    </row>
    <row r="15" spans="1:7" x14ac:dyDescent="0.3">
      <c r="A15" s="24"/>
    </row>
    <row r="16" spans="1:7" x14ac:dyDescent="0.3">
      <c r="A16" s="24"/>
      <c r="D16" s="25"/>
    </row>
    <row r="17" spans="1:15" x14ac:dyDescent="0.3">
      <c r="A17" s="24"/>
      <c r="D17" s="30" t="s">
        <v>165</v>
      </c>
      <c r="E17" s="30"/>
      <c r="F17" s="30"/>
      <c r="G17" s="29"/>
      <c r="L17" s="30" t="s">
        <v>162</v>
      </c>
      <c r="M17" s="30"/>
      <c r="N17" s="30"/>
      <c r="O17" s="29"/>
    </row>
    <row r="18" spans="1:15" x14ac:dyDescent="0.3">
      <c r="A18" s="24"/>
      <c r="D18" s="28" t="s">
        <v>156</v>
      </c>
      <c r="E18" s="28" t="s">
        <v>157</v>
      </c>
      <c r="F18" s="28" t="s">
        <v>158</v>
      </c>
      <c r="G18" s="28" t="s">
        <v>159</v>
      </c>
      <c r="L18" s="28" t="s">
        <v>134</v>
      </c>
      <c r="M18" s="28" t="s">
        <v>157</v>
      </c>
      <c r="N18" s="28" t="s">
        <v>158</v>
      </c>
      <c r="O18" s="28" t="s">
        <v>159</v>
      </c>
    </row>
    <row r="19" spans="1:15" x14ac:dyDescent="0.3">
      <c r="A19" s="24"/>
      <c r="D19" t="str">
        <f>Sheet3!A9</f>
        <v>Coca-Cola</v>
      </c>
      <c r="E19">
        <f>Sheet3!B9</f>
        <v>84857</v>
      </c>
      <c r="F19">
        <f>Sheet3!C9</f>
        <v>384526.60000000003</v>
      </c>
      <c r="G19">
        <f>F19-E19</f>
        <v>299669.60000000003</v>
      </c>
      <c r="L19" t="str">
        <f>Sheet3!A20</f>
        <v>Amazon</v>
      </c>
      <c r="M19">
        <f>Sheet3!B20</f>
        <v>0</v>
      </c>
      <c r="N19">
        <f>Sheet3!C20</f>
        <v>133200.80000000002</v>
      </c>
      <c r="O19">
        <f>N19-M19</f>
        <v>133200.80000000002</v>
      </c>
    </row>
    <row r="20" spans="1:15" x14ac:dyDescent="0.3">
      <c r="A20" s="24"/>
      <c r="D20" t="str">
        <f>Sheet3!A10</f>
        <v>Dasani Water</v>
      </c>
      <c r="E20">
        <f>Sheet3!B10</f>
        <v>76834</v>
      </c>
      <c r="F20">
        <f>Sheet3!C10</f>
        <v>334144.59999999998</v>
      </c>
      <c r="G20">
        <f t="shared" ref="G20:G25" si="0">F20-E20</f>
        <v>257310.59999999998</v>
      </c>
      <c r="L20" t="str">
        <f>Sheet3!A21</f>
        <v>BevCo</v>
      </c>
      <c r="M20">
        <f>Sheet3!B21</f>
        <v>117386.1</v>
      </c>
      <c r="N20">
        <f>Sheet3!C21</f>
        <v>659450.70000000007</v>
      </c>
      <c r="O20">
        <f t="shared" ref="O20:O24" si="1">N20-M20</f>
        <v>542064.60000000009</v>
      </c>
    </row>
    <row r="21" spans="1:15" x14ac:dyDescent="0.3">
      <c r="A21" s="24"/>
      <c r="D21" t="str">
        <f>Sheet3!A11</f>
        <v>Diet Coke</v>
      </c>
      <c r="E21">
        <f>Sheet3!B11</f>
        <v>59939</v>
      </c>
      <c r="F21">
        <f>Sheet3!C11</f>
        <v>305425.5</v>
      </c>
      <c r="G21">
        <f t="shared" si="0"/>
        <v>245486.5</v>
      </c>
      <c r="L21" t="str">
        <f>Sheet3!A22</f>
        <v>FizzyCo</v>
      </c>
      <c r="M21">
        <f>Sheet3!B22</f>
        <v>114876</v>
      </c>
      <c r="N21">
        <f>Sheet3!C22</f>
        <v>589183.30000000005</v>
      </c>
      <c r="O21">
        <f t="shared" si="1"/>
        <v>474307.30000000005</v>
      </c>
    </row>
    <row r="22" spans="1:15" x14ac:dyDescent="0.3">
      <c r="A22" s="24"/>
      <c r="D22" t="str">
        <f>Sheet3!A12</f>
        <v>Fanta</v>
      </c>
      <c r="E22">
        <f>Sheet3!B12</f>
        <v>48147.7</v>
      </c>
      <c r="F22">
        <f>Sheet3!C12</f>
        <v>219257.1</v>
      </c>
      <c r="G22">
        <f t="shared" si="0"/>
        <v>171109.40000000002</v>
      </c>
      <c r="L22" t="str">
        <f>Sheet3!A23</f>
        <v>Walmart</v>
      </c>
      <c r="M22">
        <f>Sheet3!B23</f>
        <v>0</v>
      </c>
      <c r="N22">
        <f>Sheet3!C23</f>
        <v>299203.90000000002</v>
      </c>
      <c r="O22">
        <f t="shared" si="1"/>
        <v>299203.90000000002</v>
      </c>
    </row>
    <row r="23" spans="1:15" x14ac:dyDescent="0.3">
      <c r="A23" s="24"/>
      <c r="D23" t="str">
        <f>Sheet3!A13</f>
        <v>Powerade</v>
      </c>
      <c r="E23">
        <f>Sheet3!B13</f>
        <v>66209.2</v>
      </c>
      <c r="F23">
        <f>Sheet3!C13</f>
        <v>252114.5</v>
      </c>
      <c r="G23">
        <f t="shared" si="0"/>
        <v>185905.3</v>
      </c>
      <c r="L23" t="str">
        <f>Sheet3!A24</f>
        <v>West Soda</v>
      </c>
      <c r="M23">
        <f>Sheet3!B24</f>
        <v>155149.20000000001</v>
      </c>
      <c r="N23">
        <f>Sheet3!C24</f>
        <v>68993.600000000006</v>
      </c>
      <c r="O23">
        <f t="shared" si="1"/>
        <v>-86155.6</v>
      </c>
    </row>
    <row r="24" spans="1:15" x14ac:dyDescent="0.3">
      <c r="A24" s="24"/>
      <c r="D24" t="str">
        <f>Sheet3!A14</f>
        <v>Sprite</v>
      </c>
      <c r="E24">
        <f>Sheet3!B14</f>
        <v>51424.4</v>
      </c>
      <c r="F24">
        <f>Sheet3!C14</f>
        <v>254564</v>
      </c>
      <c r="G24">
        <f t="shared" si="0"/>
        <v>203139.6</v>
      </c>
      <c r="L24" s="27" t="str">
        <f>Sheet3!A25</f>
        <v xml:space="preserve"> Total</v>
      </c>
      <c r="M24" s="27">
        <f>Sheet3!B25</f>
        <v>387411.30000000005</v>
      </c>
      <c r="N24" s="27">
        <f>Sheet3!C25</f>
        <v>1750032.3000000003</v>
      </c>
      <c r="O24" s="27">
        <f t="shared" si="1"/>
        <v>1362621.0000000002</v>
      </c>
    </row>
    <row r="25" spans="1:15" x14ac:dyDescent="0.3">
      <c r="A25" s="24"/>
      <c r="D25" s="27" t="str">
        <f>Sheet3!A15</f>
        <v>Total</v>
      </c>
      <c r="E25" s="27">
        <f>Sheet3!B15</f>
        <v>387411.30000000005</v>
      </c>
      <c r="F25" s="27">
        <f>Sheet3!C15</f>
        <v>1750032.3</v>
      </c>
      <c r="G25" s="27">
        <f t="shared" si="0"/>
        <v>1362621</v>
      </c>
    </row>
    <row r="26" spans="1:15" x14ac:dyDescent="0.3">
      <c r="A26" s="24"/>
    </row>
    <row r="27" spans="1:15" x14ac:dyDescent="0.3">
      <c r="A27" s="24"/>
    </row>
    <row r="28" spans="1:15" x14ac:dyDescent="0.3">
      <c r="A28" s="24"/>
    </row>
    <row r="29" spans="1:15" x14ac:dyDescent="0.3">
      <c r="A29" s="24"/>
      <c r="F29" s="30" t="s">
        <v>160</v>
      </c>
      <c r="G29" s="30"/>
      <c r="H29" s="30"/>
      <c r="I29" s="30"/>
      <c r="J29" s="30"/>
      <c r="K29" s="30"/>
    </row>
    <row r="30" spans="1:15" x14ac:dyDescent="0.3">
      <c r="A30" s="24"/>
    </row>
    <row r="31" spans="1:15" x14ac:dyDescent="0.3">
      <c r="A31" s="24"/>
    </row>
    <row r="32" spans="1:15" x14ac:dyDescent="0.3">
      <c r="A32" s="24"/>
    </row>
    <row r="33" spans="1:1" x14ac:dyDescent="0.3">
      <c r="A33" s="24"/>
    </row>
    <row r="34" spans="1:1" x14ac:dyDescent="0.3">
      <c r="A34" s="24"/>
    </row>
    <row r="35" spans="1:1" x14ac:dyDescent="0.3">
      <c r="A35" s="24"/>
    </row>
    <row r="36" spans="1:1" x14ac:dyDescent="0.3">
      <c r="A36" s="24"/>
    </row>
    <row r="37" spans="1:1" x14ac:dyDescent="0.3">
      <c r="A37" s="24"/>
    </row>
    <row r="38" spans="1:1" x14ac:dyDescent="0.3">
      <c r="A38" s="24"/>
    </row>
    <row r="39" spans="1:1" x14ac:dyDescent="0.3">
      <c r="A39" s="24"/>
    </row>
    <row r="40" spans="1:1" x14ac:dyDescent="0.3">
      <c r="A40" s="24"/>
    </row>
    <row r="41" spans="1:1" x14ac:dyDescent="0.3">
      <c r="A41" s="24"/>
    </row>
    <row r="42" spans="1:1" x14ac:dyDescent="0.3">
      <c r="A42" s="24"/>
    </row>
    <row r="43" spans="1:1" x14ac:dyDescent="0.3">
      <c r="A43" s="24"/>
    </row>
    <row r="44" spans="1:1" x14ac:dyDescent="0.3">
      <c r="A44" s="24"/>
    </row>
    <row r="45" spans="1:1" x14ac:dyDescent="0.3">
      <c r="A45" s="24"/>
    </row>
    <row r="46" spans="1:1" x14ac:dyDescent="0.3">
      <c r="A46" s="24"/>
    </row>
    <row r="47" spans="1:1" x14ac:dyDescent="0.3">
      <c r="A47" s="24"/>
    </row>
    <row r="48" spans="1:1" x14ac:dyDescent="0.3">
      <c r="A48" s="24"/>
    </row>
    <row r="49" spans="1:1" x14ac:dyDescent="0.3">
      <c r="A49" s="24"/>
    </row>
    <row r="50" spans="1:1" x14ac:dyDescent="0.3">
      <c r="A50" s="24"/>
    </row>
    <row r="51" spans="1:1" x14ac:dyDescent="0.3">
      <c r="A51" s="24"/>
    </row>
    <row r="52" spans="1:1" x14ac:dyDescent="0.3">
      <c r="A52" s="24"/>
    </row>
    <row r="53" spans="1:1" x14ac:dyDescent="0.3">
      <c r="A53" s="24"/>
    </row>
    <row r="54" spans="1:1" x14ac:dyDescent="0.3">
      <c r="A54" s="24"/>
    </row>
    <row r="55" spans="1:1" x14ac:dyDescent="0.3">
      <c r="A55" s="24"/>
    </row>
    <row r="56" spans="1:1" x14ac:dyDescent="0.3">
      <c r="A56" s="24"/>
    </row>
    <row r="57" spans="1:1" x14ac:dyDescent="0.3">
      <c r="A57" s="24"/>
    </row>
  </sheetData>
  <mergeCells count="3">
    <mergeCell ref="D17:F17"/>
    <mergeCell ref="L17:N17"/>
    <mergeCell ref="F29:K29"/>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Sheet4</vt:lpstr>
      <vt:lpstr>Sheet5</vt:lpstr>
      <vt:lpstr>Sheet1</vt:lpstr>
      <vt:lpstr>Sheet3</vt:lpstr>
      <vt:lpstr>Data</vt:lpstr>
      <vt:lpstr>Dashboard</vt:lpstr>
      <vt:lpstr>Sheet2</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sandesh pawar</cp:lastModifiedBy>
  <dcterms:created xsi:type="dcterms:W3CDTF">2023-12-18T11:08:00Z</dcterms:created>
  <dcterms:modified xsi:type="dcterms:W3CDTF">2026-05-15T07:46:26Z</dcterms:modified>
</cp:coreProperties>
</file>