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killovilla\Assignments Done\"/>
    </mc:Choice>
  </mc:AlternateContent>
  <xr:revisionPtr revIDLastSave="0" documentId="13_ncr:1_{D2D45015-F3A0-40DF-A654-E6D7979B0B6F}" xr6:coauthVersionLast="47" xr6:coauthVersionMax="47" xr10:uidLastSave="{00000000-0000-0000-0000-000000000000}"/>
  <bookViews>
    <workbookView xWindow="-108" yWindow="-108" windowWidth="23256" windowHeight="12456" activeTab="4" xr2:uid="{C3327BBF-5D7E-B842-AC68-8C3DBE1DE0AE}"/>
  </bookViews>
  <sheets>
    <sheet name="Session Details" sheetId="1" r:id="rId1"/>
    <sheet name="Channel wise traffic" sheetId="2" r:id="rId2"/>
    <sheet name="Overall conversion" sheetId="6" r:id="rId3"/>
    <sheet name="Reports" sheetId="5" r:id="rId4"/>
    <sheet name="Supporting Data" sheetId="3" r:id="rId5"/>
  </sheets>
  <definedNames>
    <definedName name="_1_1_2019">'Overall conversion'!$A$4:$A$368</definedName>
    <definedName name="_xlnm._FilterDatabase" localSheetId="1" hidden="1">'Channel wise traffic'!$B$3:$J$369</definedName>
    <definedName name="_xlnm._FilterDatabase" localSheetId="2" hidden="1">'Overall conversion'!$A$2:$I$368</definedName>
    <definedName name="_xlnm._FilterDatabase" localSheetId="4" hidden="1">'Supporting Data'!$B$2:$J$368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F4" i="6"/>
  <c r="F3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K3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G13" i="2"/>
  <c r="G4" i="2"/>
  <c r="G5" i="2"/>
  <c r="G6" i="2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J226" i="2"/>
  <c r="J11" i="2"/>
  <c r="J12" i="2"/>
  <c r="J14" i="2"/>
  <c r="J15" i="2"/>
  <c r="J16" i="2"/>
  <c r="J17" i="2"/>
  <c r="J18" i="2"/>
  <c r="J19" i="2"/>
  <c r="J98" i="2"/>
  <c r="J354" i="2"/>
  <c r="I11" i="2"/>
  <c r="I12" i="2"/>
  <c r="I14" i="2"/>
  <c r="I15" i="2"/>
  <c r="I16" i="2"/>
  <c r="I17" i="2"/>
  <c r="I18" i="2"/>
  <c r="I19" i="2"/>
  <c r="I130" i="2"/>
  <c r="I208" i="2"/>
  <c r="I240" i="2"/>
  <c r="I272" i="2"/>
  <c r="I304" i="2"/>
  <c r="I336" i="2"/>
  <c r="I368" i="2"/>
  <c r="H11" i="2"/>
  <c r="H12" i="2"/>
  <c r="H14" i="2"/>
  <c r="H15" i="2"/>
  <c r="H16" i="2"/>
  <c r="H17" i="2"/>
  <c r="H18" i="2"/>
  <c r="H19" i="2"/>
  <c r="H41" i="2"/>
  <c r="H73" i="2"/>
  <c r="H105" i="2"/>
  <c r="H137" i="2"/>
  <c r="H169" i="2"/>
  <c r="H201" i="2"/>
  <c r="H233" i="2"/>
  <c r="H265" i="2"/>
  <c r="H297" i="2"/>
  <c r="H322" i="2"/>
  <c r="H338" i="2"/>
  <c r="H354" i="2"/>
  <c r="H366" i="2"/>
  <c r="H365" i="2" l="1"/>
  <c r="H350" i="2"/>
  <c r="H334" i="2"/>
  <c r="H318" i="2"/>
  <c r="H289" i="2"/>
  <c r="H257" i="2"/>
  <c r="H225" i="2"/>
  <c r="H193" i="2"/>
  <c r="H161" i="2"/>
  <c r="H129" i="2"/>
  <c r="H97" i="2"/>
  <c r="H65" i="2"/>
  <c r="H33" i="2"/>
  <c r="I360" i="2"/>
  <c r="I328" i="2"/>
  <c r="I296" i="2"/>
  <c r="I264" i="2"/>
  <c r="I232" i="2"/>
  <c r="I196" i="2"/>
  <c r="I98" i="2"/>
  <c r="J290" i="2"/>
  <c r="J34" i="2"/>
  <c r="H4" i="2"/>
  <c r="H362" i="2"/>
  <c r="H346" i="2"/>
  <c r="H330" i="2"/>
  <c r="H313" i="2"/>
  <c r="H281" i="2"/>
  <c r="H249" i="2"/>
  <c r="H217" i="2"/>
  <c r="H185" i="2"/>
  <c r="H153" i="2"/>
  <c r="H121" i="2"/>
  <c r="H89" i="2"/>
  <c r="H57" i="2"/>
  <c r="H25" i="2"/>
  <c r="I352" i="2"/>
  <c r="I320" i="2"/>
  <c r="I288" i="2"/>
  <c r="I256" i="2"/>
  <c r="I224" i="2"/>
  <c r="I180" i="2"/>
  <c r="I66" i="2"/>
  <c r="J7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5" i="2"/>
  <c r="J279" i="2"/>
  <c r="J283" i="2"/>
  <c r="J287" i="2"/>
  <c r="J291" i="2"/>
  <c r="J295" i="2"/>
  <c r="J299" i="2"/>
  <c r="J303" i="2"/>
  <c r="J307" i="2"/>
  <c r="J311" i="2"/>
  <c r="J315" i="2"/>
  <c r="J319" i="2"/>
  <c r="J323" i="2"/>
  <c r="J327" i="2"/>
  <c r="J331" i="2"/>
  <c r="J335" i="2"/>
  <c r="J339" i="2"/>
  <c r="J343" i="2"/>
  <c r="J347" i="2"/>
  <c r="J351" i="2"/>
  <c r="J355" i="2"/>
  <c r="J8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200" i="2"/>
  <c r="J204" i="2"/>
  <c r="J208" i="2"/>
  <c r="J212" i="2"/>
  <c r="J216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9" i="2"/>
  <c r="J13" i="2"/>
  <c r="J22" i="2"/>
  <c r="J30" i="2"/>
  <c r="J38" i="2"/>
  <c r="J46" i="2"/>
  <c r="J54" i="2"/>
  <c r="J62" i="2"/>
  <c r="J70" i="2"/>
  <c r="J78" i="2"/>
  <c r="J86" i="2"/>
  <c r="J94" i="2"/>
  <c r="J102" i="2"/>
  <c r="J110" i="2"/>
  <c r="J118" i="2"/>
  <c r="J126" i="2"/>
  <c r="J134" i="2"/>
  <c r="J142" i="2"/>
  <c r="J150" i="2"/>
  <c r="J158" i="2"/>
  <c r="J166" i="2"/>
  <c r="J174" i="2"/>
  <c r="J182" i="2"/>
  <c r="J190" i="2"/>
  <c r="J198" i="2"/>
  <c r="J206" i="2"/>
  <c r="J214" i="2"/>
  <c r="J222" i="2"/>
  <c r="J230" i="2"/>
  <c r="J238" i="2"/>
  <c r="J246" i="2"/>
  <c r="J254" i="2"/>
  <c r="J262" i="2"/>
  <c r="J270" i="2"/>
  <c r="J278" i="2"/>
  <c r="J286" i="2"/>
  <c r="J294" i="2"/>
  <c r="J302" i="2"/>
  <c r="J310" i="2"/>
  <c r="J318" i="2"/>
  <c r="J326" i="2"/>
  <c r="J334" i="2"/>
  <c r="J342" i="2"/>
  <c r="J350" i="2"/>
  <c r="J357" i="2"/>
  <c r="J361" i="2"/>
  <c r="J365" i="2"/>
  <c r="J369" i="2"/>
  <c r="I7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J10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37" i="2"/>
  <c r="J145" i="2"/>
  <c r="J153" i="2"/>
  <c r="J161" i="2"/>
  <c r="J169" i="2"/>
  <c r="J177" i="2"/>
  <c r="J185" i="2"/>
  <c r="J193" i="2"/>
  <c r="J201" i="2"/>
  <c r="J209" i="2"/>
  <c r="J217" i="2"/>
  <c r="J225" i="2"/>
  <c r="J233" i="2"/>
  <c r="J241" i="2"/>
  <c r="J249" i="2"/>
  <c r="J257" i="2"/>
  <c r="J265" i="2"/>
  <c r="J273" i="2"/>
  <c r="J281" i="2"/>
  <c r="J289" i="2"/>
  <c r="J297" i="2"/>
  <c r="J305" i="2"/>
  <c r="J313" i="2"/>
  <c r="J321" i="2"/>
  <c r="J329" i="2"/>
  <c r="J337" i="2"/>
  <c r="J345" i="2"/>
  <c r="J353" i="2"/>
  <c r="J358" i="2"/>
  <c r="J362" i="2"/>
  <c r="J366" i="2"/>
  <c r="J4" i="2"/>
  <c r="I8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J21" i="2"/>
  <c r="J37" i="2"/>
  <c r="J53" i="2"/>
  <c r="J69" i="2"/>
  <c r="J85" i="2"/>
  <c r="J101" i="2"/>
  <c r="J117" i="2"/>
  <c r="J133" i="2"/>
  <c r="J149" i="2"/>
  <c r="J165" i="2"/>
  <c r="J181" i="2"/>
  <c r="J197" i="2"/>
  <c r="J213" i="2"/>
  <c r="J229" i="2"/>
  <c r="J245" i="2"/>
  <c r="J261" i="2"/>
  <c r="J277" i="2"/>
  <c r="J293" i="2"/>
  <c r="J309" i="2"/>
  <c r="J325" i="2"/>
  <c r="J341" i="2"/>
  <c r="J356" i="2"/>
  <c r="J364" i="2"/>
  <c r="I6" i="2"/>
  <c r="I21" i="2"/>
  <c r="I29" i="2"/>
  <c r="I37" i="2"/>
  <c r="I45" i="2"/>
  <c r="I53" i="2"/>
  <c r="I61" i="2"/>
  <c r="I69" i="2"/>
  <c r="I77" i="2"/>
  <c r="I85" i="2"/>
  <c r="I93" i="2"/>
  <c r="I101" i="2"/>
  <c r="I109" i="2"/>
  <c r="I117" i="2"/>
  <c r="I125" i="2"/>
  <c r="I133" i="2"/>
  <c r="I141" i="2"/>
  <c r="I149" i="2"/>
  <c r="I157" i="2"/>
  <c r="I165" i="2"/>
  <c r="I169" i="2"/>
  <c r="I173" i="2"/>
  <c r="I177" i="2"/>
  <c r="I181" i="2"/>
  <c r="I185" i="2"/>
  <c r="I189" i="2"/>
  <c r="I193" i="2"/>
  <c r="I197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7" i="2"/>
  <c r="I301" i="2"/>
  <c r="I305" i="2"/>
  <c r="I309" i="2"/>
  <c r="I313" i="2"/>
  <c r="I317" i="2"/>
  <c r="I321" i="2"/>
  <c r="I325" i="2"/>
  <c r="I329" i="2"/>
  <c r="I333" i="2"/>
  <c r="I337" i="2"/>
  <c r="I341" i="2"/>
  <c r="I345" i="2"/>
  <c r="I349" i="2"/>
  <c r="I353" i="2"/>
  <c r="I357" i="2"/>
  <c r="I361" i="2"/>
  <c r="I365" i="2"/>
  <c r="I369" i="2"/>
  <c r="H7" i="2"/>
  <c r="H23" i="2"/>
  <c r="H27" i="2"/>
  <c r="H31" i="2"/>
  <c r="H35" i="2"/>
  <c r="H39" i="2"/>
  <c r="H43" i="2"/>
  <c r="H47" i="2"/>
  <c r="H51" i="2"/>
  <c r="H55" i="2"/>
  <c r="H59" i="2"/>
  <c r="H63" i="2"/>
  <c r="H67" i="2"/>
  <c r="H71" i="2"/>
  <c r="H75" i="2"/>
  <c r="H79" i="2"/>
  <c r="H83" i="2"/>
  <c r="H87" i="2"/>
  <c r="H91" i="2"/>
  <c r="H95" i="2"/>
  <c r="H99" i="2"/>
  <c r="H103" i="2"/>
  <c r="H107" i="2"/>
  <c r="H111" i="2"/>
  <c r="H115" i="2"/>
  <c r="H119" i="2"/>
  <c r="H123" i="2"/>
  <c r="H127" i="2"/>
  <c r="H131" i="2"/>
  <c r="H135" i="2"/>
  <c r="H139" i="2"/>
  <c r="H143" i="2"/>
  <c r="H147" i="2"/>
  <c r="H151" i="2"/>
  <c r="H155" i="2"/>
  <c r="H159" i="2"/>
  <c r="H163" i="2"/>
  <c r="H167" i="2"/>
  <c r="H171" i="2"/>
  <c r="H175" i="2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H247" i="2"/>
  <c r="H251" i="2"/>
  <c r="H255" i="2"/>
  <c r="H259" i="2"/>
  <c r="H263" i="2"/>
  <c r="H267" i="2"/>
  <c r="H271" i="2"/>
  <c r="H275" i="2"/>
  <c r="H279" i="2"/>
  <c r="H283" i="2"/>
  <c r="H287" i="2"/>
  <c r="H291" i="2"/>
  <c r="H295" i="2"/>
  <c r="H299" i="2"/>
  <c r="H303" i="2"/>
  <c r="H307" i="2"/>
  <c r="H311" i="2"/>
  <c r="H315" i="2"/>
  <c r="J26" i="2"/>
  <c r="J42" i="2"/>
  <c r="J58" i="2"/>
  <c r="J74" i="2"/>
  <c r="J90" i="2"/>
  <c r="J106" i="2"/>
  <c r="J122" i="2"/>
  <c r="J138" i="2"/>
  <c r="J154" i="2"/>
  <c r="J170" i="2"/>
  <c r="J186" i="2"/>
  <c r="J202" i="2"/>
  <c r="J218" i="2"/>
  <c r="J234" i="2"/>
  <c r="J250" i="2"/>
  <c r="J266" i="2"/>
  <c r="J282" i="2"/>
  <c r="J298" i="2"/>
  <c r="J314" i="2"/>
  <c r="J330" i="2"/>
  <c r="J346" i="2"/>
  <c r="J359" i="2"/>
  <c r="J367" i="2"/>
  <c r="I9" i="2"/>
  <c r="I13" i="2"/>
  <c r="I22" i="2"/>
  <c r="I30" i="2"/>
  <c r="I38" i="2"/>
  <c r="I46" i="2"/>
  <c r="I54" i="2"/>
  <c r="I62" i="2"/>
  <c r="I70" i="2"/>
  <c r="I78" i="2"/>
  <c r="I86" i="2"/>
  <c r="I94" i="2"/>
  <c r="I102" i="2"/>
  <c r="I110" i="2"/>
  <c r="I118" i="2"/>
  <c r="I126" i="2"/>
  <c r="I134" i="2"/>
  <c r="I142" i="2"/>
  <c r="I150" i="2"/>
  <c r="I158" i="2"/>
  <c r="I166" i="2"/>
  <c r="I170" i="2"/>
  <c r="I174" i="2"/>
  <c r="I178" i="2"/>
  <c r="I182" i="2"/>
  <c r="I186" i="2"/>
  <c r="I190" i="2"/>
  <c r="I194" i="2"/>
  <c r="I198" i="2"/>
  <c r="I202" i="2"/>
  <c r="I206" i="2"/>
  <c r="I210" i="2"/>
  <c r="I214" i="2"/>
  <c r="I218" i="2"/>
  <c r="I222" i="2"/>
  <c r="I226" i="2"/>
  <c r="I230" i="2"/>
  <c r="I234" i="2"/>
  <c r="I238" i="2"/>
  <c r="I242" i="2"/>
  <c r="I246" i="2"/>
  <c r="I250" i="2"/>
  <c r="I254" i="2"/>
  <c r="I258" i="2"/>
  <c r="I262" i="2"/>
  <c r="I266" i="2"/>
  <c r="I270" i="2"/>
  <c r="I274" i="2"/>
  <c r="I278" i="2"/>
  <c r="I282" i="2"/>
  <c r="I286" i="2"/>
  <c r="I290" i="2"/>
  <c r="I294" i="2"/>
  <c r="I298" i="2"/>
  <c r="I302" i="2"/>
  <c r="I306" i="2"/>
  <c r="I310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2" i="2"/>
  <c r="I366" i="2"/>
  <c r="I4" i="2"/>
  <c r="H8" i="2"/>
  <c r="H20" i="2"/>
  <c r="H24" i="2"/>
  <c r="H28" i="2"/>
  <c r="H32" i="2"/>
  <c r="H36" i="2"/>
  <c r="H40" i="2"/>
  <c r="H44" i="2"/>
  <c r="H48" i="2"/>
  <c r="H52" i="2"/>
  <c r="H56" i="2"/>
  <c r="H60" i="2"/>
  <c r="H64" i="2"/>
  <c r="H68" i="2"/>
  <c r="H72" i="2"/>
  <c r="H76" i="2"/>
  <c r="H80" i="2"/>
  <c r="H84" i="2"/>
  <c r="H88" i="2"/>
  <c r="H92" i="2"/>
  <c r="H96" i="2"/>
  <c r="H100" i="2"/>
  <c r="H104" i="2"/>
  <c r="H108" i="2"/>
  <c r="H112" i="2"/>
  <c r="H116" i="2"/>
  <c r="H120" i="2"/>
  <c r="H124" i="2"/>
  <c r="H128" i="2"/>
  <c r="H132" i="2"/>
  <c r="H136" i="2"/>
  <c r="H140" i="2"/>
  <c r="H144" i="2"/>
  <c r="H148" i="2"/>
  <c r="H152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204" i="2"/>
  <c r="H208" i="2"/>
  <c r="H212" i="2"/>
  <c r="H216" i="2"/>
  <c r="H220" i="2"/>
  <c r="H224" i="2"/>
  <c r="H228" i="2"/>
  <c r="H232" i="2"/>
  <c r="H236" i="2"/>
  <c r="H240" i="2"/>
  <c r="H244" i="2"/>
  <c r="H248" i="2"/>
  <c r="H252" i="2"/>
  <c r="H256" i="2"/>
  <c r="H260" i="2"/>
  <c r="H264" i="2"/>
  <c r="H268" i="2"/>
  <c r="H272" i="2"/>
  <c r="H276" i="2"/>
  <c r="H280" i="2"/>
  <c r="H284" i="2"/>
  <c r="H288" i="2"/>
  <c r="H292" i="2"/>
  <c r="H296" i="2"/>
  <c r="H300" i="2"/>
  <c r="H304" i="2"/>
  <c r="H308" i="2"/>
  <c r="H312" i="2"/>
  <c r="J5" i="2"/>
  <c r="J29" i="2"/>
  <c r="J45" i="2"/>
  <c r="J61" i="2"/>
  <c r="J77" i="2"/>
  <c r="J93" i="2"/>
  <c r="J109" i="2"/>
  <c r="J125" i="2"/>
  <c r="J141" i="2"/>
  <c r="J157" i="2"/>
  <c r="J173" i="2"/>
  <c r="J189" i="2"/>
  <c r="J205" i="2"/>
  <c r="J221" i="2"/>
  <c r="J237" i="2"/>
  <c r="J253" i="2"/>
  <c r="J269" i="2"/>
  <c r="J285" i="2"/>
  <c r="J301" i="2"/>
  <c r="J317" i="2"/>
  <c r="J333" i="2"/>
  <c r="J349" i="2"/>
  <c r="J360" i="2"/>
  <c r="J368" i="2"/>
  <c r="I10" i="2"/>
  <c r="I25" i="2"/>
  <c r="I33" i="2"/>
  <c r="I41" i="2"/>
  <c r="I49" i="2"/>
  <c r="I57" i="2"/>
  <c r="I65" i="2"/>
  <c r="I73" i="2"/>
  <c r="I81" i="2"/>
  <c r="I89" i="2"/>
  <c r="I97" i="2"/>
  <c r="I105" i="2"/>
  <c r="I113" i="2"/>
  <c r="I121" i="2"/>
  <c r="I129" i="2"/>
  <c r="I137" i="2"/>
  <c r="I145" i="2"/>
  <c r="I153" i="2"/>
  <c r="I161" i="2"/>
  <c r="I167" i="2"/>
  <c r="I171" i="2"/>
  <c r="I175" i="2"/>
  <c r="I179" i="2"/>
  <c r="I183" i="2"/>
  <c r="I187" i="2"/>
  <c r="I191" i="2"/>
  <c r="I195" i="2"/>
  <c r="I199" i="2"/>
  <c r="I203" i="2"/>
  <c r="J50" i="2"/>
  <c r="J114" i="2"/>
  <c r="J178" i="2"/>
  <c r="J242" i="2"/>
  <c r="J306" i="2"/>
  <c r="J363" i="2"/>
  <c r="I42" i="2"/>
  <c r="I74" i="2"/>
  <c r="I106" i="2"/>
  <c r="I138" i="2"/>
  <c r="I168" i="2"/>
  <c r="I184" i="2"/>
  <c r="I200" i="2"/>
  <c r="I211" i="2"/>
  <c r="I219" i="2"/>
  <c r="I227" i="2"/>
  <c r="I235" i="2"/>
  <c r="I243" i="2"/>
  <c r="I251" i="2"/>
  <c r="I259" i="2"/>
  <c r="I267" i="2"/>
  <c r="I275" i="2"/>
  <c r="I283" i="2"/>
  <c r="I291" i="2"/>
  <c r="I299" i="2"/>
  <c r="I307" i="2"/>
  <c r="I315" i="2"/>
  <c r="I323" i="2"/>
  <c r="I331" i="2"/>
  <c r="I339" i="2"/>
  <c r="I347" i="2"/>
  <c r="I355" i="2"/>
  <c r="I363" i="2"/>
  <c r="H5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19" i="2"/>
  <c r="H323" i="2"/>
  <c r="H327" i="2"/>
  <c r="H331" i="2"/>
  <c r="H335" i="2"/>
  <c r="H339" i="2"/>
  <c r="H343" i="2"/>
  <c r="H347" i="2"/>
  <c r="H351" i="2"/>
  <c r="H355" i="2"/>
  <c r="H359" i="2"/>
  <c r="H363" i="2"/>
  <c r="H367" i="2"/>
  <c r="J66" i="2"/>
  <c r="J130" i="2"/>
  <c r="J194" i="2"/>
  <c r="J258" i="2"/>
  <c r="J322" i="2"/>
  <c r="I5" i="2"/>
  <c r="I50" i="2"/>
  <c r="I82" i="2"/>
  <c r="I114" i="2"/>
  <c r="I146" i="2"/>
  <c r="I172" i="2"/>
  <c r="I188" i="2"/>
  <c r="I204" i="2"/>
  <c r="I212" i="2"/>
  <c r="I220" i="2"/>
  <c r="I228" i="2"/>
  <c r="I236" i="2"/>
  <c r="I244" i="2"/>
  <c r="I252" i="2"/>
  <c r="I260" i="2"/>
  <c r="I268" i="2"/>
  <c r="I276" i="2"/>
  <c r="I284" i="2"/>
  <c r="I292" i="2"/>
  <c r="I300" i="2"/>
  <c r="I308" i="2"/>
  <c r="I316" i="2"/>
  <c r="I324" i="2"/>
  <c r="I332" i="2"/>
  <c r="I340" i="2"/>
  <c r="I348" i="2"/>
  <c r="I356" i="2"/>
  <c r="I364" i="2"/>
  <c r="H6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301" i="2"/>
  <c r="H309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4" i="2"/>
  <c r="H368" i="2"/>
  <c r="J6" i="2"/>
  <c r="J82" i="2"/>
  <c r="J146" i="2"/>
  <c r="J210" i="2"/>
  <c r="J274" i="2"/>
  <c r="J338" i="2"/>
  <c r="I26" i="2"/>
  <c r="I58" i="2"/>
  <c r="I90" i="2"/>
  <c r="I122" i="2"/>
  <c r="I154" i="2"/>
  <c r="I176" i="2"/>
  <c r="I192" i="2"/>
  <c r="I207" i="2"/>
  <c r="I215" i="2"/>
  <c r="I223" i="2"/>
  <c r="I231" i="2"/>
  <c r="I239" i="2"/>
  <c r="I247" i="2"/>
  <c r="I255" i="2"/>
  <c r="I263" i="2"/>
  <c r="I271" i="2"/>
  <c r="I279" i="2"/>
  <c r="I287" i="2"/>
  <c r="I295" i="2"/>
  <c r="I303" i="2"/>
  <c r="I311" i="2"/>
  <c r="I319" i="2"/>
  <c r="I327" i="2"/>
  <c r="I335" i="2"/>
  <c r="I343" i="2"/>
  <c r="I351" i="2"/>
  <c r="I359" i="2"/>
  <c r="I367" i="2"/>
  <c r="H9" i="2"/>
  <c r="H13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302" i="2"/>
  <c r="H310" i="2"/>
  <c r="H317" i="2"/>
  <c r="H321" i="2"/>
  <c r="H325" i="2"/>
  <c r="H329" i="2"/>
  <c r="H333" i="2"/>
  <c r="H337" i="2"/>
  <c r="H341" i="2"/>
  <c r="H345" i="2"/>
  <c r="H349" i="2"/>
  <c r="H353" i="2"/>
  <c r="H357" i="2"/>
  <c r="H361" i="2"/>
  <c r="H369" i="2"/>
  <c r="H358" i="2"/>
  <c r="H342" i="2"/>
  <c r="H326" i="2"/>
  <c r="H305" i="2"/>
  <c r="H273" i="2"/>
  <c r="H241" i="2"/>
  <c r="H209" i="2"/>
  <c r="H177" i="2"/>
  <c r="H145" i="2"/>
  <c r="H113" i="2"/>
  <c r="H81" i="2"/>
  <c r="H49" i="2"/>
  <c r="H10" i="2"/>
  <c r="I344" i="2"/>
  <c r="I312" i="2"/>
  <c r="I280" i="2"/>
  <c r="I248" i="2"/>
  <c r="I216" i="2"/>
  <c r="I162" i="2"/>
  <c r="I34" i="2"/>
  <c r="J162" i="2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N3" i="1"/>
  <c r="O3" i="1"/>
  <c r="P3" i="1"/>
  <c r="M3" i="1"/>
  <c r="K4" i="1"/>
  <c r="K5" i="1"/>
  <c r="K6" i="1"/>
  <c r="K7" i="1"/>
  <c r="K8" i="1"/>
  <c r="K9" i="1"/>
  <c r="H4" i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L3" i="1" s="1"/>
  <c r="L275" i="1" l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143" i="1"/>
  <c r="L223" i="1"/>
  <c r="L215" i="1"/>
  <c r="L207" i="1"/>
  <c r="L199" i="1"/>
  <c r="L191" i="1"/>
  <c r="L183" i="1"/>
  <c r="L175" i="1"/>
  <c r="L147" i="1"/>
  <c r="L219" i="1"/>
  <c r="L211" i="1"/>
  <c r="L203" i="1"/>
  <c r="L195" i="1"/>
  <c r="L187" i="1"/>
  <c r="L179" i="1"/>
  <c r="L171" i="1"/>
  <c r="L167" i="1"/>
  <c r="L163" i="1"/>
  <c r="L159" i="1"/>
  <c r="L155" i="1"/>
  <c r="L151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1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K27" i="1"/>
  <c r="K299" i="1"/>
  <c r="K287" i="1"/>
  <c r="K275" i="1"/>
  <c r="K267" i="1"/>
  <c r="K255" i="1"/>
  <c r="K239" i="1"/>
  <c r="K231" i="1"/>
  <c r="K223" i="1"/>
  <c r="K211" i="1"/>
  <c r="K199" i="1"/>
  <c r="K191" i="1"/>
  <c r="K179" i="1"/>
  <c r="K167" i="1"/>
  <c r="K159" i="1"/>
  <c r="K143" i="1"/>
  <c r="K131" i="1"/>
  <c r="K119" i="1"/>
  <c r="K115" i="1"/>
  <c r="K103" i="1"/>
  <c r="K91" i="1"/>
  <c r="K83" i="1"/>
  <c r="K71" i="1"/>
  <c r="K59" i="1"/>
  <c r="K51" i="1"/>
  <c r="K43" i="1"/>
  <c r="K35" i="1"/>
  <c r="K31" i="1"/>
  <c r="K22" i="1"/>
  <c r="K18" i="1"/>
  <c r="K291" i="1"/>
  <c r="K279" i="1"/>
  <c r="K259" i="1"/>
  <c r="K247" i="1"/>
  <c r="K227" i="1"/>
  <c r="K215" i="1"/>
  <c r="K203" i="1"/>
  <c r="K183" i="1"/>
  <c r="K171" i="1"/>
  <c r="K151" i="1"/>
  <c r="K139" i="1"/>
  <c r="K127" i="1"/>
  <c r="K107" i="1"/>
  <c r="K95" i="1"/>
  <c r="K75" i="1"/>
  <c r="K63" i="1"/>
  <c r="K47" i="1"/>
  <c r="K39" i="1"/>
  <c r="K14" i="1"/>
  <c r="K295" i="1"/>
  <c r="K283" i="1"/>
  <c r="K271" i="1"/>
  <c r="K263" i="1"/>
  <c r="K251" i="1"/>
  <c r="K243" i="1"/>
  <c r="K235" i="1"/>
  <c r="K219" i="1"/>
  <c r="K207" i="1"/>
  <c r="K195" i="1"/>
  <c r="K187" i="1"/>
  <c r="K175" i="1"/>
  <c r="K163" i="1"/>
  <c r="K155" i="1"/>
  <c r="K147" i="1"/>
  <c r="K135" i="1"/>
  <c r="K123" i="1"/>
  <c r="K111" i="1"/>
  <c r="K99" i="1"/>
  <c r="K87" i="1"/>
  <c r="K79" i="1"/>
  <c r="K67" i="1"/>
  <c r="K55" i="1"/>
  <c r="K10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363" i="1"/>
  <c r="K359" i="1"/>
  <c r="K351" i="1"/>
  <c r="K339" i="1"/>
  <c r="K331" i="1"/>
  <c r="K327" i="1"/>
  <c r="K315" i="1"/>
  <c r="K307" i="1"/>
  <c r="K30" i="1"/>
  <c r="K26" i="1"/>
  <c r="K367" i="1"/>
  <c r="K355" i="1"/>
  <c r="K347" i="1"/>
  <c r="K343" i="1"/>
  <c r="K335" i="1"/>
  <c r="K323" i="1"/>
  <c r="K319" i="1"/>
  <c r="K311" i="1"/>
  <c r="K303" i="1"/>
  <c r="L363" i="1"/>
  <c r="L355" i="1"/>
  <c r="L347" i="1"/>
  <c r="L339" i="1"/>
  <c r="L331" i="1"/>
  <c r="L319" i="1"/>
  <c r="L311" i="1"/>
  <c r="L303" i="1"/>
  <c r="L295" i="1"/>
  <c r="L287" i="1"/>
  <c r="L366" i="1"/>
  <c r="L362" i="1"/>
  <c r="L358" i="1"/>
  <c r="L354" i="1"/>
  <c r="L350" i="1"/>
  <c r="L367" i="1"/>
  <c r="L359" i="1"/>
  <c r="L351" i="1"/>
  <c r="L343" i="1"/>
  <c r="L335" i="1"/>
  <c r="L327" i="1"/>
  <c r="L323" i="1"/>
  <c r="L315" i="1"/>
  <c r="L307" i="1"/>
  <c r="L299" i="1"/>
  <c r="L291" i="1"/>
  <c r="L283" i="1"/>
  <c r="L279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19" i="1"/>
  <c r="K15" i="1"/>
  <c r="K11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21" i="1"/>
  <c r="K17" i="1"/>
  <c r="K13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0" i="1"/>
  <c r="K16" i="1"/>
  <c r="K12" i="1"/>
  <c r="K28" i="1"/>
  <c r="K24" i="1"/>
</calcChain>
</file>

<file path=xl/sharedStrings.xml><?xml version="1.0" encoding="utf-8"?>
<sst xmlns="http://schemas.openxmlformats.org/spreadsheetml/2006/main" count="99" uniqueCount="58">
  <si>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</si>
  <si>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</si>
  <si>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</si>
  <si>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</si>
  <si>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</si>
  <si>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</si>
  <si>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</si>
  <si>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</si>
  <si>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</si>
  <si>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</si>
  <si>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</si>
  <si>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</si>
  <si>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</si>
  <si>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</si>
  <si>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</si>
  <si>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</si>
  <si>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</si>
  <si>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</si>
  <si>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</si>
  <si>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</si>
  <si>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</si>
  <si>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</si>
  <si>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</si>
  <si>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</si>
  <si>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</si>
  <si>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</si>
  <si>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Facebook Traffic Change Increases with respect to same day last week</t>
  </si>
  <si>
    <t>Facebook Traffic Change Decreases with respect to same day last week</t>
  </si>
  <si>
    <t>Youtube Traffic Change Increases with respect to same day last week</t>
  </si>
  <si>
    <t>Youtube Traffic Change  Decreases with respect to same day last week</t>
  </si>
  <si>
    <t>Twitter Traffic Change Increases with respect to same day last week</t>
  </si>
  <si>
    <t>Others Traffic Change Increases with respect to same day last week</t>
  </si>
  <si>
    <t>Twitter Traffic Change Decreases with respect to same day last week</t>
  </si>
  <si>
    <t>Others Traffic Change Decreases with respect to same day last week</t>
  </si>
  <si>
    <t>Channel Wise Traffic</t>
  </si>
  <si>
    <t>Session Details</t>
  </si>
  <si>
    <t>Facebook2</t>
  </si>
  <si>
    <t>Youtube2</t>
  </si>
  <si>
    <t>Twitter2</t>
  </si>
  <si>
    <t>Others2</t>
  </si>
  <si>
    <t>with respect to same day last week</t>
  </si>
  <si>
    <t>Conversion_of_L2M</t>
  </si>
  <si>
    <t>Conversion_of_M2C</t>
  </si>
  <si>
    <t>Conversion_of_C2P</t>
  </si>
  <si>
    <t>Conversion_of_P2O</t>
  </si>
  <si>
    <t>Traffic orders</t>
  </si>
  <si>
    <t>Traffic Change increases with respect to same day last week</t>
  </si>
  <si>
    <t>Traffic Change decreases with respect to same day last week</t>
  </si>
  <si>
    <t>Over all Conversion Increases with respect to same day last week</t>
  </si>
  <si>
    <t>Over all Conversion Decreases with respect to same day last week</t>
  </si>
  <si>
    <t>Orders Decreases with respect to same day last week</t>
  </si>
  <si>
    <t>Orders Increases with respect to same day last week</t>
  </si>
  <si>
    <t>Overall Conversion as compared to same day last week</t>
  </si>
  <si>
    <t>Increases Conversions</t>
  </si>
  <si>
    <t>Decreases Conversions</t>
  </si>
  <si>
    <t>Outliers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</si>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</sst>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theme="9" tint="0.59999389629810485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theme="9" tint="0.59999389629810485"/>
      </patternFill>
    </fill>
    <fill>
      <patternFill patternType="solid">
        <fgColor theme="3" tint="0.79998168889431442"/>
        <bgColor theme="9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theme="9" tint="0.59999389629810485"/>
      </patternFill>
    </fill>
    <fill>
      <patternFill patternType="solid">
        <fgColor theme="8" tint="0.79998168889431442"/>
        <bgColor theme="9" tint="0.79998168889431442"/>
      </patternFill>
    </fill>
    <fill>
      <patternFill patternType="solid">
        <fgColor theme="6" tint="0.59999389629810485"/>
        <bgColor theme="9" tint="0.59999389629810485"/>
      </patternFill>
    </fill>
    <fill>
      <patternFill patternType="solid">
        <fgColor theme="6" tint="0.79998168889431442"/>
        <bgColor theme="9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theme="9" tint="0.59999389629810485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2" fillId="3" borderId="0" xfId="0" applyFont="1" applyFill="1"/>
    <xf numFmtId="1" fontId="0" fillId="0" borderId="0" xfId="0" applyNumberFormat="1"/>
    <xf numFmtId="14" fontId="0" fillId="15" borderId="0" xfId="0" applyNumberFormat="1" applyFill="1"/>
    <xf numFmtId="0" fontId="0" fillId="15" borderId="0" xfId="0" applyFill="1"/>
    <xf numFmtId="14" fontId="0" fillId="18" borderId="0" xfId="0" applyNumberFormat="1" applyFill="1"/>
    <xf numFmtId="9" fontId="0" fillId="18" borderId="0" xfId="0" applyNumberFormat="1" applyFill="1" applyAlignment="1">
      <alignment horizontal="center"/>
    </xf>
    <xf numFmtId="14" fontId="0" fillId="16" borderId="0" xfId="0" applyNumberFormat="1" applyFill="1"/>
    <xf numFmtId="9" fontId="0" fillId="16" borderId="0" xfId="0" applyNumberFormat="1" applyFill="1" applyAlignment="1">
      <alignment horizontal="center"/>
    </xf>
    <xf numFmtId="14" fontId="0" fillId="19" borderId="0" xfId="0" applyNumberFormat="1" applyFill="1"/>
    <xf numFmtId="9" fontId="0" fillId="19" borderId="0" xfId="1" applyFont="1" applyFill="1" applyBorder="1" applyAlignment="1">
      <alignment horizontal="center"/>
    </xf>
    <xf numFmtId="0" fontId="0" fillId="22" borderId="0" xfId="0" applyFill="1"/>
    <xf numFmtId="10" fontId="0" fillId="0" borderId="0" xfId="1" applyNumberFormat="1" applyFont="1" applyAlignment="1">
      <alignment horizontal="center"/>
    </xf>
    <xf numFmtId="14" fontId="2" fillId="3" borderId="12" xfId="0" applyNumberFormat="1" applyFont="1" applyFill="1" applyBorder="1" applyAlignment="1">
      <alignment horizontal="center"/>
    </xf>
    <xf numFmtId="14" fontId="0" fillId="20" borderId="13" xfId="0" applyNumberFormat="1" applyFill="1" applyBorder="1"/>
    <xf numFmtId="14" fontId="0" fillId="21" borderId="13" xfId="0" applyNumberFormat="1" applyFill="1" applyBorder="1"/>
    <xf numFmtId="9" fontId="0" fillId="20" borderId="13" xfId="1" applyFont="1" applyFill="1" applyBorder="1" applyAlignment="1">
      <alignment horizontal="center"/>
    </xf>
    <xf numFmtId="9" fontId="0" fillId="21" borderId="13" xfId="1" applyFont="1" applyFill="1" applyBorder="1" applyAlignment="1">
      <alignment horizontal="center"/>
    </xf>
    <xf numFmtId="14" fontId="2" fillId="24" borderId="7" xfId="0" applyNumberFormat="1" applyFont="1" applyFill="1" applyBorder="1" applyAlignment="1">
      <alignment horizontal="center"/>
    </xf>
    <xf numFmtId="14" fontId="0" fillId="25" borderId="6" xfId="0" applyNumberFormat="1" applyFill="1" applyBorder="1"/>
    <xf numFmtId="14" fontId="0" fillId="26" borderId="6" xfId="0" applyNumberFormat="1" applyFill="1" applyBorder="1"/>
    <xf numFmtId="0" fontId="2" fillId="24" borderId="11" xfId="0" applyFont="1" applyFill="1" applyBorder="1" applyAlignment="1">
      <alignment horizontal="center"/>
    </xf>
    <xf numFmtId="9" fontId="0" fillId="25" borderId="14" xfId="1" applyFont="1" applyFill="1" applyBorder="1" applyAlignment="1">
      <alignment horizontal="center"/>
    </xf>
    <xf numFmtId="9" fontId="0" fillId="26" borderId="14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4" fillId="17" borderId="1" xfId="0" applyFont="1" applyFill="1" applyBorder="1"/>
    <xf numFmtId="0" fontId="0" fillId="0" borderId="0" xfId="0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17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9" fontId="0" fillId="0" borderId="1" xfId="1" applyFont="1" applyBorder="1" applyAlignment="1">
      <alignment horizontal="center"/>
    </xf>
    <xf numFmtId="14" fontId="2" fillId="23" borderId="1" xfId="0" applyNumberFormat="1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9" fontId="0" fillId="13" borderId="1" xfId="1" applyFont="1" applyFill="1" applyBorder="1" applyAlignment="1">
      <alignment horizontal="center" vertical="center"/>
    </xf>
    <xf numFmtId="14" fontId="2" fillId="23" borderId="10" xfId="0" applyNumberFormat="1" applyFont="1" applyFill="1" applyBorder="1" applyAlignment="1">
      <alignment horizontal="center" vertical="center"/>
    </xf>
    <xf numFmtId="0" fontId="2" fillId="23" borderId="9" xfId="0" applyFont="1" applyFill="1" applyBorder="1" applyAlignment="1">
      <alignment horizontal="center" vertical="center"/>
    </xf>
    <xf numFmtId="14" fontId="0" fillId="13" borderId="2" xfId="0" applyNumberFormat="1" applyFill="1" applyBorder="1" applyAlignment="1">
      <alignment horizontal="center" vertical="center"/>
    </xf>
    <xf numFmtId="9" fontId="0" fillId="13" borderId="3" xfId="1" applyFont="1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9" fontId="0" fillId="13" borderId="5" xfId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9" fontId="0" fillId="6" borderId="1" xfId="1" applyFont="1" applyFill="1" applyBorder="1" applyAlignment="1">
      <alignment horizontal="center" vertical="center"/>
    </xf>
    <xf numFmtId="14" fontId="2" fillId="4" borderId="10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9" fontId="0" fillId="6" borderId="3" xfId="1" applyFon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14" fontId="2" fillId="7" borderId="10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14" fontId="0" fillId="9" borderId="2" xfId="0" applyNumberFormat="1" applyFill="1" applyBorder="1" applyAlignment="1">
      <alignment horizontal="center" vertical="center"/>
    </xf>
    <xf numFmtId="9" fontId="0" fillId="9" borderId="3" xfId="1" applyFont="1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9" fontId="0" fillId="9" borderId="5" xfId="1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9" fontId="0" fillId="12" borderId="1" xfId="1" applyFont="1" applyFill="1" applyBorder="1" applyAlignment="1">
      <alignment horizontal="center" vertical="center"/>
    </xf>
    <xf numFmtId="14" fontId="2" fillId="10" borderId="10" xfId="0" applyNumberFormat="1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4" fontId="0" fillId="12" borderId="2" xfId="0" applyNumberFormat="1" applyFill="1" applyBorder="1" applyAlignment="1">
      <alignment horizontal="center" vertical="center"/>
    </xf>
    <xf numFmtId="9" fontId="0" fillId="12" borderId="3" xfId="1" applyFont="1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9" fontId="0" fillId="12" borderId="5" xfId="1" applyFont="1" applyFill="1" applyBorder="1" applyAlignment="1">
      <alignment horizontal="center" vertical="center"/>
    </xf>
    <xf numFmtId="0" fontId="4" fillId="17" borderId="2" xfId="0" applyFont="1" applyFill="1" applyBorder="1"/>
    <xf numFmtId="1" fontId="2" fillId="3" borderId="1" xfId="0" applyNumberFormat="1" applyFont="1" applyFill="1" applyBorder="1"/>
    <xf numFmtId="10" fontId="0" fillId="0" borderId="1" xfId="1" applyNumberFormat="1" applyFont="1" applyBorder="1" applyAlignment="1">
      <alignment horizontal="center"/>
    </xf>
    <xf numFmtId="1" fontId="0" fillId="0" borderId="1" xfId="0" applyNumberFormat="1" applyBorder="1"/>
    <xf numFmtId="9" fontId="1" fillId="0" borderId="1" xfId="1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7" borderId="15" xfId="0" applyFill="1" applyBorder="1"/>
    <xf numFmtId="0" fontId="0" fillId="0" borderId="15" xfId="0" applyBorder="1"/>
    <xf numFmtId="0" fontId="0" fillId="28" borderId="15" xfId="0" applyFill="1" applyBorder="1"/>
    <xf numFmtId="14" fontId="2" fillId="23" borderId="1" xfId="0" applyNumberFormat="1" applyFont="1" applyFill="1" applyBorder="1"/>
    <xf numFmtId="0" fontId="2" fillId="23" borderId="1" xfId="0" applyFont="1" applyFill="1" applyBorder="1"/>
    <xf numFmtId="14" fontId="0" fillId="13" borderId="1" xfId="0" applyNumberFormat="1" applyFill="1" applyBorder="1"/>
    <xf numFmtId="9" fontId="0" fillId="13" borderId="1" xfId="1" applyFont="1" applyFill="1" applyBorder="1" applyAlignment="1">
      <alignment horizontal="center"/>
    </xf>
    <xf numFmtId="14" fontId="0" fillId="14" borderId="1" xfId="0" applyNumberFormat="1" applyFill="1" applyBorder="1"/>
    <xf numFmtId="9" fontId="0" fillId="14" borderId="1" xfId="1" applyFont="1" applyFill="1" applyBorder="1" applyAlignment="1">
      <alignment horizontal="center"/>
    </xf>
    <xf numFmtId="14" fontId="2" fillId="4" borderId="1" xfId="0" applyNumberFormat="1" applyFont="1" applyFill="1" applyBorder="1"/>
    <xf numFmtId="0" fontId="2" fillId="4" borderId="1" xfId="0" applyFont="1" applyFill="1" applyBorder="1"/>
    <xf numFmtId="14" fontId="0" fillId="5" borderId="1" xfId="0" applyNumberFormat="1" applyFill="1" applyBorder="1"/>
    <xf numFmtId="9" fontId="0" fillId="5" borderId="1" xfId="1" applyFont="1" applyFill="1" applyBorder="1" applyAlignment="1">
      <alignment horizontal="center"/>
    </xf>
    <xf numFmtId="14" fontId="0" fillId="6" borderId="1" xfId="0" applyNumberFormat="1" applyFill="1" applyBorder="1"/>
    <xf numFmtId="9" fontId="0" fillId="6" borderId="1" xfId="1" applyFont="1" applyFill="1" applyBorder="1" applyAlignment="1">
      <alignment horizontal="center"/>
    </xf>
    <xf numFmtId="14" fontId="2" fillId="7" borderId="1" xfId="0" applyNumberFormat="1" applyFont="1" applyFill="1" applyBorder="1"/>
    <xf numFmtId="0" fontId="2" fillId="7" borderId="1" xfId="0" applyFont="1" applyFill="1" applyBorder="1"/>
    <xf numFmtId="14" fontId="0" fillId="8" borderId="1" xfId="0" applyNumberFormat="1" applyFill="1" applyBorder="1"/>
    <xf numFmtId="9" fontId="0" fillId="8" borderId="1" xfId="1" applyFont="1" applyFill="1" applyBorder="1" applyAlignment="1">
      <alignment horizontal="center"/>
    </xf>
    <xf numFmtId="14" fontId="0" fillId="9" borderId="1" xfId="0" applyNumberFormat="1" applyFill="1" applyBorder="1"/>
    <xf numFmtId="9" fontId="0" fillId="9" borderId="1" xfId="1" applyFont="1" applyFill="1" applyBorder="1" applyAlignment="1">
      <alignment horizontal="center"/>
    </xf>
    <xf numFmtId="14" fontId="2" fillId="10" borderId="1" xfId="0" applyNumberFormat="1" applyFont="1" applyFill="1" applyBorder="1"/>
    <xf numFmtId="0" fontId="2" fillId="10" borderId="1" xfId="0" applyFont="1" applyFill="1" applyBorder="1"/>
    <xf numFmtId="14" fontId="0" fillId="11" borderId="1" xfId="0" applyNumberFormat="1" applyFill="1" applyBorder="1"/>
    <xf numFmtId="9" fontId="0" fillId="11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0" fillId="17" borderId="1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/>
    </xf>
    <xf numFmtId="0" fontId="8" fillId="2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22"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9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indexed="64"/>
        </left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theme="9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indexed="64"/>
        </left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 tint="-0.249977111117893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3" formatCode="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9" formatCode="m/d/yyyy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 patternType="solid">
          <fgColor theme="9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m/d/yyyy"/>
      <fill>
        <patternFill patternType="solid">
          <fgColor theme="9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m/d/yyyy"/>
      <fill>
        <patternFill patternType="solid">
          <fgColor theme="9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3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m/d/yyyy"/>
      <fill>
        <patternFill patternType="solid">
          <fgColor theme="9" tint="0.79998168889431442"/>
          <bgColor theme="3" tint="0.79998168889431442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9" formatCode="m/d/yyyy"/>
      <fill>
        <patternFill patternType="solid">
          <fgColor theme="9" tint="0.79998168889431442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m/d/yyyy"/>
      <fill>
        <patternFill patternType="solid">
          <fgColor theme="9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theme="9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fill>
        <patternFill patternType="solid">
          <fgColor theme="9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9" tint="0.59999389629810485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fill>
        <patternFill patternType="solid">
          <fgColor theme="9" tint="0.59999389629810485"/>
          <bgColor theme="6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i val="0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</font>
      <numFmt numFmtId="19" formatCode="m/d/yyyy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6" tint="-0.24994659260841701"/>
        </patternFill>
      </fill>
    </dxf>
    <dxf>
      <fill>
        <patternFill>
          <bgColor theme="6" tint="0.59996337778862885"/>
        </patternFill>
      </fill>
    </dxf>
  </dxfs>
  <tableStyles count="1" defaultTableStyle="TableStyleMedium2" defaultPivotStyle="PivotStyleLight16">
    <tableStyle name="Slicer Style 1" pivot="0" table="0" count="3" xr9:uid="{3434BDF9-02C0-4F13-BBE7-A6CD43892BAD}">
      <tableStyleElement type="wholeTable" dxfId="121"/>
      <tableStyleElement type="headerRow" dxfId="120"/>
    </tableStyle>
  </tableStyles>
  <extLst>
    <ext xmlns:x14="http://schemas.microsoft.com/office/spreadsheetml/2009/9/main" uri="{46F421CA-312F-682f-3DD2-61675219B42D}">
      <x14:dxfs count="1">
        <dxf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 Fluctuation</a:t>
            </a:r>
            <a:r>
              <a:rPr lang="en-US" sz="1800" baseline="0"/>
              <a:t> in traffic source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 wise traffic'!$G$3</c:f>
              <c:strCache>
                <c:ptCount val="1"/>
                <c:pt idx="0">
                  <c:v>Facebook2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'Channel wise traffic'!$G$4:$G$369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4.1666711078471398E-2</c:v>
                </c:pt>
                <c:pt idx="8">
                  <c:v>2.9703065590196271E-2</c:v>
                </c:pt>
                <c:pt idx="9">
                  <c:v>-0.94841710998530149</c:v>
                </c:pt>
                <c:pt idx="10">
                  <c:v>-4.9999987209400784E-2</c:v>
                </c:pt>
                <c:pt idx="11">
                  <c:v>0</c:v>
                </c:pt>
                <c:pt idx="12">
                  <c:v>6.1855698382826702E-2</c:v>
                </c:pt>
                <c:pt idx="13">
                  <c:v>-7.6190433265108687E-2</c:v>
                </c:pt>
                <c:pt idx="14">
                  <c:v>-2.0000020464958745E-2</c:v>
                </c:pt>
                <c:pt idx="15">
                  <c:v>-6.7307697037943315E-2</c:v>
                </c:pt>
                <c:pt idx="16">
                  <c:v>19.799855872051577</c:v>
                </c:pt>
                <c:pt idx="17">
                  <c:v>7.3684217612520253E-2</c:v>
                </c:pt>
                <c:pt idx="18">
                  <c:v>0</c:v>
                </c:pt>
                <c:pt idx="19">
                  <c:v>-3.8834928125175916E-2</c:v>
                </c:pt>
                <c:pt idx="20">
                  <c:v>5.1546376799172434E-2</c:v>
                </c:pt>
                <c:pt idx="21">
                  <c:v>0.76530620368873059</c:v>
                </c:pt>
                <c:pt idx="22">
                  <c:v>2.0618577092037588E-2</c:v>
                </c:pt>
                <c:pt idx="23">
                  <c:v>-7.7669860715337255E-2</c:v>
                </c:pt>
                <c:pt idx="24">
                  <c:v>-6.8627457127354366E-2</c:v>
                </c:pt>
                <c:pt idx="25">
                  <c:v>0.10526316132299186</c:v>
                </c:pt>
                <c:pt idx="26">
                  <c:v>2.0202007574737134E-2</c:v>
                </c:pt>
                <c:pt idx="27">
                  <c:v>-3.9215725615067927E-2</c:v>
                </c:pt>
                <c:pt idx="28">
                  <c:v>-0.40462431164582552</c:v>
                </c:pt>
                <c:pt idx="29">
                  <c:v>4.0403950356973979E-2</c:v>
                </c:pt>
                <c:pt idx="30">
                  <c:v>1.052625909983803E-2</c:v>
                </c:pt>
                <c:pt idx="31">
                  <c:v>0</c:v>
                </c:pt>
                <c:pt idx="32">
                  <c:v>-7.6190490222222879E-2</c:v>
                </c:pt>
                <c:pt idx="33">
                  <c:v>-9.9009840329378051E-3</c:v>
                </c:pt>
                <c:pt idx="34">
                  <c:v>0</c:v>
                </c:pt>
                <c:pt idx="35">
                  <c:v>0</c:v>
                </c:pt>
                <c:pt idx="36">
                  <c:v>-7.7669860715337255E-2</c:v>
                </c:pt>
                <c:pt idx="37">
                  <c:v>6.2500066617707087E-2</c:v>
                </c:pt>
                <c:pt idx="38">
                  <c:v>6.3157823874797542E-2</c:v>
                </c:pt>
                <c:pt idx="39">
                  <c:v>1.0309336225319767E-2</c:v>
                </c:pt>
                <c:pt idx="40">
                  <c:v>2.9999981435999679E-2</c:v>
                </c:pt>
                <c:pt idx="41">
                  <c:v>5.102039617707254E-2</c:v>
                </c:pt>
                <c:pt idx="42">
                  <c:v>1.9417496223979046E-2</c:v>
                </c:pt>
                <c:pt idx="43">
                  <c:v>5.2631564774959505E-2</c:v>
                </c:pt>
                <c:pt idx="44">
                  <c:v>-2.9411731512286435E-2</c:v>
                </c:pt>
                <c:pt idx="45">
                  <c:v>-1.9801874873993597E-2</c:v>
                </c:pt>
                <c:pt idx="46">
                  <c:v>4.0816300758017378E-2</c:v>
                </c:pt>
                <c:pt idx="47">
                  <c:v>-1.9417464062587958E-2</c:v>
                </c:pt>
                <c:pt idx="48">
                  <c:v>-2.9126182245679106E-2</c:v>
                </c:pt>
                <c:pt idx="49">
                  <c:v>-3.8095277540170398E-2</c:v>
                </c:pt>
                <c:pt idx="50">
                  <c:v>2.0000020464958745E-2</c:v>
                </c:pt>
                <c:pt idx="51">
                  <c:v>-3.0303124265186575E-2</c:v>
                </c:pt>
                <c:pt idx="52">
                  <c:v>3.03029950672217E-2</c:v>
                </c:pt>
                <c:pt idx="53">
                  <c:v>-5.8823554392157598E-2</c:v>
                </c:pt>
                <c:pt idx="54">
                  <c:v>-1.980196806587561E-2</c:v>
                </c:pt>
                <c:pt idx="55">
                  <c:v>-2.9999966744442039E-2</c:v>
                </c:pt>
                <c:pt idx="56">
                  <c:v>1.9802001513596533E-2</c:v>
                </c:pt>
                <c:pt idx="57">
                  <c:v>-2.9411731512286435E-2</c:v>
                </c:pt>
                <c:pt idx="58">
                  <c:v>8.3333422156942796E-2</c:v>
                </c:pt>
                <c:pt idx="59">
                  <c:v>9.803868704752472E-3</c:v>
                </c:pt>
                <c:pt idx="60">
                  <c:v>8.3333349447917565E-2</c:v>
                </c:pt>
                <c:pt idx="61">
                  <c:v>-1.0101003787368567E-2</c:v>
                </c:pt>
                <c:pt idx="62">
                  <c:v>3.0927799707134846E-2</c:v>
                </c:pt>
                <c:pt idx="63">
                  <c:v>-2.9126182245679106E-2</c:v>
                </c:pt>
                <c:pt idx="64">
                  <c:v>-2.0202039777469424E-2</c:v>
                </c:pt>
                <c:pt idx="65">
                  <c:v>-3.8461576303546491E-2</c:v>
                </c:pt>
                <c:pt idx="66">
                  <c:v>-2.9126182245679106E-2</c:v>
                </c:pt>
                <c:pt idx="67">
                  <c:v>0</c:v>
                </c:pt>
                <c:pt idx="68">
                  <c:v>5.1020375947521721E-2</c:v>
                </c:pt>
                <c:pt idx="69">
                  <c:v>-2.0000020464958745E-2</c:v>
                </c:pt>
                <c:pt idx="70">
                  <c:v>-9.9999462794832898E-3</c:v>
                </c:pt>
                <c:pt idx="71">
                  <c:v>3.0927799707134846E-2</c:v>
                </c:pt>
                <c:pt idx="72">
                  <c:v>4.9999987209400784E-2</c:v>
                </c:pt>
                <c:pt idx="73">
                  <c:v>-9.9999462794832898E-3</c:v>
                </c:pt>
                <c:pt idx="74">
                  <c:v>-8.6538469548077257E-2</c:v>
                </c:pt>
                <c:pt idx="75">
                  <c:v>-7.766991632802385E-2</c:v>
                </c:pt>
                <c:pt idx="76">
                  <c:v>5.102039617707254E-2</c:v>
                </c:pt>
                <c:pt idx="77">
                  <c:v>2.0201910579504552E-2</c:v>
                </c:pt>
                <c:pt idx="78">
                  <c:v>-2.0000020464958745E-2</c:v>
                </c:pt>
                <c:pt idx="79">
                  <c:v>-4.7619036017596941E-2</c:v>
                </c:pt>
                <c:pt idx="80">
                  <c:v>-2.0202039777469424E-2</c:v>
                </c:pt>
                <c:pt idx="81">
                  <c:v>4.2105303611303956E-2</c:v>
                </c:pt>
                <c:pt idx="82">
                  <c:v>6.3157922848533249E-2</c:v>
                </c:pt>
                <c:pt idx="83">
                  <c:v>0</c:v>
                </c:pt>
                <c:pt idx="84">
                  <c:v>-4.9504940464189864E-2</c:v>
                </c:pt>
                <c:pt idx="85">
                  <c:v>-2.0408184574093269E-2</c:v>
                </c:pt>
                <c:pt idx="86">
                  <c:v>-9.9999462794832898E-3</c:v>
                </c:pt>
                <c:pt idx="87">
                  <c:v>8.2474176506307284E-2</c:v>
                </c:pt>
                <c:pt idx="88">
                  <c:v>1.0101003787368567E-2</c:v>
                </c:pt>
                <c:pt idx="89">
                  <c:v>-5.9405965464954996E-2</c:v>
                </c:pt>
                <c:pt idx="90">
                  <c:v>-5.8252364491358212E-2</c:v>
                </c:pt>
                <c:pt idx="91">
                  <c:v>9.375003330885355E-2</c:v>
                </c:pt>
                <c:pt idx="92">
                  <c:v>7.2916677769617855E-2</c:v>
                </c:pt>
                <c:pt idx="93">
                  <c:v>3.03029950672217E-2</c:v>
                </c:pt>
                <c:pt idx="94">
                  <c:v>-9.5237584774265412E-3</c:v>
                </c:pt>
                <c:pt idx="95">
                  <c:v>3.9999975247999572E-2</c:v>
                </c:pt>
                <c:pt idx="96">
                  <c:v>1.0526309618614652E-2</c:v>
                </c:pt>
                <c:pt idx="97">
                  <c:v>2.0618577092037588E-2</c:v>
                </c:pt>
                <c:pt idx="98">
                  <c:v>-4.7619036017596941E-2</c:v>
                </c:pt>
                <c:pt idx="99">
                  <c:v>-3.8834868267379162E-2</c:v>
                </c:pt>
                <c:pt idx="100">
                  <c:v>-6.8627457127354366E-2</c:v>
                </c:pt>
                <c:pt idx="101">
                  <c:v>-8.653848518971656E-2</c:v>
                </c:pt>
                <c:pt idx="102">
                  <c:v>-7.6923090653846712E-2</c:v>
                </c:pt>
                <c:pt idx="103">
                  <c:v>8.3333349447917565E-2</c:v>
                </c:pt>
                <c:pt idx="104">
                  <c:v>-2.0202039777469424E-2</c:v>
                </c:pt>
                <c:pt idx="105">
                  <c:v>4.0000040929917491E-2</c:v>
                </c:pt>
                <c:pt idx="106">
                  <c:v>2.0201910579504552E-2</c:v>
                </c:pt>
                <c:pt idx="107">
                  <c:v>0.10526312954991901</c:v>
                </c:pt>
                <c:pt idx="108">
                  <c:v>7.3684217612520253E-2</c:v>
                </c:pt>
                <c:pt idx="109">
                  <c:v>3.1250046329429675E-2</c:v>
                </c:pt>
                <c:pt idx="110">
                  <c:v>0</c:v>
                </c:pt>
                <c:pt idx="111">
                  <c:v>-1.0309354476940331E-2</c:v>
                </c:pt>
                <c:pt idx="112">
                  <c:v>-8.653848518971656E-2</c:v>
                </c:pt>
                <c:pt idx="113">
                  <c:v>-9.9009374369967984E-3</c:v>
                </c:pt>
                <c:pt idx="114">
                  <c:v>0</c:v>
                </c:pt>
                <c:pt idx="115">
                  <c:v>0</c:v>
                </c:pt>
                <c:pt idx="116">
                  <c:v>6.0606022724211402E-2</c:v>
                </c:pt>
                <c:pt idx="117">
                  <c:v>-9.6153788942305342E-3</c:v>
                </c:pt>
                <c:pt idx="118">
                  <c:v>-1.0416611151910756E-2</c:v>
                </c:pt>
                <c:pt idx="119">
                  <c:v>2.1052652837560738E-2</c:v>
                </c:pt>
                <c:pt idx="120">
                  <c:v>4.9999987209400784E-2</c:v>
                </c:pt>
                <c:pt idx="121">
                  <c:v>-6.6666674787682137E-2</c:v>
                </c:pt>
                <c:pt idx="122">
                  <c:v>-5.8823588422601894E-2</c:v>
                </c:pt>
                <c:pt idx="123">
                  <c:v>-8.5714294133333729E-2</c:v>
                </c:pt>
                <c:pt idx="124">
                  <c:v>-4.8543660156469895E-2</c:v>
                </c:pt>
                <c:pt idx="125">
                  <c:v>5.2631564774959505E-2</c:v>
                </c:pt>
                <c:pt idx="126">
                  <c:v>5.1546376799172434E-2</c:v>
                </c:pt>
                <c:pt idx="127">
                  <c:v>0</c:v>
                </c:pt>
                <c:pt idx="128">
                  <c:v>-1.0204027028886002E-2</c:v>
                </c:pt>
                <c:pt idx="129">
                  <c:v>1.0416744387324942E-2</c:v>
                </c:pt>
                <c:pt idx="130">
                  <c:v>6.2500028200522403E-2</c:v>
                </c:pt>
                <c:pt idx="131">
                  <c:v>-3.0612288711370464E-2</c:v>
                </c:pt>
                <c:pt idx="132">
                  <c:v>-4.0000040929917491E-2</c:v>
                </c:pt>
                <c:pt idx="133">
                  <c:v>2.9411731512286435E-2</c:v>
                </c:pt>
                <c:pt idx="134">
                  <c:v>-3.8095277540170398E-2</c:v>
                </c:pt>
                <c:pt idx="135">
                  <c:v>0</c:v>
                </c:pt>
                <c:pt idx="136">
                  <c:v>-2.0618577092037588E-2</c:v>
                </c:pt>
                <c:pt idx="137">
                  <c:v>-1.9607831241829715E-2</c:v>
                </c:pt>
                <c:pt idx="138">
                  <c:v>0.10526316132299186</c:v>
                </c:pt>
                <c:pt idx="139">
                  <c:v>7.2916677769617855E-2</c:v>
                </c:pt>
                <c:pt idx="140">
                  <c:v>-1.9047638770085199E-2</c:v>
                </c:pt>
                <c:pt idx="141">
                  <c:v>0</c:v>
                </c:pt>
                <c:pt idx="142">
                  <c:v>0</c:v>
                </c:pt>
                <c:pt idx="143">
                  <c:v>8.4210476712358276E-2</c:v>
                </c:pt>
                <c:pt idx="144">
                  <c:v>4.9999969059999469E-2</c:v>
                </c:pt>
                <c:pt idx="145">
                  <c:v>0</c:v>
                </c:pt>
                <c:pt idx="146">
                  <c:v>-5.8252364491358212E-2</c:v>
                </c:pt>
                <c:pt idx="147">
                  <c:v>9.708810202278987E-3</c:v>
                </c:pt>
                <c:pt idx="148">
                  <c:v>-5.9405877901186663E-2</c:v>
                </c:pt>
                <c:pt idx="149">
                  <c:v>2.0618577092037588E-2</c:v>
                </c:pt>
                <c:pt idx="150">
                  <c:v>0</c:v>
                </c:pt>
                <c:pt idx="151">
                  <c:v>-9.523803911110849E-3</c:v>
                </c:pt>
                <c:pt idx="152">
                  <c:v>-7.6190490222222879E-2</c:v>
                </c:pt>
                <c:pt idx="153">
                  <c:v>2.0618577092037588E-2</c:v>
                </c:pt>
                <c:pt idx="154">
                  <c:v>-9.6154555691496668E-3</c:v>
                </c:pt>
                <c:pt idx="155">
                  <c:v>8.4210476712358276E-2</c:v>
                </c:pt>
                <c:pt idx="156">
                  <c:v>4.0403950356973979E-2</c:v>
                </c:pt>
                <c:pt idx="157">
                  <c:v>-5.8252364491358212E-2</c:v>
                </c:pt>
                <c:pt idx="158">
                  <c:v>-8.6538469548077257E-2</c:v>
                </c:pt>
                <c:pt idx="159">
                  <c:v>3.0927881088322541E-2</c:v>
                </c:pt>
                <c:pt idx="160">
                  <c:v>2.0201910579504552E-2</c:v>
                </c:pt>
                <c:pt idx="161">
                  <c:v>0</c:v>
                </c:pt>
                <c:pt idx="162">
                  <c:v>-1.9417496223979046E-2</c:v>
                </c:pt>
                <c:pt idx="163">
                  <c:v>-2.9126182245679106E-2</c:v>
                </c:pt>
                <c:pt idx="164">
                  <c:v>6.1855599414269692E-2</c:v>
                </c:pt>
                <c:pt idx="165">
                  <c:v>4.2105303611303956E-2</c:v>
                </c:pt>
                <c:pt idx="166">
                  <c:v>1.9999987623999786E-2</c:v>
                </c:pt>
                <c:pt idx="167">
                  <c:v>2.9703065590196271E-2</c:v>
                </c:pt>
                <c:pt idx="168">
                  <c:v>-5.8252364491358212E-2</c:v>
                </c:pt>
                <c:pt idx="169">
                  <c:v>9.9010640765997363E-3</c:v>
                </c:pt>
                <c:pt idx="170">
                  <c:v>-0.52999996674444205</c:v>
                </c:pt>
                <c:pt idx="171">
                  <c:v>-5.8252364491358212E-2</c:v>
                </c:pt>
                <c:pt idx="172">
                  <c:v>1.0101003787368567E-2</c:v>
                </c:pt>
                <c:pt idx="173">
                  <c:v>-4.9019638771242741E-2</c:v>
                </c:pt>
                <c:pt idx="174">
                  <c:v>-5.7692364455319736E-2</c:v>
                </c:pt>
                <c:pt idx="175">
                  <c:v>7.2164953891210026E-2</c:v>
                </c:pt>
                <c:pt idx="176">
                  <c:v>9.803868704752472E-3</c:v>
                </c:pt>
                <c:pt idx="177">
                  <c:v>1.1914891358835065</c:v>
                </c:pt>
                <c:pt idx="178">
                  <c:v>1.0309222615097258E-2</c:v>
                </c:pt>
                <c:pt idx="179">
                  <c:v>3.9999975247999572E-2</c:v>
                </c:pt>
                <c:pt idx="180">
                  <c:v>1.0309336225319767E-2</c:v>
                </c:pt>
                <c:pt idx="181">
                  <c:v>1.0204157545207265E-2</c:v>
                </c:pt>
                <c:pt idx="182">
                  <c:v>-2.8846243720922912E-2</c:v>
                </c:pt>
                <c:pt idx="183">
                  <c:v>-9.7086860217000595E-3</c:v>
                </c:pt>
                <c:pt idx="184">
                  <c:v>0</c:v>
                </c:pt>
                <c:pt idx="185">
                  <c:v>-3.0612211602979271E-2</c:v>
                </c:pt>
                <c:pt idx="186">
                  <c:v>-3.8461515576922137E-2</c:v>
                </c:pt>
                <c:pt idx="187">
                  <c:v>-1.0204138332361775E-2</c:v>
                </c:pt>
                <c:pt idx="188">
                  <c:v>-1.0101084487717149E-2</c:v>
                </c:pt>
                <c:pt idx="189">
                  <c:v>3.9604003027193066E-2</c:v>
                </c:pt>
                <c:pt idx="190">
                  <c:v>2.9411731512286435E-2</c:v>
                </c:pt>
                <c:pt idx="191">
                  <c:v>-3.8834868267379162E-2</c:v>
                </c:pt>
                <c:pt idx="192">
                  <c:v>1.052625909983803E-2</c:v>
                </c:pt>
                <c:pt idx="193">
                  <c:v>0</c:v>
                </c:pt>
                <c:pt idx="194">
                  <c:v>-1.0309272431501388E-2</c:v>
                </c:pt>
                <c:pt idx="195">
                  <c:v>1.0204157545207265E-2</c:v>
                </c:pt>
                <c:pt idx="196">
                  <c:v>-9.5238072035193883E-2</c:v>
                </c:pt>
                <c:pt idx="197">
                  <c:v>-5.7142794495023484E-2</c:v>
                </c:pt>
                <c:pt idx="198">
                  <c:v>3.03029950672217E-2</c:v>
                </c:pt>
                <c:pt idx="199">
                  <c:v>8.3333422156942796E-2</c:v>
                </c:pt>
                <c:pt idx="200">
                  <c:v>-9.9999938119998931E-3</c:v>
                </c:pt>
                <c:pt idx="201">
                  <c:v>-1.0416660623697579E-2</c:v>
                </c:pt>
                <c:pt idx="202">
                  <c:v>0</c:v>
                </c:pt>
                <c:pt idx="203">
                  <c:v>3.1578911937398771E-2</c:v>
                </c:pt>
                <c:pt idx="204">
                  <c:v>2.0201910579504552E-2</c:v>
                </c:pt>
                <c:pt idx="205">
                  <c:v>-6.8627457127354366E-2</c:v>
                </c:pt>
                <c:pt idx="206">
                  <c:v>-6.7307697037943315E-2</c:v>
                </c:pt>
                <c:pt idx="207">
                  <c:v>1.0101003787368567E-2</c:v>
                </c:pt>
                <c:pt idx="208">
                  <c:v>2.1052619237229304E-2</c:v>
                </c:pt>
                <c:pt idx="209">
                  <c:v>0</c:v>
                </c:pt>
                <c:pt idx="210">
                  <c:v>-2.0408184574093269E-2</c:v>
                </c:pt>
                <c:pt idx="211">
                  <c:v>1.9802001513596533E-2</c:v>
                </c:pt>
                <c:pt idx="212">
                  <c:v>7.3684217612520253E-2</c:v>
                </c:pt>
                <c:pt idx="213">
                  <c:v>8.2474176506307284E-2</c:v>
                </c:pt>
                <c:pt idx="214">
                  <c:v>9.9999938119998931E-3</c:v>
                </c:pt>
                <c:pt idx="215">
                  <c:v>1.0309336225319767E-2</c:v>
                </c:pt>
                <c:pt idx="216">
                  <c:v>4.0403950356973979E-2</c:v>
                </c:pt>
                <c:pt idx="217">
                  <c:v>8.3333422156942796E-2</c:v>
                </c:pt>
                <c:pt idx="218">
                  <c:v>9.708810202278987E-3</c:v>
                </c:pt>
                <c:pt idx="219">
                  <c:v>-5.8823588422601894E-2</c:v>
                </c:pt>
                <c:pt idx="220">
                  <c:v>-9.5237584774265412E-3</c:v>
                </c:pt>
                <c:pt idx="221">
                  <c:v>2.9702952098813417E-2</c:v>
                </c:pt>
                <c:pt idx="222">
                  <c:v>0</c:v>
                </c:pt>
                <c:pt idx="223">
                  <c:v>-7.7669860715337255E-2</c:v>
                </c:pt>
                <c:pt idx="224">
                  <c:v>-7.6923152607092982E-2</c:v>
                </c:pt>
                <c:pt idx="225">
                  <c:v>0</c:v>
                </c:pt>
                <c:pt idx="226">
                  <c:v>5.2083322230382152E-2</c:v>
                </c:pt>
                <c:pt idx="227">
                  <c:v>-5.7692364455319736E-2</c:v>
                </c:pt>
                <c:pt idx="228">
                  <c:v>0</c:v>
                </c:pt>
                <c:pt idx="229">
                  <c:v>3.0612225568513032E-2</c:v>
                </c:pt>
                <c:pt idx="230">
                  <c:v>2.1052652837560738E-2</c:v>
                </c:pt>
                <c:pt idx="231">
                  <c:v>5.2083322230382152E-2</c:v>
                </c:pt>
                <c:pt idx="232">
                  <c:v>-9.6154555691496668E-3</c:v>
                </c:pt>
                <c:pt idx="233">
                  <c:v>0</c:v>
                </c:pt>
                <c:pt idx="234">
                  <c:v>-2.0408184574093269E-2</c:v>
                </c:pt>
                <c:pt idx="235">
                  <c:v>-7.6923090653846712E-2</c:v>
                </c:pt>
                <c:pt idx="236">
                  <c:v>-1.980196806587561E-2</c:v>
                </c:pt>
                <c:pt idx="237">
                  <c:v>6.1855599414269692E-2</c:v>
                </c:pt>
                <c:pt idx="238">
                  <c:v>-4.9504940464189864E-2</c:v>
                </c:pt>
                <c:pt idx="239">
                  <c:v>-1.9417496223979046E-2</c:v>
                </c:pt>
                <c:pt idx="240">
                  <c:v>-2.9702938950593331E-2</c:v>
                </c:pt>
                <c:pt idx="241">
                  <c:v>5.2083322230382152E-2</c:v>
                </c:pt>
                <c:pt idx="242">
                  <c:v>5.2083367576824829E-2</c:v>
                </c:pt>
                <c:pt idx="243">
                  <c:v>-4.0404077654525458E-2</c:v>
                </c:pt>
                <c:pt idx="244">
                  <c:v>1.9417496223979046E-2</c:v>
                </c:pt>
                <c:pt idx="245">
                  <c:v>8.3333422156942796E-2</c:v>
                </c:pt>
                <c:pt idx="246">
                  <c:v>1.9802001513596533E-2</c:v>
                </c:pt>
                <c:pt idx="247">
                  <c:v>-3.0612211602979271E-2</c:v>
                </c:pt>
                <c:pt idx="248">
                  <c:v>-4.9504940464189864E-2</c:v>
                </c:pt>
                <c:pt idx="249">
                  <c:v>2.9702952098813417E-2</c:v>
                </c:pt>
                <c:pt idx="250">
                  <c:v>1.0526309618614652E-2</c:v>
                </c:pt>
                <c:pt idx="251">
                  <c:v>-4.7619036017596941E-2</c:v>
                </c:pt>
                <c:pt idx="252">
                  <c:v>-9.6154555691496668E-3</c:v>
                </c:pt>
                <c:pt idx="253">
                  <c:v>-5.8252364491358212E-2</c:v>
                </c:pt>
                <c:pt idx="254">
                  <c:v>1.052625909983803E-2</c:v>
                </c:pt>
                <c:pt idx="255">
                  <c:v>9.375003330885355E-2</c:v>
                </c:pt>
                <c:pt idx="256">
                  <c:v>-4.8076894471152674E-2</c:v>
                </c:pt>
                <c:pt idx="257">
                  <c:v>7.2916688824219991E-2</c:v>
                </c:pt>
                <c:pt idx="258">
                  <c:v>-4.9999987209400784E-2</c:v>
                </c:pt>
                <c:pt idx="259">
                  <c:v>0</c:v>
                </c:pt>
                <c:pt idx="260">
                  <c:v>2.0618577092037588E-2</c:v>
                </c:pt>
                <c:pt idx="261">
                  <c:v>2.0833355539235699E-2</c:v>
                </c:pt>
                <c:pt idx="262">
                  <c:v>-6.6666674787682137E-2</c:v>
                </c:pt>
                <c:pt idx="263">
                  <c:v>-1.0101003787368567E-2</c:v>
                </c:pt>
                <c:pt idx="264">
                  <c:v>-9.708732031293979E-3</c:v>
                </c:pt>
                <c:pt idx="265">
                  <c:v>1.052625909983803E-2</c:v>
                </c:pt>
                <c:pt idx="266">
                  <c:v>-1.9417496223979046E-2</c:v>
                </c:pt>
                <c:pt idx="267">
                  <c:v>-1.0101084487717149E-2</c:v>
                </c:pt>
                <c:pt idx="268">
                  <c:v>5.102039617707254E-2</c:v>
                </c:pt>
                <c:pt idx="269">
                  <c:v>-2.0408184574093269E-2</c:v>
                </c:pt>
                <c:pt idx="270">
                  <c:v>0</c:v>
                </c:pt>
                <c:pt idx="271">
                  <c:v>-6.8627470013072456E-2</c:v>
                </c:pt>
                <c:pt idx="272">
                  <c:v>4.1666711078471398E-2</c:v>
                </c:pt>
                <c:pt idx="273">
                  <c:v>0</c:v>
                </c:pt>
                <c:pt idx="274">
                  <c:v>1.0204157545207265E-2</c:v>
                </c:pt>
                <c:pt idx="275">
                  <c:v>-4.8543678469658152E-2</c:v>
                </c:pt>
                <c:pt idx="276">
                  <c:v>1.0416744387324942E-2</c:v>
                </c:pt>
                <c:pt idx="277">
                  <c:v>5.1020375947521721E-2</c:v>
                </c:pt>
                <c:pt idx="278">
                  <c:v>2.1052619237229304E-2</c:v>
                </c:pt>
                <c:pt idx="279">
                  <c:v>-9.9999462794832898E-3</c:v>
                </c:pt>
                <c:pt idx="280">
                  <c:v>1.9802001513596533E-2</c:v>
                </c:pt>
                <c:pt idx="281">
                  <c:v>-4.0404079554938847E-2</c:v>
                </c:pt>
                <c:pt idx="282">
                  <c:v>0</c:v>
                </c:pt>
                <c:pt idx="283">
                  <c:v>1.0309222615097258E-2</c:v>
                </c:pt>
                <c:pt idx="284">
                  <c:v>-1.9417464062587958E-2</c:v>
                </c:pt>
                <c:pt idx="285">
                  <c:v>0</c:v>
                </c:pt>
                <c:pt idx="286">
                  <c:v>-3.0303124265186575E-2</c:v>
                </c:pt>
                <c:pt idx="287">
                  <c:v>-1.9417496223979046E-2</c:v>
                </c:pt>
                <c:pt idx="288">
                  <c:v>0</c:v>
                </c:pt>
                <c:pt idx="289">
                  <c:v>4.0816369148186538E-2</c:v>
                </c:pt>
                <c:pt idx="290">
                  <c:v>-2.0408184574093269E-2</c:v>
                </c:pt>
                <c:pt idx="291">
                  <c:v>1.980196806587561E-2</c:v>
                </c:pt>
                <c:pt idx="292">
                  <c:v>-1.0309272431501388E-2</c:v>
                </c:pt>
                <c:pt idx="293">
                  <c:v>9.375003330885355E-2</c:v>
                </c:pt>
                <c:pt idx="294">
                  <c:v>-9.9009374369967984E-3</c:v>
                </c:pt>
                <c:pt idx="295">
                  <c:v>5.2631564774959505E-2</c:v>
                </c:pt>
                <c:pt idx="296">
                  <c:v>-4.9019594319820399E-2</c:v>
                </c:pt>
                <c:pt idx="297">
                  <c:v>3.1250099926560637E-2</c:v>
                </c:pt>
                <c:pt idx="298">
                  <c:v>-4.8543660156469895E-2</c:v>
                </c:pt>
                <c:pt idx="299">
                  <c:v>0</c:v>
                </c:pt>
                <c:pt idx="300">
                  <c:v>-7.6190433265108687E-2</c:v>
                </c:pt>
                <c:pt idx="301">
                  <c:v>2.0000020464958745E-2</c:v>
                </c:pt>
                <c:pt idx="302">
                  <c:v>-9.9999462794832898E-3</c:v>
                </c:pt>
                <c:pt idx="303">
                  <c:v>-2.0618577092037588E-2</c:v>
                </c:pt>
                <c:pt idx="304">
                  <c:v>-2.0202039777469424E-2</c:v>
                </c:pt>
                <c:pt idx="305">
                  <c:v>-3.0612288711370464E-2</c:v>
                </c:pt>
                <c:pt idx="306">
                  <c:v>6.2500028200522403E-2</c:v>
                </c:pt>
                <c:pt idx="307">
                  <c:v>1.0309222615097258E-2</c:v>
                </c:pt>
                <c:pt idx="308">
                  <c:v>-5.8823588422601894E-2</c:v>
                </c:pt>
                <c:pt idx="309">
                  <c:v>0</c:v>
                </c:pt>
                <c:pt idx="310">
                  <c:v>1.052625909983803E-2</c:v>
                </c:pt>
                <c:pt idx="311">
                  <c:v>0</c:v>
                </c:pt>
                <c:pt idx="312">
                  <c:v>7.3684232467147906E-2</c:v>
                </c:pt>
                <c:pt idx="313">
                  <c:v>2.9411746862744576E-2</c:v>
                </c:pt>
                <c:pt idx="314">
                  <c:v>1.0204157545207265E-2</c:v>
                </c:pt>
                <c:pt idx="315">
                  <c:v>-1.0416611151910756E-2</c:v>
                </c:pt>
                <c:pt idx="316">
                  <c:v>0</c:v>
                </c:pt>
                <c:pt idx="317">
                  <c:v>0</c:v>
                </c:pt>
                <c:pt idx="318">
                  <c:v>3.0927799707134846E-2</c:v>
                </c:pt>
                <c:pt idx="319">
                  <c:v>2.9411746862744576E-2</c:v>
                </c:pt>
                <c:pt idx="320">
                  <c:v>-6.6666627377775942E-2</c:v>
                </c:pt>
                <c:pt idx="321">
                  <c:v>6.0605990134443399E-2</c:v>
                </c:pt>
                <c:pt idx="322">
                  <c:v>3.1578911937398771E-2</c:v>
                </c:pt>
                <c:pt idx="323">
                  <c:v>4.0403950356973979E-2</c:v>
                </c:pt>
                <c:pt idx="324">
                  <c:v>2.0833355539235699E-2</c:v>
                </c:pt>
                <c:pt idx="325">
                  <c:v>4.9999987209400784E-2</c:v>
                </c:pt>
                <c:pt idx="326">
                  <c:v>-2.8571411733332549E-2</c:v>
                </c:pt>
                <c:pt idx="327">
                  <c:v>5.1020375947521721E-2</c:v>
                </c:pt>
                <c:pt idx="328">
                  <c:v>-2.8571397247511742E-2</c:v>
                </c:pt>
                <c:pt idx="329">
                  <c:v>-1.0204027028886002E-2</c:v>
                </c:pt>
                <c:pt idx="330">
                  <c:v>1.9417496223979046E-2</c:v>
                </c:pt>
                <c:pt idx="331">
                  <c:v>7.1428580751165802E-2</c:v>
                </c:pt>
                <c:pt idx="332">
                  <c:v>-4.7619036017596941E-2</c:v>
                </c:pt>
                <c:pt idx="333">
                  <c:v>2.9411746862744576E-2</c:v>
                </c:pt>
                <c:pt idx="334">
                  <c:v>9.708732031293979E-3</c:v>
                </c:pt>
                <c:pt idx="335">
                  <c:v>-2.9411731512286435E-2</c:v>
                </c:pt>
                <c:pt idx="336">
                  <c:v>-1.0309354476940331E-2</c:v>
                </c:pt>
                <c:pt idx="337">
                  <c:v>-1.9047638770085199E-2</c:v>
                </c:pt>
                <c:pt idx="338">
                  <c:v>-9.5237584774265412E-3</c:v>
                </c:pt>
                <c:pt idx="339">
                  <c:v>-2.9999966744442039E-2</c:v>
                </c:pt>
                <c:pt idx="340">
                  <c:v>-6.6666627377775942E-2</c:v>
                </c:pt>
                <c:pt idx="341">
                  <c:v>-5.7692273365383205E-2</c:v>
                </c:pt>
                <c:pt idx="342">
                  <c:v>5.0505034844691127E-2</c:v>
                </c:pt>
                <c:pt idx="343">
                  <c:v>3.1250099926560637E-2</c:v>
                </c:pt>
                <c:pt idx="344">
                  <c:v>9.708810202278987E-3</c:v>
                </c:pt>
                <c:pt idx="345">
                  <c:v>-2.8846243720922912E-2</c:v>
                </c:pt>
                <c:pt idx="346">
                  <c:v>8.2474176506307284E-2</c:v>
                </c:pt>
                <c:pt idx="347">
                  <c:v>4.0816300758017378E-2</c:v>
                </c:pt>
                <c:pt idx="348">
                  <c:v>-2.0408213521866118E-2</c:v>
                </c:pt>
                <c:pt idx="349">
                  <c:v>-5.7692364455319736E-2</c:v>
                </c:pt>
                <c:pt idx="350">
                  <c:v>-2.0202039777469424E-2</c:v>
                </c:pt>
                <c:pt idx="351">
                  <c:v>-9.6154555691496668E-3</c:v>
                </c:pt>
                <c:pt idx="352">
                  <c:v>-3.960387638759013E-2</c:v>
                </c:pt>
                <c:pt idx="353">
                  <c:v>-2.8571397247511742E-2</c:v>
                </c:pt>
                <c:pt idx="354">
                  <c:v>9.8039156209148576E-3</c:v>
                </c:pt>
                <c:pt idx="355">
                  <c:v>0</c:v>
                </c:pt>
                <c:pt idx="356">
                  <c:v>1.0204157545207265E-2</c:v>
                </c:pt>
                <c:pt idx="357">
                  <c:v>1.0309222615097258E-2</c:v>
                </c:pt>
                <c:pt idx="358">
                  <c:v>-7.7669860715337255E-2</c:v>
                </c:pt>
                <c:pt idx="359">
                  <c:v>-2.0618577092037588E-2</c:v>
                </c:pt>
                <c:pt idx="360">
                  <c:v>9.803868704752472E-3</c:v>
                </c:pt>
                <c:pt idx="361">
                  <c:v>-1.9417464062587958E-2</c:v>
                </c:pt>
                <c:pt idx="362">
                  <c:v>1.0416660623697579E-2</c:v>
                </c:pt>
                <c:pt idx="363">
                  <c:v>3.03029950672217E-2</c:v>
                </c:pt>
                <c:pt idx="364">
                  <c:v>3.0612211602979271E-2</c:v>
                </c:pt>
                <c:pt idx="365">
                  <c:v>5.2631564774959505E-2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9-4A15-B06E-8580AE1E71BB}"/>
            </c:ext>
          </c:extLst>
        </c:ser>
        <c:ser>
          <c:idx val="1"/>
          <c:order val="1"/>
          <c:tx>
            <c:strRef>
              <c:f>'Channel wise traffic'!$H$3</c:f>
              <c:strCache>
                <c:ptCount val="1"/>
                <c:pt idx="0">
                  <c:v>Youtube2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'Channel wise traffic'!$H$4:$H$369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4.1666622254861937E-2</c:v>
                </c:pt>
                <c:pt idx="8">
                  <c:v>2.9703065590196271E-2</c:v>
                </c:pt>
                <c:pt idx="9">
                  <c:v>-0.48958330002447981</c:v>
                </c:pt>
                <c:pt idx="10">
                  <c:v>-4.9999991472933131E-2</c:v>
                </c:pt>
                <c:pt idx="11">
                  <c:v>0</c:v>
                </c:pt>
                <c:pt idx="12">
                  <c:v>6.1855677118220577E-2</c:v>
                </c:pt>
                <c:pt idx="13">
                  <c:v>-7.6190548892894533E-2</c:v>
                </c:pt>
                <c:pt idx="14">
                  <c:v>-1.9999894264370793E-2</c:v>
                </c:pt>
                <c:pt idx="15">
                  <c:v>-6.7307738033452011E-2</c:v>
                </c:pt>
                <c:pt idx="16">
                  <c:v>1.1020407879148157</c:v>
                </c:pt>
                <c:pt idx="17">
                  <c:v>7.3684269105611225E-2</c:v>
                </c:pt>
                <c:pt idx="18">
                  <c:v>0</c:v>
                </c:pt>
                <c:pt idx="19">
                  <c:v>-3.8834928902879956E-2</c:v>
                </c:pt>
                <c:pt idx="20">
                  <c:v>5.1546379064839283E-2</c:v>
                </c:pt>
                <c:pt idx="21">
                  <c:v>-0.64693892254082896</c:v>
                </c:pt>
                <c:pt idx="22">
                  <c:v>2.0618621952255112E-2</c:v>
                </c:pt>
                <c:pt idx="23">
                  <c:v>-7.7669981680881753E-2</c:v>
                </c:pt>
                <c:pt idx="24">
                  <c:v>-6.8627501795281862E-2</c:v>
                </c:pt>
                <c:pt idx="25">
                  <c:v>0.10526313503970439</c:v>
                </c:pt>
                <c:pt idx="26">
                  <c:v>2.0202049665681308E-2</c:v>
                </c:pt>
                <c:pt idx="27">
                  <c:v>-3.9215643655570058E-2</c:v>
                </c:pt>
                <c:pt idx="28">
                  <c:v>1.9768798121875975</c:v>
                </c:pt>
                <c:pt idx="29">
                  <c:v>4.0403993422962269E-2</c:v>
                </c:pt>
                <c:pt idx="30">
                  <c:v>1.0526349803258129E-2</c:v>
                </c:pt>
                <c:pt idx="31">
                  <c:v>0</c:v>
                </c:pt>
                <c:pt idx="32">
                  <c:v>-7.6190508369947965E-2</c:v>
                </c:pt>
                <c:pt idx="33">
                  <c:v>-9.9010450980624408E-3</c:v>
                </c:pt>
                <c:pt idx="34">
                  <c:v>0</c:v>
                </c:pt>
                <c:pt idx="35">
                  <c:v>0</c:v>
                </c:pt>
                <c:pt idx="36">
                  <c:v>-7.7669981680881753E-2</c:v>
                </c:pt>
                <c:pt idx="37">
                  <c:v>6.2500022205902367E-2</c:v>
                </c:pt>
                <c:pt idx="38">
                  <c:v>6.3157919302353094E-2</c:v>
                </c:pt>
                <c:pt idx="39">
                  <c:v>1.0309336225319767E-2</c:v>
                </c:pt>
                <c:pt idx="40">
                  <c:v>3.0000003300266861E-2</c:v>
                </c:pt>
                <c:pt idx="41">
                  <c:v>5.1020393957407831E-2</c:v>
                </c:pt>
                <c:pt idx="42">
                  <c:v>1.9417536813745036E-2</c:v>
                </c:pt>
                <c:pt idx="43">
                  <c:v>5.2631569499094963E-2</c:v>
                </c:pt>
                <c:pt idx="44">
                  <c:v>-2.9411690942332789E-2</c:v>
                </c:pt>
                <c:pt idx="45">
                  <c:v>-1.9801874873993597E-2</c:v>
                </c:pt>
                <c:pt idx="46">
                  <c:v>4.0816300758017378E-2</c:v>
                </c:pt>
                <c:pt idx="47">
                  <c:v>-1.941742439965783E-2</c:v>
                </c:pt>
                <c:pt idx="48">
                  <c:v>-2.912630522061755E-2</c:v>
                </c:pt>
                <c:pt idx="49">
                  <c:v>-3.8095355656595414E-2</c:v>
                </c:pt>
                <c:pt idx="50">
                  <c:v>2.0000064805708224E-2</c:v>
                </c:pt>
                <c:pt idx="51">
                  <c:v>-3.0303124265186575E-2</c:v>
                </c:pt>
                <c:pt idx="52">
                  <c:v>3.030295200123341E-2</c:v>
                </c:pt>
                <c:pt idx="53">
                  <c:v>-5.8823534169934778E-2</c:v>
                </c:pt>
                <c:pt idx="54">
                  <c:v>-1.9802008506355669E-2</c:v>
                </c:pt>
                <c:pt idx="55">
                  <c:v>-2.9999926667224907E-2</c:v>
                </c:pt>
                <c:pt idx="56">
                  <c:v>1.9802043726797513E-2</c:v>
                </c:pt>
                <c:pt idx="57">
                  <c:v>-2.9411690942332789E-2</c:v>
                </c:pt>
                <c:pt idx="58">
                  <c:v>8.3333422156942796E-2</c:v>
                </c:pt>
                <c:pt idx="59">
                  <c:v>9.8039527132372673E-3</c:v>
                </c:pt>
                <c:pt idx="60">
                  <c:v>8.3333369143519756E-2</c:v>
                </c:pt>
                <c:pt idx="61">
                  <c:v>-1.010098316280566E-2</c:v>
                </c:pt>
                <c:pt idx="62">
                  <c:v>3.0927757112584175E-2</c:v>
                </c:pt>
                <c:pt idx="63">
                  <c:v>-2.912630522061755E-2</c:v>
                </c:pt>
                <c:pt idx="64">
                  <c:v>-2.0202082843457717E-2</c:v>
                </c:pt>
                <c:pt idx="65">
                  <c:v>-3.8461658294563883E-2</c:v>
                </c:pt>
                <c:pt idx="66">
                  <c:v>-2.912630522061755E-2</c:v>
                </c:pt>
                <c:pt idx="67">
                  <c:v>0</c:v>
                </c:pt>
                <c:pt idx="68">
                  <c:v>5.1020354899902573E-2</c:v>
                </c:pt>
                <c:pt idx="69">
                  <c:v>-1.9999894264370793E-2</c:v>
                </c:pt>
                <c:pt idx="70">
                  <c:v>-9.9998618615166814E-3</c:v>
                </c:pt>
                <c:pt idx="71">
                  <c:v>3.0927757112584175E-2</c:v>
                </c:pt>
                <c:pt idx="72">
                  <c:v>5.0000162014270558E-2</c:v>
                </c:pt>
                <c:pt idx="73">
                  <c:v>-9.9998618615166814E-3</c:v>
                </c:pt>
                <c:pt idx="74">
                  <c:v>-8.6538466115384627E-2</c:v>
                </c:pt>
                <c:pt idx="75">
                  <c:v>-7.7669857805759912E-2</c:v>
                </c:pt>
                <c:pt idx="76">
                  <c:v>5.1020393957407831E-2</c:v>
                </c:pt>
                <c:pt idx="77">
                  <c:v>2.0201910579504552E-2</c:v>
                </c:pt>
                <c:pt idx="78">
                  <c:v>-1.9999894264370793E-2</c:v>
                </c:pt>
                <c:pt idx="79">
                  <c:v>-4.7619194570744275E-2</c:v>
                </c:pt>
                <c:pt idx="80">
                  <c:v>-2.0202082843457717E-2</c:v>
                </c:pt>
                <c:pt idx="81">
                  <c:v>4.210523664605708E-2</c:v>
                </c:pt>
                <c:pt idx="82">
                  <c:v>6.3157898393647299E-2</c:v>
                </c:pt>
                <c:pt idx="83">
                  <c:v>0</c:v>
                </c:pt>
                <c:pt idx="84">
                  <c:v>-4.9504940464189864E-2</c:v>
                </c:pt>
                <c:pt idx="85">
                  <c:v>-2.0408227191664775E-2</c:v>
                </c:pt>
                <c:pt idx="86">
                  <c:v>-9.9998618615166814E-3</c:v>
                </c:pt>
                <c:pt idx="87">
                  <c:v>8.2474311993221944E-2</c:v>
                </c:pt>
                <c:pt idx="88">
                  <c:v>1.010098316280566E-2</c:v>
                </c:pt>
                <c:pt idx="89">
                  <c:v>-5.9405943829297793E-2</c:v>
                </c:pt>
                <c:pt idx="90">
                  <c:v>-5.8252444867136717E-2</c:v>
                </c:pt>
                <c:pt idx="91">
                  <c:v>9.3750122132463004E-2</c:v>
                </c:pt>
                <c:pt idx="92">
                  <c:v>7.2916722181422575E-2</c:v>
                </c:pt>
                <c:pt idx="93">
                  <c:v>3.030295200123341E-2</c:v>
                </c:pt>
                <c:pt idx="94">
                  <c:v>-9.5238389141488536E-3</c:v>
                </c:pt>
                <c:pt idx="95">
                  <c:v>4.0000059404803473E-2</c:v>
                </c:pt>
                <c:pt idx="96">
                  <c:v>1.052628744923343E-2</c:v>
                </c:pt>
                <c:pt idx="97">
                  <c:v>2.0618621952255112E-2</c:v>
                </c:pt>
                <c:pt idx="98">
                  <c:v>-4.7619194570744275E-2</c:v>
                </c:pt>
                <c:pt idx="99">
                  <c:v>-3.8834908053391688E-2</c:v>
                </c:pt>
                <c:pt idx="100">
                  <c:v>-6.8627501795281862E-2</c:v>
                </c:pt>
                <c:pt idx="101">
                  <c:v>-8.6538567180733952E-2</c:v>
                </c:pt>
                <c:pt idx="102">
                  <c:v>-7.6923107435897475E-2</c:v>
                </c:pt>
                <c:pt idx="103">
                  <c:v>8.3333369143519756E-2</c:v>
                </c:pt>
                <c:pt idx="104">
                  <c:v>-2.0202082843457717E-2</c:v>
                </c:pt>
                <c:pt idx="105">
                  <c:v>4.0000129611416448E-2</c:v>
                </c:pt>
                <c:pt idx="106">
                  <c:v>2.0201910579504552E-2</c:v>
                </c:pt>
                <c:pt idx="107">
                  <c:v>0.10526331851538562</c:v>
                </c:pt>
                <c:pt idx="108">
                  <c:v>7.3684269105611225E-2</c:v>
                </c:pt>
                <c:pt idx="109">
                  <c:v>3.1250002685763979E-2</c:v>
                </c:pt>
                <c:pt idx="110">
                  <c:v>0</c:v>
                </c:pt>
                <c:pt idx="111">
                  <c:v>-1.0309310976127556E-2</c:v>
                </c:pt>
                <c:pt idx="112">
                  <c:v>-8.6538567180733952E-2</c:v>
                </c:pt>
                <c:pt idx="113">
                  <c:v>-9.9010218633987564E-3</c:v>
                </c:pt>
                <c:pt idx="114">
                  <c:v>0</c:v>
                </c:pt>
                <c:pt idx="115">
                  <c:v>0</c:v>
                </c:pt>
                <c:pt idx="116">
                  <c:v>6.0606065656973941E-2</c:v>
                </c:pt>
                <c:pt idx="117">
                  <c:v>-9.6154380128205836E-3</c:v>
                </c:pt>
                <c:pt idx="118">
                  <c:v>-1.0416699975520213E-2</c:v>
                </c:pt>
                <c:pt idx="119">
                  <c:v>2.1052699606516258E-2</c:v>
                </c:pt>
                <c:pt idx="120">
                  <c:v>5.0000162014270558E-2</c:v>
                </c:pt>
                <c:pt idx="121">
                  <c:v>-6.6666709978745686E-2</c:v>
                </c:pt>
                <c:pt idx="122">
                  <c:v>-5.8823549082044589E-2</c:v>
                </c:pt>
                <c:pt idx="123">
                  <c:v>-8.5714292449523985E-2</c:v>
                </c:pt>
                <c:pt idx="124">
                  <c:v>-4.8543641102708868E-2</c:v>
                </c:pt>
                <c:pt idx="125">
                  <c:v>5.2631569499094963E-2</c:v>
                </c:pt>
                <c:pt idx="126">
                  <c:v>5.1546379064839283E-2</c:v>
                </c:pt>
                <c:pt idx="127">
                  <c:v>0</c:v>
                </c:pt>
                <c:pt idx="128">
                  <c:v>-1.0204113595832388E-2</c:v>
                </c:pt>
                <c:pt idx="129">
                  <c:v>1.0416699975520213E-2</c:v>
                </c:pt>
                <c:pt idx="130">
                  <c:v>6.2500005371527959E-2</c:v>
                </c:pt>
                <c:pt idx="131">
                  <c:v>-3.0612246616132176E-2</c:v>
                </c:pt>
                <c:pt idx="132">
                  <c:v>-3.9999959070079014E-2</c:v>
                </c:pt>
                <c:pt idx="133">
                  <c:v>2.94118581397118E-2</c:v>
                </c:pt>
                <c:pt idx="134">
                  <c:v>-3.8095355656595414E-2</c:v>
                </c:pt>
                <c:pt idx="135">
                  <c:v>0</c:v>
                </c:pt>
                <c:pt idx="136">
                  <c:v>-2.0618621952255112E-2</c:v>
                </c:pt>
                <c:pt idx="137">
                  <c:v>-1.9607871686275348E-2</c:v>
                </c:pt>
                <c:pt idx="138">
                  <c:v>0.10526313503970439</c:v>
                </c:pt>
                <c:pt idx="139">
                  <c:v>7.2916722181422575E-2</c:v>
                </c:pt>
                <c:pt idx="140">
                  <c:v>-1.9047677828297707E-2</c:v>
                </c:pt>
                <c:pt idx="141">
                  <c:v>0</c:v>
                </c:pt>
                <c:pt idx="142">
                  <c:v>0</c:v>
                </c:pt>
                <c:pt idx="143">
                  <c:v>8.4210618908869356E-2</c:v>
                </c:pt>
                <c:pt idx="144">
                  <c:v>5.0000033002668594E-2</c:v>
                </c:pt>
                <c:pt idx="145">
                  <c:v>0</c:v>
                </c:pt>
                <c:pt idx="146">
                  <c:v>-5.8252444867136717E-2</c:v>
                </c:pt>
                <c:pt idx="147">
                  <c:v>9.7087684068725179E-3</c:v>
                </c:pt>
                <c:pt idx="148">
                  <c:v>-5.9405962327588623E-2</c:v>
                </c:pt>
                <c:pt idx="149">
                  <c:v>2.0618621952255112E-2</c:v>
                </c:pt>
                <c:pt idx="150">
                  <c:v>0</c:v>
                </c:pt>
                <c:pt idx="151">
                  <c:v>-9.5237840795760319E-3</c:v>
                </c:pt>
                <c:pt idx="152">
                  <c:v>-7.6190508369947965E-2</c:v>
                </c:pt>
                <c:pt idx="153">
                  <c:v>2.0618621952255112E-2</c:v>
                </c:pt>
                <c:pt idx="154">
                  <c:v>-9.6154145736409707E-3</c:v>
                </c:pt>
                <c:pt idx="155">
                  <c:v>8.4210618908869356E-2</c:v>
                </c:pt>
                <c:pt idx="156">
                  <c:v>4.0403993422962269E-2</c:v>
                </c:pt>
                <c:pt idx="157">
                  <c:v>-5.8252444867136717E-2</c:v>
                </c:pt>
                <c:pt idx="158">
                  <c:v>-8.6538466115384627E-2</c:v>
                </c:pt>
                <c:pt idx="159">
                  <c:v>3.0927838559110288E-2</c:v>
                </c:pt>
                <c:pt idx="160">
                  <c:v>2.0201910579504552E-2</c:v>
                </c:pt>
                <c:pt idx="161">
                  <c:v>0</c:v>
                </c:pt>
                <c:pt idx="162">
                  <c:v>-1.9417536813745036E-2</c:v>
                </c:pt>
                <c:pt idx="163">
                  <c:v>-2.912630522061755E-2</c:v>
                </c:pt>
                <c:pt idx="164">
                  <c:v>6.1855690040966839E-2</c:v>
                </c:pt>
                <c:pt idx="165">
                  <c:v>4.210523664605708E-2</c:v>
                </c:pt>
                <c:pt idx="166">
                  <c:v>2.0000029702401736E-2</c:v>
                </c:pt>
                <c:pt idx="167">
                  <c:v>2.9703065590196271E-2</c:v>
                </c:pt>
                <c:pt idx="168">
                  <c:v>-5.8252444867136717E-2</c:v>
                </c:pt>
                <c:pt idx="169">
                  <c:v>9.9010218633987564E-3</c:v>
                </c:pt>
                <c:pt idx="170">
                  <c:v>-0.53000001193789359</c:v>
                </c:pt>
                <c:pt idx="171">
                  <c:v>-5.8252444867136717E-2</c:v>
                </c:pt>
                <c:pt idx="172">
                  <c:v>1.010098316280566E-2</c:v>
                </c:pt>
                <c:pt idx="173">
                  <c:v>-4.9019638771242741E-2</c:v>
                </c:pt>
                <c:pt idx="174">
                  <c:v>-5.769232345981104E-2</c:v>
                </c:pt>
                <c:pt idx="175">
                  <c:v>7.2165001017094388E-2</c:v>
                </c:pt>
                <c:pt idx="176">
                  <c:v>9.8039527132372673E-3</c:v>
                </c:pt>
                <c:pt idx="177">
                  <c:v>1.1914896241921964</c:v>
                </c:pt>
                <c:pt idx="178">
                  <c:v>1.0309310976127556E-2</c:v>
                </c:pt>
                <c:pt idx="179">
                  <c:v>4.0000059404803473E-2</c:v>
                </c:pt>
                <c:pt idx="180">
                  <c:v>1.0309336225319767E-2</c:v>
                </c:pt>
                <c:pt idx="181">
                  <c:v>1.0204113595832388E-2</c:v>
                </c:pt>
                <c:pt idx="182">
                  <c:v>-2.8846243720922912E-2</c:v>
                </c:pt>
                <c:pt idx="183">
                  <c:v>-9.7087684068725179E-3</c:v>
                </c:pt>
                <c:pt idx="184">
                  <c:v>0</c:v>
                </c:pt>
                <c:pt idx="185">
                  <c:v>-3.0612340787497163E-2</c:v>
                </c:pt>
                <c:pt idx="186">
                  <c:v>-3.846159338461546E-2</c:v>
                </c:pt>
                <c:pt idx="187">
                  <c:v>-1.0204138332361775E-2</c:v>
                </c:pt>
                <c:pt idx="188">
                  <c:v>-1.0101041421728858E-2</c:v>
                </c:pt>
                <c:pt idx="189">
                  <c:v>3.9604087453595026E-2</c:v>
                </c:pt>
                <c:pt idx="190">
                  <c:v>2.94118581397118E-2</c:v>
                </c:pt>
                <c:pt idx="191">
                  <c:v>-3.8834908053391688E-2</c:v>
                </c:pt>
                <c:pt idx="192">
                  <c:v>1.0526349803258129E-2</c:v>
                </c:pt>
                <c:pt idx="193">
                  <c:v>0</c:v>
                </c:pt>
                <c:pt idx="194">
                  <c:v>-1.0309251166895262E-2</c:v>
                </c:pt>
                <c:pt idx="195">
                  <c:v>1.0204113595832388E-2</c:v>
                </c:pt>
                <c:pt idx="196">
                  <c:v>-9.523822672119224E-2</c:v>
                </c:pt>
                <c:pt idx="197">
                  <c:v>-5.7142871064596826E-2</c:v>
                </c:pt>
                <c:pt idx="198">
                  <c:v>3.030295200123341E-2</c:v>
                </c:pt>
                <c:pt idx="199">
                  <c:v>8.3333422156942796E-2</c:v>
                </c:pt>
                <c:pt idx="200">
                  <c:v>-9.9999735978651225E-3</c:v>
                </c:pt>
                <c:pt idx="201">
                  <c:v>-1.0416638913772194E-2</c:v>
                </c:pt>
                <c:pt idx="202">
                  <c:v>0</c:v>
                </c:pt>
                <c:pt idx="203">
                  <c:v>3.1579049409774386E-2</c:v>
                </c:pt>
                <c:pt idx="204">
                  <c:v>2.0201910579504552E-2</c:v>
                </c:pt>
                <c:pt idx="205">
                  <c:v>-6.8627501795281862E-2</c:v>
                </c:pt>
                <c:pt idx="206">
                  <c:v>-6.7307738033452011E-2</c:v>
                </c:pt>
                <c:pt idx="207">
                  <c:v>1.010098316280566E-2</c:v>
                </c:pt>
                <c:pt idx="208">
                  <c:v>2.1052574898466861E-2</c:v>
                </c:pt>
                <c:pt idx="209">
                  <c:v>0</c:v>
                </c:pt>
                <c:pt idx="210">
                  <c:v>-2.0408227191664775E-2</c:v>
                </c:pt>
                <c:pt idx="211">
                  <c:v>1.9802043726797513E-2</c:v>
                </c:pt>
                <c:pt idx="212">
                  <c:v>7.3684269105611225E-2</c:v>
                </c:pt>
                <c:pt idx="213">
                  <c:v>8.2474311993221944E-2</c:v>
                </c:pt>
                <c:pt idx="214">
                  <c:v>1.0000056104536612E-2</c:v>
                </c:pt>
                <c:pt idx="215">
                  <c:v>1.0309336225319767E-2</c:v>
                </c:pt>
                <c:pt idx="216">
                  <c:v>4.0403993422962269E-2</c:v>
                </c:pt>
                <c:pt idx="217">
                  <c:v>8.3333422156942796E-2</c:v>
                </c:pt>
                <c:pt idx="218">
                  <c:v>9.7087684068725179E-3</c:v>
                </c:pt>
                <c:pt idx="219">
                  <c:v>-5.8823549082044589E-2</c:v>
                </c:pt>
                <c:pt idx="220">
                  <c:v>-9.5238389141488536E-3</c:v>
                </c:pt>
                <c:pt idx="221">
                  <c:v>2.9702971914648896E-2</c:v>
                </c:pt>
                <c:pt idx="222">
                  <c:v>0</c:v>
                </c:pt>
                <c:pt idx="223">
                  <c:v>-7.7669981680881753E-2</c:v>
                </c:pt>
                <c:pt idx="224">
                  <c:v>-7.6923152607092982E-2</c:v>
                </c:pt>
                <c:pt idx="225">
                  <c:v>0</c:v>
                </c:pt>
                <c:pt idx="226">
                  <c:v>5.2083322230382152E-2</c:v>
                </c:pt>
                <c:pt idx="227">
                  <c:v>-5.769232345981104E-2</c:v>
                </c:pt>
                <c:pt idx="228">
                  <c:v>0</c:v>
                </c:pt>
                <c:pt idx="229">
                  <c:v>3.0612246616132176E-2</c:v>
                </c:pt>
                <c:pt idx="230">
                  <c:v>2.1052699606516258E-2</c:v>
                </c:pt>
                <c:pt idx="231">
                  <c:v>5.2083322230382152E-2</c:v>
                </c:pt>
                <c:pt idx="232">
                  <c:v>-9.6154145736409707E-3</c:v>
                </c:pt>
                <c:pt idx="233">
                  <c:v>0</c:v>
                </c:pt>
                <c:pt idx="234">
                  <c:v>-2.0408227191664775E-2</c:v>
                </c:pt>
                <c:pt idx="235">
                  <c:v>-7.6923107435897475E-2</c:v>
                </c:pt>
                <c:pt idx="236">
                  <c:v>-1.9802008506355669E-2</c:v>
                </c:pt>
                <c:pt idx="237">
                  <c:v>6.1855690040966839E-2</c:v>
                </c:pt>
                <c:pt idx="238">
                  <c:v>-4.9504940464189864E-2</c:v>
                </c:pt>
                <c:pt idx="239">
                  <c:v>-1.9417536813745036E-2</c:v>
                </c:pt>
                <c:pt idx="240">
                  <c:v>-2.9702896737392352E-2</c:v>
                </c:pt>
                <c:pt idx="241">
                  <c:v>5.2083322230382152E-2</c:v>
                </c:pt>
                <c:pt idx="242">
                  <c:v>5.208336645775577E-2</c:v>
                </c:pt>
                <c:pt idx="243">
                  <c:v>-4.0404015991292633E-2</c:v>
                </c:pt>
                <c:pt idx="244">
                  <c:v>1.9417536813745036E-2</c:v>
                </c:pt>
                <c:pt idx="245">
                  <c:v>8.3333422156942796E-2</c:v>
                </c:pt>
                <c:pt idx="246">
                  <c:v>1.9802043726797513E-2</c:v>
                </c:pt>
                <c:pt idx="247">
                  <c:v>-3.0612340787497163E-2</c:v>
                </c:pt>
                <c:pt idx="248">
                  <c:v>-4.9504940464189864E-2</c:v>
                </c:pt>
                <c:pt idx="249">
                  <c:v>2.9702971914648896E-2</c:v>
                </c:pt>
                <c:pt idx="250">
                  <c:v>1.052628744923343E-2</c:v>
                </c:pt>
                <c:pt idx="251">
                  <c:v>-4.7619194570744275E-2</c:v>
                </c:pt>
                <c:pt idx="252">
                  <c:v>-9.6154145736409707E-3</c:v>
                </c:pt>
                <c:pt idx="253">
                  <c:v>-5.8252444867136717E-2</c:v>
                </c:pt>
                <c:pt idx="254">
                  <c:v>1.0526349803258129E-2</c:v>
                </c:pt>
                <c:pt idx="255">
                  <c:v>9.3750122132463004E-2</c:v>
                </c:pt>
                <c:pt idx="256">
                  <c:v>-4.8076952064102604E-2</c:v>
                </c:pt>
                <c:pt idx="257">
                  <c:v>7.2916644285300161E-2</c:v>
                </c:pt>
                <c:pt idx="258">
                  <c:v>-4.9999991472933131E-2</c:v>
                </c:pt>
                <c:pt idx="259">
                  <c:v>0</c:v>
                </c:pt>
                <c:pt idx="260">
                  <c:v>2.0618621952255112E-2</c:v>
                </c:pt>
                <c:pt idx="261">
                  <c:v>2.0833399951040426E-2</c:v>
                </c:pt>
                <c:pt idx="262">
                  <c:v>-6.6666709978745686E-2</c:v>
                </c:pt>
                <c:pt idx="263">
                  <c:v>-1.010098316280566E-2</c:v>
                </c:pt>
                <c:pt idx="264">
                  <c:v>-9.7087121998289151E-3</c:v>
                </c:pt>
                <c:pt idx="265">
                  <c:v>1.0526349803258129E-2</c:v>
                </c:pt>
                <c:pt idx="266">
                  <c:v>-1.9417536813745036E-2</c:v>
                </c:pt>
                <c:pt idx="267">
                  <c:v>-1.0101041421728858E-2</c:v>
                </c:pt>
                <c:pt idx="268">
                  <c:v>5.1020393957407831E-2</c:v>
                </c:pt>
                <c:pt idx="269">
                  <c:v>-2.0408227191664775E-2</c:v>
                </c:pt>
                <c:pt idx="270">
                  <c:v>0</c:v>
                </c:pt>
                <c:pt idx="271">
                  <c:v>-6.8627429568626816E-2</c:v>
                </c:pt>
                <c:pt idx="272">
                  <c:v>4.1666622254861937E-2</c:v>
                </c:pt>
                <c:pt idx="273">
                  <c:v>0</c:v>
                </c:pt>
                <c:pt idx="274">
                  <c:v>1.0204113595832388E-2</c:v>
                </c:pt>
                <c:pt idx="275">
                  <c:v>-4.8543676460264203E-2</c:v>
                </c:pt>
                <c:pt idx="276">
                  <c:v>1.0416699975520213E-2</c:v>
                </c:pt>
                <c:pt idx="277">
                  <c:v>5.1020354899902573E-2</c:v>
                </c:pt>
                <c:pt idx="278">
                  <c:v>2.1052574898466861E-2</c:v>
                </c:pt>
                <c:pt idx="279">
                  <c:v>-9.9998618615166814E-3</c:v>
                </c:pt>
                <c:pt idx="280">
                  <c:v>1.9802043726797513E-2</c:v>
                </c:pt>
                <c:pt idx="281">
                  <c:v>-4.0404165686915433E-2</c:v>
                </c:pt>
                <c:pt idx="282">
                  <c:v>0</c:v>
                </c:pt>
                <c:pt idx="283">
                  <c:v>1.0309310976127556E-2</c:v>
                </c:pt>
                <c:pt idx="284">
                  <c:v>-1.941742439965783E-2</c:v>
                </c:pt>
                <c:pt idx="285">
                  <c:v>0</c:v>
                </c:pt>
                <c:pt idx="286">
                  <c:v>-3.0303124265186575E-2</c:v>
                </c:pt>
                <c:pt idx="287">
                  <c:v>-1.9417536813745036E-2</c:v>
                </c:pt>
                <c:pt idx="288">
                  <c:v>0</c:v>
                </c:pt>
                <c:pt idx="289">
                  <c:v>4.081628036157544E-2</c:v>
                </c:pt>
                <c:pt idx="290">
                  <c:v>-2.0408227191664775E-2</c:v>
                </c:pt>
                <c:pt idx="291">
                  <c:v>1.9801926816586456E-2</c:v>
                </c:pt>
                <c:pt idx="292">
                  <c:v>-1.0309251166895262E-2</c:v>
                </c:pt>
                <c:pt idx="293">
                  <c:v>9.3750122132463004E-2</c:v>
                </c:pt>
                <c:pt idx="294">
                  <c:v>-9.9010218633987564E-3</c:v>
                </c:pt>
                <c:pt idx="295">
                  <c:v>5.2631569499094963E-2</c:v>
                </c:pt>
                <c:pt idx="296">
                  <c:v>-4.9019596368807324E-2</c:v>
                </c:pt>
                <c:pt idx="297">
                  <c:v>3.1250099926560637E-2</c:v>
                </c:pt>
                <c:pt idx="298">
                  <c:v>-4.8543641102708868E-2</c:v>
                </c:pt>
                <c:pt idx="299">
                  <c:v>0</c:v>
                </c:pt>
                <c:pt idx="300">
                  <c:v>-7.6190548892894533E-2</c:v>
                </c:pt>
                <c:pt idx="301">
                  <c:v>2.0000064805708224E-2</c:v>
                </c:pt>
                <c:pt idx="302">
                  <c:v>-9.9998618615166814E-3</c:v>
                </c:pt>
                <c:pt idx="303">
                  <c:v>-2.0618621952255112E-2</c:v>
                </c:pt>
                <c:pt idx="304">
                  <c:v>-2.0202082843457717E-2</c:v>
                </c:pt>
                <c:pt idx="305">
                  <c:v>-3.0612246616132176E-2</c:v>
                </c:pt>
                <c:pt idx="306">
                  <c:v>6.2500005371527959E-2</c:v>
                </c:pt>
                <c:pt idx="307">
                  <c:v>1.0309310976127556E-2</c:v>
                </c:pt>
                <c:pt idx="308">
                  <c:v>-5.8823549082044589E-2</c:v>
                </c:pt>
                <c:pt idx="309">
                  <c:v>0</c:v>
                </c:pt>
                <c:pt idx="310">
                  <c:v>1.0526349803258129E-2</c:v>
                </c:pt>
                <c:pt idx="311">
                  <c:v>0</c:v>
                </c:pt>
                <c:pt idx="312">
                  <c:v>7.3684185842880737E-2</c:v>
                </c:pt>
                <c:pt idx="313">
                  <c:v>2.9411767084967389E-2</c:v>
                </c:pt>
                <c:pt idx="314">
                  <c:v>1.0204113595832388E-2</c:v>
                </c:pt>
                <c:pt idx="315">
                  <c:v>-1.0416699975520213E-2</c:v>
                </c:pt>
                <c:pt idx="316">
                  <c:v>0</c:v>
                </c:pt>
                <c:pt idx="317">
                  <c:v>0</c:v>
                </c:pt>
                <c:pt idx="318">
                  <c:v>3.0927757112584175E-2</c:v>
                </c:pt>
                <c:pt idx="319">
                  <c:v>2.9411767084967389E-2</c:v>
                </c:pt>
                <c:pt idx="320">
                  <c:v>-6.6666645712592024E-2</c:v>
                </c:pt>
                <c:pt idx="321">
                  <c:v>6.0606076266419985E-2</c:v>
                </c:pt>
                <c:pt idx="322">
                  <c:v>3.1579049409774386E-2</c:v>
                </c:pt>
                <c:pt idx="323">
                  <c:v>4.0403993422962269E-2</c:v>
                </c:pt>
                <c:pt idx="324">
                  <c:v>2.0833399951040426E-2</c:v>
                </c:pt>
                <c:pt idx="325">
                  <c:v>5.0000162014270558E-2</c:v>
                </c:pt>
                <c:pt idx="326">
                  <c:v>-2.8571430816507998E-2</c:v>
                </c:pt>
                <c:pt idx="327">
                  <c:v>5.1020354899902573E-2</c:v>
                </c:pt>
                <c:pt idx="328">
                  <c:v>-2.8571516742446564E-2</c:v>
                </c:pt>
                <c:pt idx="329">
                  <c:v>-1.0204113595832388E-2</c:v>
                </c:pt>
                <c:pt idx="330">
                  <c:v>1.9417536813745036E-2</c:v>
                </c:pt>
                <c:pt idx="331">
                  <c:v>7.1428621149072599E-2</c:v>
                </c:pt>
                <c:pt idx="332">
                  <c:v>-4.7619194570744275E-2</c:v>
                </c:pt>
                <c:pt idx="333">
                  <c:v>2.9411767084967389E-2</c:v>
                </c:pt>
                <c:pt idx="334">
                  <c:v>9.7087923033932107E-3</c:v>
                </c:pt>
                <c:pt idx="335">
                  <c:v>-2.9411690942332789E-2</c:v>
                </c:pt>
                <c:pt idx="336">
                  <c:v>-1.0309310976127556E-2</c:v>
                </c:pt>
                <c:pt idx="337">
                  <c:v>-1.9047677828297707E-2</c:v>
                </c:pt>
                <c:pt idx="338">
                  <c:v>-9.5238389141488536E-3</c:v>
                </c:pt>
                <c:pt idx="339">
                  <c:v>-2.9999926667224907E-2</c:v>
                </c:pt>
                <c:pt idx="340">
                  <c:v>-6.6666645712592024E-2</c:v>
                </c:pt>
                <c:pt idx="341">
                  <c:v>-5.7692310743589749E-2</c:v>
                </c:pt>
                <c:pt idx="342">
                  <c:v>5.0505034844691127E-2</c:v>
                </c:pt>
                <c:pt idx="343">
                  <c:v>3.1250099926560637E-2</c:v>
                </c:pt>
                <c:pt idx="344">
                  <c:v>9.7087684068725179E-3</c:v>
                </c:pt>
                <c:pt idx="345">
                  <c:v>-2.8846243720922912E-2</c:v>
                </c:pt>
                <c:pt idx="346">
                  <c:v>8.2474311993221944E-2</c:v>
                </c:pt>
                <c:pt idx="347">
                  <c:v>4.0816300758017378E-2</c:v>
                </c:pt>
                <c:pt idx="348">
                  <c:v>-2.0408192474246974E-2</c:v>
                </c:pt>
                <c:pt idx="349">
                  <c:v>-5.769232345981104E-2</c:v>
                </c:pt>
                <c:pt idx="350">
                  <c:v>-2.0202082843457717E-2</c:v>
                </c:pt>
                <c:pt idx="351">
                  <c:v>-9.6154145736409707E-3</c:v>
                </c:pt>
                <c:pt idx="352">
                  <c:v>-3.9603918600791106E-2</c:v>
                </c:pt>
                <c:pt idx="353">
                  <c:v>-2.8571516742446564E-2</c:v>
                </c:pt>
                <c:pt idx="354">
                  <c:v>9.8038953986920429E-3</c:v>
                </c:pt>
                <c:pt idx="355">
                  <c:v>0</c:v>
                </c:pt>
                <c:pt idx="356">
                  <c:v>1.0204113595832388E-2</c:v>
                </c:pt>
                <c:pt idx="357">
                  <c:v>1.0309310976127556E-2</c:v>
                </c:pt>
                <c:pt idx="358">
                  <c:v>-7.7669981680881753E-2</c:v>
                </c:pt>
                <c:pt idx="359">
                  <c:v>-2.0618621952255112E-2</c:v>
                </c:pt>
                <c:pt idx="360">
                  <c:v>9.8039527132372673E-3</c:v>
                </c:pt>
                <c:pt idx="361">
                  <c:v>-1.941742439965783E-2</c:v>
                </c:pt>
                <c:pt idx="362">
                  <c:v>1.0416638913772194E-2</c:v>
                </c:pt>
                <c:pt idx="363">
                  <c:v>3.030295200123341E-2</c:v>
                </c:pt>
                <c:pt idx="364">
                  <c:v>3.0612166765743052E-2</c:v>
                </c:pt>
                <c:pt idx="365">
                  <c:v>5.2631569499094963E-2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9-4A15-B06E-8580AE1E71BB}"/>
            </c:ext>
          </c:extLst>
        </c:ser>
        <c:ser>
          <c:idx val="2"/>
          <c:order val="2"/>
          <c:tx>
            <c:strRef>
              <c:f>'Channel wise traffic'!$I$3</c:f>
              <c:strCache>
                <c:ptCount val="1"/>
                <c:pt idx="0">
                  <c:v>Twitter2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'Channel wise traffic'!$I$4:$I$369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4.1666539487413834E-2</c:v>
                </c:pt>
                <c:pt idx="8">
                  <c:v>2.9702884122818508E-2</c:v>
                </c:pt>
                <c:pt idx="9">
                  <c:v>-0.48958358314972283</c:v>
                </c:pt>
                <c:pt idx="10">
                  <c:v>-4.9999853489482847E-2</c:v>
                </c:pt>
                <c:pt idx="11">
                  <c:v>0</c:v>
                </c:pt>
                <c:pt idx="12">
                  <c:v>6.1855601227291022E-2</c:v>
                </c:pt>
                <c:pt idx="13">
                  <c:v>-7.6190263567473784E-2</c:v>
                </c:pt>
                <c:pt idx="14">
                  <c:v>-1.9999941395793138E-2</c:v>
                </c:pt>
                <c:pt idx="15">
                  <c:v>-6.730750266757847E-2</c:v>
                </c:pt>
                <c:pt idx="16">
                  <c:v>1.10204140909852</c:v>
                </c:pt>
                <c:pt idx="17">
                  <c:v>7.3683983252418414E-2</c:v>
                </c:pt>
                <c:pt idx="18">
                  <c:v>0</c:v>
                </c:pt>
                <c:pt idx="19">
                  <c:v>-3.8834976272156867E-2</c:v>
                </c:pt>
                <c:pt idx="20">
                  <c:v>5.1546236039426215E-2</c:v>
                </c:pt>
                <c:pt idx="21">
                  <c:v>7.4691475779420955</c:v>
                </c:pt>
                <c:pt idx="22">
                  <c:v>2.0618494415770485E-2</c:v>
                </c:pt>
                <c:pt idx="23">
                  <c:v>-7.7669681952259914E-2</c:v>
                </c:pt>
                <c:pt idx="24">
                  <c:v>-6.8627253830511534E-2</c:v>
                </c:pt>
                <c:pt idx="25">
                  <c:v>0.10526333741066361</c:v>
                </c:pt>
                <c:pt idx="26">
                  <c:v>2.020213591386957E-2</c:v>
                </c:pt>
                <c:pt idx="27">
                  <c:v>-3.9215573617435162E-2</c:v>
                </c:pt>
                <c:pt idx="28">
                  <c:v>-0.87590011321220818</c:v>
                </c:pt>
                <c:pt idx="29">
                  <c:v>4.0403920815824661E-2</c:v>
                </c:pt>
                <c:pt idx="30">
                  <c:v>1.052628332177406E-2</c:v>
                </c:pt>
                <c:pt idx="31">
                  <c:v>0</c:v>
                </c:pt>
                <c:pt idx="32">
                  <c:v>-7.6190516601906427E-2</c:v>
                </c:pt>
                <c:pt idx="33">
                  <c:v>-9.901045686290905E-3</c:v>
                </c:pt>
                <c:pt idx="34">
                  <c:v>0</c:v>
                </c:pt>
                <c:pt idx="35">
                  <c:v>0</c:v>
                </c:pt>
                <c:pt idx="36">
                  <c:v>-7.7669681952259914E-2</c:v>
                </c:pt>
                <c:pt idx="37">
                  <c:v>6.2499809231120751E-2</c:v>
                </c:pt>
                <c:pt idx="38">
                  <c:v>6.3157699930644351E-2</c:v>
                </c:pt>
                <c:pt idx="39">
                  <c:v>1.0309336464473198E-2</c:v>
                </c:pt>
                <c:pt idx="40">
                  <c:v>2.9999967597377979E-2</c:v>
                </c:pt>
                <c:pt idx="41">
                  <c:v>5.1020255611715547E-2</c:v>
                </c:pt>
                <c:pt idx="42">
                  <c:v>1.9417420488064979E-2</c:v>
                </c:pt>
                <c:pt idx="43">
                  <c:v>5.2631416608870295E-2</c:v>
                </c:pt>
                <c:pt idx="44">
                  <c:v>-2.9411680213076372E-2</c:v>
                </c:pt>
                <c:pt idx="45">
                  <c:v>-1.9801922748545669E-2</c:v>
                </c:pt>
                <c:pt idx="46">
                  <c:v>4.0816347617281257E-2</c:v>
                </c:pt>
                <c:pt idx="47">
                  <c:v>-1.9417389827149308E-2</c:v>
                </c:pt>
                <c:pt idx="48">
                  <c:v>-2.912613073209747E-2</c:v>
                </c:pt>
                <c:pt idx="49">
                  <c:v>-3.8095131783736892E-2</c:v>
                </c:pt>
                <c:pt idx="50">
                  <c:v>1.9999941395793138E-2</c:v>
                </c:pt>
                <c:pt idx="51">
                  <c:v>-3.0302940611868494E-2</c:v>
                </c:pt>
                <c:pt idx="52">
                  <c:v>3.0302940611868494E-2</c:v>
                </c:pt>
                <c:pt idx="53">
                  <c:v>-5.8823657882353879E-2</c:v>
                </c:pt>
                <c:pt idx="54">
                  <c:v>-1.980209137258181E-2</c:v>
                </c:pt>
                <c:pt idx="55">
                  <c:v>-2.9999912093689709E-2</c:v>
                </c:pt>
                <c:pt idx="56">
                  <c:v>1.9801922748545669E-2</c:v>
                </c:pt>
                <c:pt idx="57">
                  <c:v>-2.9411680213076372E-2</c:v>
                </c:pt>
                <c:pt idx="58">
                  <c:v>8.3333078974827668E-2</c:v>
                </c:pt>
                <c:pt idx="59">
                  <c:v>9.8038934043587905E-3</c:v>
                </c:pt>
                <c:pt idx="60">
                  <c:v>8.3333386071977281E-2</c:v>
                </c:pt>
                <c:pt idx="61">
                  <c:v>-1.0100863394915366E-2</c:v>
                </c:pt>
                <c:pt idx="62">
                  <c:v>3.0927741623655729E-2</c:v>
                </c:pt>
                <c:pt idx="63">
                  <c:v>-2.912613073209747E-2</c:v>
                </c:pt>
                <c:pt idx="64">
                  <c:v>-2.020196040791233E-2</c:v>
                </c:pt>
                <c:pt idx="65">
                  <c:v>-3.8461430095759121E-2</c:v>
                </c:pt>
                <c:pt idx="66">
                  <c:v>-2.912613073209747E-2</c:v>
                </c:pt>
                <c:pt idx="67">
                  <c:v>0</c:v>
                </c:pt>
                <c:pt idx="68">
                  <c:v>5.1020279534584323E-2</c:v>
                </c:pt>
                <c:pt idx="69">
                  <c:v>-1.9999941395793138E-2</c:v>
                </c:pt>
                <c:pt idx="70">
                  <c:v>-9.999970697896569E-3</c:v>
                </c:pt>
                <c:pt idx="71">
                  <c:v>3.0927741623655729E-2</c:v>
                </c:pt>
                <c:pt idx="72">
                  <c:v>4.9999853489482847E-2</c:v>
                </c:pt>
                <c:pt idx="73">
                  <c:v>-9.999970697896569E-3</c:v>
                </c:pt>
                <c:pt idx="74">
                  <c:v>-8.6538560774484963E-2</c:v>
                </c:pt>
                <c:pt idx="75">
                  <c:v>-7.7669952544313733E-2</c:v>
                </c:pt>
                <c:pt idx="76">
                  <c:v>5.1020255611715547E-2</c:v>
                </c:pt>
                <c:pt idx="77">
                  <c:v>2.020196040791233E-2</c:v>
                </c:pt>
                <c:pt idx="78">
                  <c:v>-1.9999941395793138E-2</c:v>
                </c:pt>
                <c:pt idx="79">
                  <c:v>-4.7618914729671113E-2</c:v>
                </c:pt>
                <c:pt idx="80">
                  <c:v>-2.020196040791233E-2</c:v>
                </c:pt>
                <c:pt idx="81">
                  <c:v>4.2105292329232838E-2</c:v>
                </c:pt>
                <c:pt idx="82">
                  <c:v>6.3158045081430775E-2</c:v>
                </c:pt>
                <c:pt idx="83">
                  <c:v>0</c:v>
                </c:pt>
                <c:pt idx="84">
                  <c:v>-4.9504806871364174E-2</c:v>
                </c:pt>
                <c:pt idx="85">
                  <c:v>-2.0408102244686217E-2</c:v>
                </c:pt>
                <c:pt idx="86">
                  <c:v>-9.999970697896569E-3</c:v>
                </c:pt>
                <c:pt idx="87">
                  <c:v>8.247397766308194E-2</c:v>
                </c:pt>
                <c:pt idx="88">
                  <c:v>1.0101067956934785E-2</c:v>
                </c:pt>
                <c:pt idx="89">
                  <c:v>-5.9406073606481806E-2</c:v>
                </c:pt>
                <c:pt idx="90">
                  <c:v>-5.8252261464194939E-2</c:v>
                </c:pt>
                <c:pt idx="91">
                  <c:v>9.3749713846681126E-2</c:v>
                </c:pt>
                <c:pt idx="92">
                  <c:v>7.2916444102974209E-2</c:v>
                </c:pt>
                <c:pt idx="93">
                  <c:v>3.0302940611868494E-2</c:v>
                </c:pt>
                <c:pt idx="94">
                  <c:v>-9.523782945934223E-3</c:v>
                </c:pt>
                <c:pt idx="95">
                  <c:v>4.0000024301966516E-2</c:v>
                </c:pt>
                <c:pt idx="96">
                  <c:v>1.0526376376098972E-2</c:v>
                </c:pt>
                <c:pt idx="97">
                  <c:v>2.0618494415770485E-2</c:v>
                </c:pt>
                <c:pt idx="98">
                  <c:v>-4.7618914729671113E-2</c:v>
                </c:pt>
                <c:pt idx="99">
                  <c:v>-3.8834840976129957E-2</c:v>
                </c:pt>
                <c:pt idx="100">
                  <c:v>-6.8627253830511534E-2</c:v>
                </c:pt>
                <c:pt idx="101">
                  <c:v>-8.6538217715458027E-2</c:v>
                </c:pt>
                <c:pt idx="102">
                  <c:v>-7.6923121860144134E-2</c:v>
                </c:pt>
                <c:pt idx="103">
                  <c:v>8.3333386071977281E-2</c:v>
                </c:pt>
                <c:pt idx="104">
                  <c:v>-2.020196040791233E-2</c:v>
                </c:pt>
                <c:pt idx="105">
                  <c:v>3.9999882791586276E-2</c:v>
                </c:pt>
                <c:pt idx="106">
                  <c:v>2.020196040791233E-2</c:v>
                </c:pt>
                <c:pt idx="107">
                  <c:v>0.10526283321774059</c:v>
                </c:pt>
                <c:pt idx="108">
                  <c:v>7.3683983252418414E-2</c:v>
                </c:pt>
                <c:pt idx="109">
                  <c:v>3.1249967038347534E-2</c:v>
                </c:pt>
                <c:pt idx="110">
                  <c:v>0</c:v>
                </c:pt>
                <c:pt idx="111">
                  <c:v>-1.0309247207885243E-2</c:v>
                </c:pt>
                <c:pt idx="112">
                  <c:v>-8.6538217715458027E-2</c:v>
                </c:pt>
                <c:pt idx="113">
                  <c:v>-9.9009613742728347E-3</c:v>
                </c:pt>
                <c:pt idx="114">
                  <c:v>0</c:v>
                </c:pt>
                <c:pt idx="115">
                  <c:v>0</c:v>
                </c:pt>
                <c:pt idx="116">
                  <c:v>6.0606203179589292E-2</c:v>
                </c:pt>
                <c:pt idx="117">
                  <c:v>-9.6154389143408275E-3</c:v>
                </c:pt>
                <c:pt idx="118">
                  <c:v>-1.0416634871853458E-2</c:v>
                </c:pt>
                <c:pt idx="119">
                  <c:v>2.1052566643548119E-2</c:v>
                </c:pt>
                <c:pt idx="120">
                  <c:v>4.9999853489482847E-2</c:v>
                </c:pt>
                <c:pt idx="121">
                  <c:v>-6.6666480621539556E-2</c:v>
                </c:pt>
                <c:pt idx="122">
                  <c:v>-5.8823360426152743E-2</c:v>
                </c:pt>
                <c:pt idx="123">
                  <c:v>-8.5714379395328541E-2</c:v>
                </c:pt>
                <c:pt idx="124">
                  <c:v>-4.8543572876802395E-2</c:v>
                </c:pt>
                <c:pt idx="125">
                  <c:v>5.2631416608870295E-2</c:v>
                </c:pt>
                <c:pt idx="126">
                  <c:v>5.1546236039426215E-2</c:v>
                </c:pt>
                <c:pt idx="127">
                  <c:v>0</c:v>
                </c:pt>
                <c:pt idx="128">
                  <c:v>-1.0204051122343108E-2</c:v>
                </c:pt>
                <c:pt idx="129">
                  <c:v>1.0416634871853458E-2</c:v>
                </c:pt>
                <c:pt idx="130">
                  <c:v>6.2500145031270854E-2</c:v>
                </c:pt>
                <c:pt idx="131">
                  <c:v>-3.0612415699978197E-2</c:v>
                </c:pt>
                <c:pt idx="132">
                  <c:v>-3.9999882791586276E-2</c:v>
                </c:pt>
                <c:pt idx="133">
                  <c:v>2.9411680213076372E-2</c:v>
                </c:pt>
                <c:pt idx="134">
                  <c:v>-3.8095131783736892E-2</c:v>
                </c:pt>
                <c:pt idx="135">
                  <c:v>0</c:v>
                </c:pt>
                <c:pt idx="136">
                  <c:v>-2.0618494415770485E-2</c:v>
                </c:pt>
                <c:pt idx="137">
                  <c:v>-1.9607952142603288E-2</c:v>
                </c:pt>
                <c:pt idx="138">
                  <c:v>0.10526333741066361</c:v>
                </c:pt>
                <c:pt idx="139">
                  <c:v>7.2916444102974209E-2</c:v>
                </c:pt>
                <c:pt idx="140">
                  <c:v>-1.9047565891868446E-2</c:v>
                </c:pt>
                <c:pt idx="141">
                  <c:v>0</c:v>
                </c:pt>
                <c:pt idx="142">
                  <c:v>0</c:v>
                </c:pt>
                <c:pt idx="143">
                  <c:v>8.4210266574192477E-2</c:v>
                </c:pt>
                <c:pt idx="144">
                  <c:v>5.000008100655505E-2</c:v>
                </c:pt>
                <c:pt idx="145">
                  <c:v>0</c:v>
                </c:pt>
                <c:pt idx="146">
                  <c:v>-5.8252261464194939E-2</c:v>
                </c:pt>
                <c:pt idx="147">
                  <c:v>9.7087102440324893E-3</c:v>
                </c:pt>
                <c:pt idx="148">
                  <c:v>-5.9405768245637015E-2</c:v>
                </c:pt>
                <c:pt idx="149">
                  <c:v>2.0618494415770485E-2</c:v>
                </c:pt>
                <c:pt idx="150">
                  <c:v>0</c:v>
                </c:pt>
                <c:pt idx="151">
                  <c:v>-9.5238627934221137E-3</c:v>
                </c:pt>
                <c:pt idx="152">
                  <c:v>-7.6190516601906427E-2</c:v>
                </c:pt>
                <c:pt idx="153">
                  <c:v>2.0618494415770485E-2</c:v>
                </c:pt>
                <c:pt idx="154">
                  <c:v>-9.6153575239397802E-3</c:v>
                </c:pt>
                <c:pt idx="155">
                  <c:v>8.4210266574192477E-2</c:v>
                </c:pt>
                <c:pt idx="156">
                  <c:v>4.0403920815824661E-2</c:v>
                </c:pt>
                <c:pt idx="157">
                  <c:v>-5.8252261464194939E-2</c:v>
                </c:pt>
                <c:pt idx="158">
                  <c:v>-8.6538560774484963E-2</c:v>
                </c:pt>
                <c:pt idx="159">
                  <c:v>3.0927800613645511E-2</c:v>
                </c:pt>
                <c:pt idx="160">
                  <c:v>2.020196040791233E-2</c:v>
                </c:pt>
                <c:pt idx="161">
                  <c:v>0</c:v>
                </c:pt>
                <c:pt idx="162">
                  <c:v>-1.9417420488064979E-2</c:v>
                </c:pt>
                <c:pt idx="163">
                  <c:v>-2.912613073209747E-2</c:v>
                </c:pt>
                <c:pt idx="164">
                  <c:v>6.1855483247311459E-2</c:v>
                </c:pt>
                <c:pt idx="165">
                  <c:v>4.2105292329232838E-2</c:v>
                </c:pt>
                <c:pt idx="166">
                  <c:v>2.0000113409177071E-2</c:v>
                </c:pt>
                <c:pt idx="167">
                  <c:v>2.9702884122818508E-2</c:v>
                </c:pt>
                <c:pt idx="168">
                  <c:v>-5.8252261464194939E-2</c:v>
                </c:pt>
                <c:pt idx="169">
                  <c:v>9.9009613742728347E-3</c:v>
                </c:pt>
                <c:pt idx="170">
                  <c:v>-0.53000012139442854</c:v>
                </c:pt>
                <c:pt idx="171">
                  <c:v>-5.8252261464194939E-2</c:v>
                </c:pt>
                <c:pt idx="172">
                  <c:v>1.0101067956934785E-2</c:v>
                </c:pt>
                <c:pt idx="173">
                  <c:v>-4.9019681811052235E-2</c:v>
                </c:pt>
                <c:pt idx="174">
                  <c:v>-5.7692145143638685E-2</c:v>
                </c:pt>
                <c:pt idx="175">
                  <c:v>7.2164730455196696E-2</c:v>
                </c:pt>
                <c:pt idx="176">
                  <c:v>9.8038934043587905E-3</c:v>
                </c:pt>
                <c:pt idx="177">
                  <c:v>1.1914897406985836</c:v>
                </c:pt>
                <c:pt idx="178">
                  <c:v>1.0309247207885243E-2</c:v>
                </c:pt>
                <c:pt idx="179">
                  <c:v>4.0000024301966516E-2</c:v>
                </c:pt>
                <c:pt idx="180">
                  <c:v>1.0309336464473198E-2</c:v>
                </c:pt>
                <c:pt idx="181">
                  <c:v>1.0204051122343108E-2</c:v>
                </c:pt>
                <c:pt idx="182">
                  <c:v>-2.8846072571819342E-2</c:v>
                </c:pt>
                <c:pt idx="183">
                  <c:v>-9.7087102440324893E-3</c:v>
                </c:pt>
                <c:pt idx="184">
                  <c:v>0</c:v>
                </c:pt>
                <c:pt idx="185">
                  <c:v>-3.0612153367029327E-2</c:v>
                </c:pt>
                <c:pt idx="186">
                  <c:v>-3.8461560930072067E-2</c:v>
                </c:pt>
                <c:pt idx="187">
                  <c:v>-1.02041385666594E-2</c:v>
                </c:pt>
                <c:pt idx="188">
                  <c:v>-1.0100980203956165E-2</c:v>
                </c:pt>
                <c:pt idx="189">
                  <c:v>3.9603845497091339E-2</c:v>
                </c:pt>
                <c:pt idx="190">
                  <c:v>2.9411680213076372E-2</c:v>
                </c:pt>
                <c:pt idx="191">
                  <c:v>-3.8834840976129957E-2</c:v>
                </c:pt>
                <c:pt idx="192">
                  <c:v>1.052628332177406E-2</c:v>
                </c:pt>
                <c:pt idx="193">
                  <c:v>0</c:v>
                </c:pt>
                <c:pt idx="194">
                  <c:v>-1.0309336464473198E-2</c:v>
                </c:pt>
                <c:pt idx="195">
                  <c:v>1.0204051122343108E-2</c:v>
                </c:pt>
                <c:pt idx="196">
                  <c:v>-9.5237829459342227E-2</c:v>
                </c:pt>
                <c:pt idx="197">
                  <c:v>-5.7142697675605335E-2</c:v>
                </c:pt>
                <c:pt idx="198">
                  <c:v>3.0302940611868494E-2</c:v>
                </c:pt>
                <c:pt idx="199">
                  <c:v>8.3333078974827668E-2</c:v>
                </c:pt>
                <c:pt idx="200">
                  <c:v>-1.0000056704588535E-2</c:v>
                </c:pt>
                <c:pt idx="201">
                  <c:v>-1.0416725997641105E-2</c:v>
                </c:pt>
                <c:pt idx="202">
                  <c:v>0</c:v>
                </c:pt>
                <c:pt idx="203">
                  <c:v>3.1578849965322175E-2</c:v>
                </c:pt>
                <c:pt idx="204">
                  <c:v>2.020196040791233E-2</c:v>
                </c:pt>
                <c:pt idx="205">
                  <c:v>-6.8627253830511534E-2</c:v>
                </c:pt>
                <c:pt idx="206">
                  <c:v>-6.730750266757847E-2</c:v>
                </c:pt>
                <c:pt idx="207">
                  <c:v>1.0101067956934785E-2</c:v>
                </c:pt>
                <c:pt idx="208">
                  <c:v>2.1052752752197944E-2</c:v>
                </c:pt>
                <c:pt idx="209">
                  <c:v>0</c:v>
                </c:pt>
                <c:pt idx="210">
                  <c:v>-2.0408102244686217E-2</c:v>
                </c:pt>
                <c:pt idx="211">
                  <c:v>1.9801922748545669E-2</c:v>
                </c:pt>
                <c:pt idx="212">
                  <c:v>7.3683983252418414E-2</c:v>
                </c:pt>
                <c:pt idx="213">
                  <c:v>8.247397766308194E-2</c:v>
                </c:pt>
                <c:pt idx="214">
                  <c:v>1.0000056704588535E-2</c:v>
                </c:pt>
                <c:pt idx="215">
                  <c:v>1.0309336464473198E-2</c:v>
                </c:pt>
                <c:pt idx="216">
                  <c:v>4.0403920815824661E-2</c:v>
                </c:pt>
                <c:pt idx="217">
                  <c:v>8.3333078974827668E-2</c:v>
                </c:pt>
                <c:pt idx="218">
                  <c:v>9.7087102440324893E-3</c:v>
                </c:pt>
                <c:pt idx="219">
                  <c:v>-5.8823360426152743E-2</c:v>
                </c:pt>
                <c:pt idx="220">
                  <c:v>-9.523782945934223E-3</c:v>
                </c:pt>
                <c:pt idx="221">
                  <c:v>2.9702936547609093E-2</c:v>
                </c:pt>
                <c:pt idx="222">
                  <c:v>0</c:v>
                </c:pt>
                <c:pt idx="223">
                  <c:v>-7.7669681952259914E-2</c:v>
                </c:pt>
                <c:pt idx="224">
                  <c:v>-7.6922860191518241E-2</c:v>
                </c:pt>
                <c:pt idx="225">
                  <c:v>0</c:v>
                </c:pt>
                <c:pt idx="226">
                  <c:v>5.2083174359267292E-2</c:v>
                </c:pt>
                <c:pt idx="227">
                  <c:v>-5.7692145143638685E-2</c:v>
                </c:pt>
                <c:pt idx="228">
                  <c:v>0</c:v>
                </c:pt>
                <c:pt idx="229">
                  <c:v>3.0612209050621859E-2</c:v>
                </c:pt>
                <c:pt idx="230">
                  <c:v>2.1052566643548119E-2</c:v>
                </c:pt>
                <c:pt idx="231">
                  <c:v>5.2083174359267292E-2</c:v>
                </c:pt>
                <c:pt idx="232">
                  <c:v>-9.6153575239397802E-3</c:v>
                </c:pt>
                <c:pt idx="233">
                  <c:v>0</c:v>
                </c:pt>
                <c:pt idx="234">
                  <c:v>-2.0408102244686217E-2</c:v>
                </c:pt>
                <c:pt idx="235">
                  <c:v>-7.6923121860144134E-2</c:v>
                </c:pt>
                <c:pt idx="236">
                  <c:v>-1.980209137258181E-2</c:v>
                </c:pt>
                <c:pt idx="237">
                  <c:v>6.1855483247311459E-2</c:v>
                </c:pt>
                <c:pt idx="238">
                  <c:v>-4.9504806871364174E-2</c:v>
                </c:pt>
                <c:pt idx="239">
                  <c:v>-1.9417420488064979E-2</c:v>
                </c:pt>
                <c:pt idx="240">
                  <c:v>-2.9702884122818508E-2</c:v>
                </c:pt>
                <c:pt idx="241">
                  <c:v>5.2083174359267292E-2</c:v>
                </c:pt>
                <c:pt idx="242">
                  <c:v>5.2083419033629744E-2</c:v>
                </c:pt>
                <c:pt idx="243">
                  <c:v>-4.0404067265719719E-2</c:v>
                </c:pt>
                <c:pt idx="244">
                  <c:v>1.9417420488064979E-2</c:v>
                </c:pt>
                <c:pt idx="245">
                  <c:v>8.3333078974827668E-2</c:v>
                </c:pt>
                <c:pt idx="246">
                  <c:v>1.9801922748545669E-2</c:v>
                </c:pt>
                <c:pt idx="247">
                  <c:v>-3.0612153367029327E-2</c:v>
                </c:pt>
                <c:pt idx="248">
                  <c:v>-4.9504806871364174E-2</c:v>
                </c:pt>
                <c:pt idx="249">
                  <c:v>2.9702936547609093E-2</c:v>
                </c:pt>
                <c:pt idx="250">
                  <c:v>1.0526376376098972E-2</c:v>
                </c:pt>
                <c:pt idx="251">
                  <c:v>-4.7618914729671113E-2</c:v>
                </c:pt>
                <c:pt idx="252">
                  <c:v>-9.6153575239397802E-3</c:v>
                </c:pt>
                <c:pt idx="253">
                  <c:v>-5.8252261464194939E-2</c:v>
                </c:pt>
                <c:pt idx="254">
                  <c:v>1.052628332177406E-2</c:v>
                </c:pt>
                <c:pt idx="255">
                  <c:v>9.3749713846681126E-2</c:v>
                </c:pt>
                <c:pt idx="256">
                  <c:v>-4.8076999844412896E-2</c:v>
                </c:pt>
                <c:pt idx="257">
                  <c:v>7.291666007433617E-2</c:v>
                </c:pt>
                <c:pt idx="258">
                  <c:v>-4.9999853489482847E-2</c:v>
                </c:pt>
                <c:pt idx="259">
                  <c:v>0</c:v>
                </c:pt>
                <c:pt idx="260">
                  <c:v>2.0618494415770485E-2</c:v>
                </c:pt>
                <c:pt idx="261">
                  <c:v>2.0833269743706917E-2</c:v>
                </c:pt>
                <c:pt idx="262">
                  <c:v>-6.6666480621539556E-2</c:v>
                </c:pt>
                <c:pt idx="263">
                  <c:v>-1.0100863394915366E-2</c:v>
                </c:pt>
                <c:pt idx="264">
                  <c:v>-9.7085966046455297E-3</c:v>
                </c:pt>
                <c:pt idx="265">
                  <c:v>1.052628332177406E-2</c:v>
                </c:pt>
                <c:pt idx="266">
                  <c:v>-1.9417420488064979E-2</c:v>
                </c:pt>
                <c:pt idx="267">
                  <c:v>-1.0100980203956165E-2</c:v>
                </c:pt>
                <c:pt idx="268">
                  <c:v>5.1020255611715547E-2</c:v>
                </c:pt>
                <c:pt idx="269">
                  <c:v>-2.0408102244686217E-2</c:v>
                </c:pt>
                <c:pt idx="270">
                  <c:v>0</c:v>
                </c:pt>
                <c:pt idx="271">
                  <c:v>-6.8627633953655523E-2</c:v>
                </c:pt>
                <c:pt idx="272">
                  <c:v>4.1666539487413834E-2</c:v>
                </c:pt>
                <c:pt idx="273">
                  <c:v>0</c:v>
                </c:pt>
                <c:pt idx="274">
                  <c:v>1.0204051122343108E-2</c:v>
                </c:pt>
                <c:pt idx="275">
                  <c:v>-4.8543551220162448E-2</c:v>
                </c:pt>
                <c:pt idx="276">
                  <c:v>1.0416634871853458E-2</c:v>
                </c:pt>
                <c:pt idx="277">
                  <c:v>5.1020279534584323E-2</c:v>
                </c:pt>
                <c:pt idx="278">
                  <c:v>2.1052752752197944E-2</c:v>
                </c:pt>
                <c:pt idx="279">
                  <c:v>-9.999970697896569E-3</c:v>
                </c:pt>
                <c:pt idx="280">
                  <c:v>1.9801922748545669E-2</c:v>
                </c:pt>
                <c:pt idx="281">
                  <c:v>-4.0403920815824661E-2</c:v>
                </c:pt>
                <c:pt idx="282">
                  <c:v>0</c:v>
                </c:pt>
                <c:pt idx="283">
                  <c:v>1.0309247207885243E-2</c:v>
                </c:pt>
                <c:pt idx="284">
                  <c:v>-1.9417389827149308E-2</c:v>
                </c:pt>
                <c:pt idx="285">
                  <c:v>0</c:v>
                </c:pt>
                <c:pt idx="286">
                  <c:v>-3.0302940611868494E-2</c:v>
                </c:pt>
                <c:pt idx="287">
                  <c:v>-1.9417420488064979E-2</c:v>
                </c:pt>
                <c:pt idx="288">
                  <c:v>0</c:v>
                </c:pt>
                <c:pt idx="289">
                  <c:v>4.0816204489372433E-2</c:v>
                </c:pt>
                <c:pt idx="290">
                  <c:v>-2.0408102244686217E-2</c:v>
                </c:pt>
                <c:pt idx="291">
                  <c:v>1.9801890861318189E-2</c:v>
                </c:pt>
                <c:pt idx="292">
                  <c:v>-1.0309336464473198E-2</c:v>
                </c:pt>
                <c:pt idx="293">
                  <c:v>9.3749713846681126E-2</c:v>
                </c:pt>
                <c:pt idx="294">
                  <c:v>-9.9009613742728347E-3</c:v>
                </c:pt>
                <c:pt idx="295">
                  <c:v>5.2631416608870295E-2</c:v>
                </c:pt>
                <c:pt idx="296">
                  <c:v>-4.9019467021793953E-2</c:v>
                </c:pt>
                <c:pt idx="297">
                  <c:v>3.1249904615560375E-2</c:v>
                </c:pt>
                <c:pt idx="298">
                  <c:v>-4.8543572876802395E-2</c:v>
                </c:pt>
                <c:pt idx="299">
                  <c:v>0</c:v>
                </c:pt>
                <c:pt idx="300">
                  <c:v>-7.6190263567473784E-2</c:v>
                </c:pt>
                <c:pt idx="301">
                  <c:v>1.9999941395793138E-2</c:v>
                </c:pt>
                <c:pt idx="302">
                  <c:v>-9.999970697896569E-3</c:v>
                </c:pt>
                <c:pt idx="303">
                  <c:v>-2.0618494415770485E-2</c:v>
                </c:pt>
                <c:pt idx="304">
                  <c:v>-2.020196040791233E-2</c:v>
                </c:pt>
                <c:pt idx="305">
                  <c:v>-3.0612415699978197E-2</c:v>
                </c:pt>
                <c:pt idx="306">
                  <c:v>6.2500145031270854E-2</c:v>
                </c:pt>
                <c:pt idx="307">
                  <c:v>1.0309247207885243E-2</c:v>
                </c:pt>
                <c:pt idx="308">
                  <c:v>-5.8823360426152743E-2</c:v>
                </c:pt>
                <c:pt idx="309">
                  <c:v>0</c:v>
                </c:pt>
                <c:pt idx="310">
                  <c:v>1.052628332177406E-2</c:v>
                </c:pt>
                <c:pt idx="311">
                  <c:v>0</c:v>
                </c:pt>
                <c:pt idx="312">
                  <c:v>7.368442145752975E-2</c:v>
                </c:pt>
                <c:pt idx="313">
                  <c:v>2.9411729668448943E-2</c:v>
                </c:pt>
                <c:pt idx="314">
                  <c:v>1.0204051122343108E-2</c:v>
                </c:pt>
                <c:pt idx="315">
                  <c:v>-1.0416634871853458E-2</c:v>
                </c:pt>
                <c:pt idx="316">
                  <c:v>0</c:v>
                </c:pt>
                <c:pt idx="317">
                  <c:v>0</c:v>
                </c:pt>
                <c:pt idx="318">
                  <c:v>3.0927741623655729E-2</c:v>
                </c:pt>
                <c:pt idx="319">
                  <c:v>2.9411729668448943E-2</c:v>
                </c:pt>
                <c:pt idx="320">
                  <c:v>-6.6666653808484314E-2</c:v>
                </c:pt>
                <c:pt idx="321">
                  <c:v>6.0605881223736988E-2</c:v>
                </c:pt>
                <c:pt idx="322">
                  <c:v>3.1578849965322175E-2</c:v>
                </c:pt>
                <c:pt idx="323">
                  <c:v>4.0403920815824661E-2</c:v>
                </c:pt>
                <c:pt idx="324">
                  <c:v>2.0833269743706917E-2</c:v>
                </c:pt>
                <c:pt idx="325">
                  <c:v>4.9999853489482847E-2</c:v>
                </c:pt>
                <c:pt idx="326">
                  <c:v>-2.8571395507531103E-2</c:v>
                </c:pt>
                <c:pt idx="327">
                  <c:v>5.1020279534584323E-2</c:v>
                </c:pt>
                <c:pt idx="328">
                  <c:v>-2.8571348837802667E-2</c:v>
                </c:pt>
                <c:pt idx="329">
                  <c:v>-1.0204051122343108E-2</c:v>
                </c:pt>
                <c:pt idx="330">
                  <c:v>1.9417420488064979E-2</c:v>
                </c:pt>
                <c:pt idx="331">
                  <c:v>7.1428357856401767E-2</c:v>
                </c:pt>
                <c:pt idx="332">
                  <c:v>-4.7618914729671113E-2</c:v>
                </c:pt>
                <c:pt idx="333">
                  <c:v>2.9411729668448943E-2</c:v>
                </c:pt>
                <c:pt idx="334">
                  <c:v>9.7087932225037796E-3</c:v>
                </c:pt>
                <c:pt idx="335">
                  <c:v>-2.9411680213076372E-2</c:v>
                </c:pt>
                <c:pt idx="336">
                  <c:v>-1.0309247207885243E-2</c:v>
                </c:pt>
                <c:pt idx="337">
                  <c:v>-1.9047565891868446E-2</c:v>
                </c:pt>
                <c:pt idx="338">
                  <c:v>-9.523782945934223E-3</c:v>
                </c:pt>
                <c:pt idx="339">
                  <c:v>-2.9999912093689709E-2</c:v>
                </c:pt>
                <c:pt idx="340">
                  <c:v>-6.6666653808484314E-2</c:v>
                </c:pt>
                <c:pt idx="341">
                  <c:v>-5.7692244031462475E-2</c:v>
                </c:pt>
                <c:pt idx="342">
                  <c:v>5.0504901019780821E-2</c:v>
                </c:pt>
                <c:pt idx="343">
                  <c:v>3.1249904615560375E-2</c:v>
                </c:pt>
                <c:pt idx="344">
                  <c:v>9.7087102440324893E-3</c:v>
                </c:pt>
                <c:pt idx="345">
                  <c:v>-2.8846072571819342E-2</c:v>
                </c:pt>
                <c:pt idx="346">
                  <c:v>8.247397766308194E-2</c:v>
                </c:pt>
                <c:pt idx="347">
                  <c:v>4.0816347617281257E-2</c:v>
                </c:pt>
                <c:pt idx="348">
                  <c:v>-2.0408277133318799E-2</c:v>
                </c:pt>
                <c:pt idx="349">
                  <c:v>-5.7692145143638685E-2</c:v>
                </c:pt>
                <c:pt idx="350">
                  <c:v>-2.020196040791233E-2</c:v>
                </c:pt>
                <c:pt idx="351">
                  <c:v>-9.6153575239397802E-3</c:v>
                </c:pt>
                <c:pt idx="352">
                  <c:v>-3.9603845497091339E-2</c:v>
                </c:pt>
                <c:pt idx="353">
                  <c:v>-2.8571348837802667E-2</c:v>
                </c:pt>
                <c:pt idx="354">
                  <c:v>9.8037775258456548E-3</c:v>
                </c:pt>
                <c:pt idx="355">
                  <c:v>0</c:v>
                </c:pt>
                <c:pt idx="356">
                  <c:v>1.0204051122343108E-2</c:v>
                </c:pt>
                <c:pt idx="357">
                  <c:v>1.0309247207885243E-2</c:v>
                </c:pt>
                <c:pt idx="358">
                  <c:v>-7.7669681952259914E-2</c:v>
                </c:pt>
                <c:pt idx="359">
                  <c:v>-2.0618494415770485E-2</c:v>
                </c:pt>
                <c:pt idx="360">
                  <c:v>9.8038934043587905E-3</c:v>
                </c:pt>
                <c:pt idx="361">
                  <c:v>-1.9417389827149308E-2</c:v>
                </c:pt>
                <c:pt idx="362">
                  <c:v>1.0416725997641105E-2</c:v>
                </c:pt>
                <c:pt idx="363">
                  <c:v>3.0302940611868494E-2</c:v>
                </c:pt>
                <c:pt idx="364">
                  <c:v>3.0612153367029327E-2</c:v>
                </c:pt>
                <c:pt idx="365">
                  <c:v>5.2631416608870295E-2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9-4A15-B06E-8580AE1E71BB}"/>
            </c:ext>
          </c:extLst>
        </c:ser>
        <c:ser>
          <c:idx val="3"/>
          <c:order val="3"/>
          <c:tx>
            <c:strRef>
              <c:f>'Channel wise traffic'!$J$3</c:f>
              <c:strCache>
                <c:ptCount val="1"/>
                <c:pt idx="0">
                  <c:v>Others2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'Channel wise traffic'!$J$4:$J$369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4.166660517340362E-2</c:v>
                </c:pt>
                <c:pt idx="8">
                  <c:v>2.9702928630382784E-2</c:v>
                </c:pt>
                <c:pt idx="9">
                  <c:v>0.14572501295048121</c:v>
                </c:pt>
                <c:pt idx="10">
                  <c:v>-4.999992915975679E-2</c:v>
                </c:pt>
                <c:pt idx="11">
                  <c:v>0</c:v>
                </c:pt>
                <c:pt idx="12">
                  <c:v>6.1855660996917729E-2</c:v>
                </c:pt>
                <c:pt idx="13">
                  <c:v>-7.6190373383767093E-2</c:v>
                </c:pt>
                <c:pt idx="14">
                  <c:v>-1.9999971663902716E-2</c:v>
                </c:pt>
                <c:pt idx="15">
                  <c:v>-6.7307600613585525E-2</c:v>
                </c:pt>
                <c:pt idx="16">
                  <c:v>-6.3547930850813741E-2</c:v>
                </c:pt>
                <c:pt idx="17">
                  <c:v>7.3684100635642E-2</c:v>
                </c:pt>
                <c:pt idx="18">
                  <c:v>0</c:v>
                </c:pt>
                <c:pt idx="19">
                  <c:v>-3.8835001528514594E-2</c:v>
                </c:pt>
                <c:pt idx="20">
                  <c:v>5.1546316462705806E-2</c:v>
                </c:pt>
                <c:pt idx="21">
                  <c:v>-0.60437207174092422</c:v>
                </c:pt>
                <c:pt idx="22">
                  <c:v>2.0618526585082324E-2</c:v>
                </c:pt>
                <c:pt idx="23">
                  <c:v>-7.7669796074659431E-2</c:v>
                </c:pt>
                <c:pt idx="24">
                  <c:v>-6.8627355655187183E-2</c:v>
                </c:pt>
                <c:pt idx="25">
                  <c:v>0.1052631151734055</c:v>
                </c:pt>
                <c:pt idx="26">
                  <c:v>2.0202047302114019E-2</c:v>
                </c:pt>
                <c:pt idx="27">
                  <c:v>-3.9215631802964106E-2</c:v>
                </c:pt>
                <c:pt idx="28">
                  <c:v>1.6565878173136042</c:v>
                </c:pt>
                <c:pt idx="29">
                  <c:v>4.040398258117156E-2</c:v>
                </c:pt>
                <c:pt idx="30">
                  <c:v>1.0526300090806E-2</c:v>
                </c:pt>
                <c:pt idx="31">
                  <c:v>0</c:v>
                </c:pt>
                <c:pt idx="32">
                  <c:v>-7.6190415573328577E-2</c:v>
                </c:pt>
                <c:pt idx="33">
                  <c:v>-9.9009607018905928E-3</c:v>
                </c:pt>
                <c:pt idx="34">
                  <c:v>0</c:v>
                </c:pt>
                <c:pt idx="35">
                  <c:v>0</c:v>
                </c:pt>
                <c:pt idx="36">
                  <c:v>-7.7669796074659431E-2</c:v>
                </c:pt>
                <c:pt idx="37">
                  <c:v>6.2499907760105437E-2</c:v>
                </c:pt>
                <c:pt idx="38">
                  <c:v>6.3157800544835996E-2</c:v>
                </c:pt>
                <c:pt idx="39">
                  <c:v>1.0309247389520276E-2</c:v>
                </c:pt>
                <c:pt idx="40">
                  <c:v>2.9999995715999928E-2</c:v>
                </c:pt>
                <c:pt idx="41">
                  <c:v>5.1020334402081258E-2</c:v>
                </c:pt>
                <c:pt idx="42">
                  <c:v>1.9417449018664858E-2</c:v>
                </c:pt>
                <c:pt idx="43">
                  <c:v>5.2631500454029999E-2</c:v>
                </c:pt>
                <c:pt idx="44">
                  <c:v>-2.9411723852223081E-2</c:v>
                </c:pt>
                <c:pt idx="45">
                  <c:v>-1.9801952420255189E-2</c:v>
                </c:pt>
                <c:pt idx="46">
                  <c:v>4.0816292629736135E-2</c:v>
                </c:pt>
                <c:pt idx="47">
                  <c:v>-1.9417500764257297E-2</c:v>
                </c:pt>
                <c:pt idx="48">
                  <c:v>-2.9126173527997287E-2</c:v>
                </c:pt>
                <c:pt idx="49">
                  <c:v>-3.8095186691883547E-2</c:v>
                </c:pt>
                <c:pt idx="50">
                  <c:v>1.9999971663902716E-2</c:v>
                </c:pt>
                <c:pt idx="51">
                  <c:v>-3.030298693587867E-2</c:v>
                </c:pt>
                <c:pt idx="52">
                  <c:v>3.030298693587867E-2</c:v>
                </c:pt>
                <c:pt idx="53">
                  <c:v>-5.8823524470587862E-2</c:v>
                </c:pt>
                <c:pt idx="54">
                  <c:v>-1.9802006235468333E-2</c:v>
                </c:pt>
                <c:pt idx="55">
                  <c:v>-2.9999957495854074E-2</c:v>
                </c:pt>
                <c:pt idx="56">
                  <c:v>1.9801952420255189E-2</c:v>
                </c:pt>
                <c:pt idx="57">
                  <c:v>-2.9411723852223081E-2</c:v>
                </c:pt>
                <c:pt idx="58">
                  <c:v>8.333321034680724E-2</c:v>
                </c:pt>
                <c:pt idx="59">
                  <c:v>9.8039079507410264E-3</c:v>
                </c:pt>
                <c:pt idx="60">
                  <c:v>8.3333355645834911E-2</c:v>
                </c:pt>
                <c:pt idx="61">
                  <c:v>-1.0100980378326558E-2</c:v>
                </c:pt>
                <c:pt idx="62">
                  <c:v>3.0927789877623485E-2</c:v>
                </c:pt>
                <c:pt idx="63">
                  <c:v>-2.9126173527997287E-2</c:v>
                </c:pt>
                <c:pt idx="64">
                  <c:v>-2.020199129058578E-2</c:v>
                </c:pt>
                <c:pt idx="65">
                  <c:v>-3.8461486064906014E-2</c:v>
                </c:pt>
                <c:pt idx="66">
                  <c:v>-2.9126173527997287E-2</c:v>
                </c:pt>
                <c:pt idx="67">
                  <c:v>0</c:v>
                </c:pt>
                <c:pt idx="68">
                  <c:v>5.1020431358601591E-2</c:v>
                </c:pt>
                <c:pt idx="69">
                  <c:v>-1.9999971663902716E-2</c:v>
                </c:pt>
                <c:pt idx="70">
                  <c:v>-9.9999858319513579E-3</c:v>
                </c:pt>
                <c:pt idx="71">
                  <c:v>3.0927789877623485E-2</c:v>
                </c:pt>
                <c:pt idx="72">
                  <c:v>4.999992915975679E-2</c:v>
                </c:pt>
                <c:pt idx="73">
                  <c:v>-9.9999858319513579E-3</c:v>
                </c:pt>
                <c:pt idx="74">
                  <c:v>-8.65384520325439E-2</c:v>
                </c:pt>
                <c:pt idx="75">
                  <c:v>-7.7669919872561402E-2</c:v>
                </c:pt>
                <c:pt idx="76">
                  <c:v>5.1020334402081258E-2</c:v>
                </c:pt>
                <c:pt idx="77">
                  <c:v>2.020199129058578E-2</c:v>
                </c:pt>
                <c:pt idx="78">
                  <c:v>-1.9999971663902716E-2</c:v>
                </c:pt>
                <c:pt idx="79">
                  <c:v>-4.7618983364854435E-2</c:v>
                </c:pt>
                <c:pt idx="80">
                  <c:v>-2.020199129058578E-2</c:v>
                </c:pt>
                <c:pt idx="81">
                  <c:v>4.2105228031466747E-2</c:v>
                </c:pt>
                <c:pt idx="82">
                  <c:v>6.3157887141938762E-2</c:v>
                </c:pt>
                <c:pt idx="83">
                  <c:v>0</c:v>
                </c:pt>
                <c:pt idx="84">
                  <c:v>-4.9504881050637974E-2</c:v>
                </c:pt>
                <c:pt idx="85">
                  <c:v>-2.0408133760832503E-2</c:v>
                </c:pt>
                <c:pt idx="86">
                  <c:v>-9.9999858319513579E-3</c:v>
                </c:pt>
                <c:pt idx="87">
                  <c:v>8.2474106340329298E-2</c:v>
                </c:pt>
                <c:pt idx="88">
                  <c:v>1.0101066923787462E-2</c:v>
                </c:pt>
                <c:pt idx="89">
                  <c:v>-5.9405933874717848E-2</c:v>
                </c:pt>
                <c:pt idx="90">
                  <c:v>-5.8252347055994573E-2</c:v>
                </c:pt>
                <c:pt idx="91">
                  <c:v>9.3749861640158152E-2</c:v>
                </c:pt>
                <c:pt idx="92">
                  <c:v>7.2916559053456342E-2</c:v>
                </c:pt>
                <c:pt idx="93">
                  <c:v>3.030298693587867E-2</c:v>
                </c:pt>
                <c:pt idx="94">
                  <c:v>-9.5237966729708867E-3</c:v>
                </c:pt>
                <c:pt idx="95">
                  <c:v>3.9999965727999409E-2</c:v>
                </c:pt>
                <c:pt idx="96">
                  <c:v>1.052628446049737E-2</c:v>
                </c:pt>
                <c:pt idx="97">
                  <c:v>2.0618526585082324E-2</c:v>
                </c:pt>
                <c:pt idx="98">
                  <c:v>-4.7618983364854435E-2</c:v>
                </c:pt>
                <c:pt idx="99">
                  <c:v>-3.8834898037329715E-2</c:v>
                </c:pt>
                <c:pt idx="100">
                  <c:v>-6.8627355655187183E-2</c:v>
                </c:pt>
                <c:pt idx="101">
                  <c:v>-8.6538343646038532E-2</c:v>
                </c:pt>
                <c:pt idx="102">
                  <c:v>-7.69230959349122E-2</c:v>
                </c:pt>
                <c:pt idx="103">
                  <c:v>8.3333355645834911E-2</c:v>
                </c:pt>
                <c:pt idx="104">
                  <c:v>-2.020199129058578E-2</c:v>
                </c:pt>
                <c:pt idx="105">
                  <c:v>3.9999943327805432E-2</c:v>
                </c:pt>
                <c:pt idx="106">
                  <c:v>2.020199129058578E-2</c:v>
                </c:pt>
                <c:pt idx="107">
                  <c:v>0.10526300090806</c:v>
                </c:pt>
                <c:pt idx="108">
                  <c:v>7.3684100635642E-2</c:v>
                </c:pt>
                <c:pt idx="109">
                  <c:v>3.1249997210937304E-2</c:v>
                </c:pt>
                <c:pt idx="110">
                  <c:v>0</c:v>
                </c:pt>
                <c:pt idx="111">
                  <c:v>-1.0309263292541162E-2</c:v>
                </c:pt>
                <c:pt idx="112">
                  <c:v>-8.6538343646038532E-2</c:v>
                </c:pt>
                <c:pt idx="113">
                  <c:v>-9.9009762101275947E-3</c:v>
                </c:pt>
                <c:pt idx="114">
                  <c:v>0</c:v>
                </c:pt>
                <c:pt idx="115">
                  <c:v>0</c:v>
                </c:pt>
                <c:pt idx="116">
                  <c:v>6.0606055360881157E-2</c:v>
                </c:pt>
                <c:pt idx="117">
                  <c:v>-9.6153560976317051E-3</c:v>
                </c:pt>
                <c:pt idx="118">
                  <c:v>-1.0416651293350905E-2</c:v>
                </c:pt>
                <c:pt idx="119">
                  <c:v>2.1052600181612001E-2</c:v>
                </c:pt>
                <c:pt idx="120">
                  <c:v>4.999992915975679E-2</c:v>
                </c:pt>
                <c:pt idx="121">
                  <c:v>-6.6666576710796205E-2</c:v>
                </c:pt>
                <c:pt idx="122">
                  <c:v>-5.8823447704446162E-2</c:v>
                </c:pt>
                <c:pt idx="123">
                  <c:v>-8.5714278719999454E-2</c:v>
                </c:pt>
                <c:pt idx="124">
                  <c:v>-4.8543710318409344E-2</c:v>
                </c:pt>
                <c:pt idx="125">
                  <c:v>5.2631500454029999E-2</c:v>
                </c:pt>
                <c:pt idx="126">
                  <c:v>5.1546316462705806E-2</c:v>
                </c:pt>
                <c:pt idx="127">
                  <c:v>0</c:v>
                </c:pt>
                <c:pt idx="128">
                  <c:v>-1.0204066880416252E-2</c:v>
                </c:pt>
                <c:pt idx="129">
                  <c:v>1.0416651293350905E-2</c:v>
                </c:pt>
                <c:pt idx="130">
                  <c:v>6.2499994421874608E-2</c:v>
                </c:pt>
                <c:pt idx="131">
                  <c:v>-3.061224132944591E-2</c:v>
                </c:pt>
                <c:pt idx="132">
                  <c:v>-3.9999943327805432E-2</c:v>
                </c:pt>
                <c:pt idx="133">
                  <c:v>2.9411723852223081E-2</c:v>
                </c:pt>
                <c:pt idx="134">
                  <c:v>-3.8095186691883547E-2</c:v>
                </c:pt>
                <c:pt idx="135">
                  <c:v>0</c:v>
                </c:pt>
                <c:pt idx="136">
                  <c:v>-2.0618526585082324E-2</c:v>
                </c:pt>
                <c:pt idx="137">
                  <c:v>-1.9607785490191699E-2</c:v>
                </c:pt>
                <c:pt idx="138">
                  <c:v>0.1052631151734055</c:v>
                </c:pt>
                <c:pt idx="139">
                  <c:v>7.2916559053456342E-2</c:v>
                </c:pt>
                <c:pt idx="140">
                  <c:v>-1.9047593345941773E-2</c:v>
                </c:pt>
                <c:pt idx="141">
                  <c:v>0</c:v>
                </c:pt>
                <c:pt idx="142">
                  <c:v>0</c:v>
                </c:pt>
                <c:pt idx="143">
                  <c:v>8.4210400726448004E-2</c:v>
                </c:pt>
                <c:pt idx="144">
                  <c:v>4.9999935739998898E-2</c:v>
                </c:pt>
                <c:pt idx="145">
                  <c:v>0</c:v>
                </c:pt>
                <c:pt idx="146">
                  <c:v>-5.8252347055994573E-2</c:v>
                </c:pt>
                <c:pt idx="147">
                  <c:v>9.7087245093324288E-3</c:v>
                </c:pt>
                <c:pt idx="148">
                  <c:v>-5.9405857260765568E-2</c:v>
                </c:pt>
                <c:pt idx="149">
                  <c:v>2.0618526585082324E-2</c:v>
                </c:pt>
                <c:pt idx="150">
                  <c:v>0</c:v>
                </c:pt>
                <c:pt idx="151">
                  <c:v>-9.5237815466644726E-3</c:v>
                </c:pt>
                <c:pt idx="152">
                  <c:v>-7.6190415573328577E-2</c:v>
                </c:pt>
                <c:pt idx="153">
                  <c:v>2.0618526585082324E-2</c:v>
                </c:pt>
                <c:pt idx="154">
                  <c:v>-9.6153715162265035E-3</c:v>
                </c:pt>
                <c:pt idx="155">
                  <c:v>8.4210400726448004E-2</c:v>
                </c:pt>
                <c:pt idx="156">
                  <c:v>4.040398258117156E-2</c:v>
                </c:pt>
                <c:pt idx="157">
                  <c:v>-5.8252347055994573E-2</c:v>
                </c:pt>
                <c:pt idx="158">
                  <c:v>-8.65384520325439E-2</c:v>
                </c:pt>
                <c:pt idx="159">
                  <c:v>3.0927830498458864E-2</c:v>
                </c:pt>
                <c:pt idx="160">
                  <c:v>2.020199129058578E-2</c:v>
                </c:pt>
                <c:pt idx="161">
                  <c:v>0</c:v>
                </c:pt>
                <c:pt idx="162">
                  <c:v>-1.9417449018664858E-2</c:v>
                </c:pt>
                <c:pt idx="163">
                  <c:v>-2.9126173527997287E-2</c:v>
                </c:pt>
                <c:pt idx="164">
                  <c:v>6.185557975524697E-2</c:v>
                </c:pt>
                <c:pt idx="165">
                  <c:v>4.2105228031466747E-2</c:v>
                </c:pt>
                <c:pt idx="166">
                  <c:v>1.9999940023998967E-2</c:v>
                </c:pt>
                <c:pt idx="167">
                  <c:v>2.9702928630382784E-2</c:v>
                </c:pt>
                <c:pt idx="168">
                  <c:v>-5.8252347055994573E-2</c:v>
                </c:pt>
                <c:pt idx="169">
                  <c:v>9.9009762101275947E-3</c:v>
                </c:pt>
                <c:pt idx="170">
                  <c:v>-0.52999995749585405</c:v>
                </c:pt>
                <c:pt idx="171">
                  <c:v>-5.8252347055994573E-2</c:v>
                </c:pt>
                <c:pt idx="172">
                  <c:v>1.0101066923787462E-2</c:v>
                </c:pt>
                <c:pt idx="173">
                  <c:v>-4.9019547725485627E-2</c:v>
                </c:pt>
                <c:pt idx="174">
                  <c:v>-5.7692229097359021E-2</c:v>
                </c:pt>
                <c:pt idx="175">
                  <c:v>7.2164843047788127E-2</c:v>
                </c:pt>
                <c:pt idx="176">
                  <c:v>9.8039079507410264E-3</c:v>
                </c:pt>
                <c:pt idx="177">
                  <c:v>1.1914890730818781</c:v>
                </c:pt>
                <c:pt idx="178">
                  <c:v>1.0309263292541162E-2</c:v>
                </c:pt>
                <c:pt idx="179">
                  <c:v>3.9999965727999409E-2</c:v>
                </c:pt>
                <c:pt idx="180">
                  <c:v>1.0309247389520276E-2</c:v>
                </c:pt>
                <c:pt idx="181">
                  <c:v>1.0204066880416252E-2</c:v>
                </c:pt>
                <c:pt idx="182">
                  <c:v>-2.8846114548679511E-2</c:v>
                </c:pt>
                <c:pt idx="183">
                  <c:v>-9.7087245093324288E-3</c:v>
                </c:pt>
                <c:pt idx="184">
                  <c:v>0</c:v>
                </c:pt>
                <c:pt idx="185">
                  <c:v>-3.0612200641248755E-2</c:v>
                </c:pt>
                <c:pt idx="186">
                  <c:v>-3.8461506775146342E-2</c:v>
                </c:pt>
                <c:pt idx="187">
                  <c:v>-1.0204051300290227E-2</c:v>
                </c:pt>
                <c:pt idx="188">
                  <c:v>-1.010099564529289E-2</c:v>
                </c:pt>
                <c:pt idx="189">
                  <c:v>3.9603904840510379E-2</c:v>
                </c:pt>
                <c:pt idx="190">
                  <c:v>2.9411723852223081E-2</c:v>
                </c:pt>
                <c:pt idx="191">
                  <c:v>-3.8834898037329715E-2</c:v>
                </c:pt>
                <c:pt idx="192">
                  <c:v>1.0526300090806E-2</c:v>
                </c:pt>
                <c:pt idx="193">
                  <c:v>0</c:v>
                </c:pt>
                <c:pt idx="194">
                  <c:v>-1.0309335719418312E-2</c:v>
                </c:pt>
                <c:pt idx="195">
                  <c:v>1.0204066880416252E-2</c:v>
                </c:pt>
                <c:pt idx="196">
                  <c:v>-9.523796672970887E-2</c:v>
                </c:pt>
                <c:pt idx="197">
                  <c:v>-5.7142780037825316E-2</c:v>
                </c:pt>
                <c:pt idx="198">
                  <c:v>3.030298693587867E-2</c:v>
                </c:pt>
                <c:pt idx="199">
                  <c:v>8.333321034680724E-2</c:v>
                </c:pt>
                <c:pt idx="200">
                  <c:v>-1.0000055692000957E-2</c:v>
                </c:pt>
                <c:pt idx="201">
                  <c:v>-1.0416635986976995E-2</c:v>
                </c:pt>
                <c:pt idx="202">
                  <c:v>0</c:v>
                </c:pt>
                <c:pt idx="203">
                  <c:v>3.1578900272417998E-2</c:v>
                </c:pt>
                <c:pt idx="204">
                  <c:v>2.020199129058578E-2</c:v>
                </c:pt>
                <c:pt idx="205">
                  <c:v>-6.8627355655187183E-2</c:v>
                </c:pt>
                <c:pt idx="206">
                  <c:v>-6.7307600613585525E-2</c:v>
                </c:pt>
                <c:pt idx="207">
                  <c:v>1.0101066923787462E-2</c:v>
                </c:pt>
                <c:pt idx="208">
                  <c:v>2.1052659110472008E-2</c:v>
                </c:pt>
                <c:pt idx="209">
                  <c:v>0</c:v>
                </c:pt>
                <c:pt idx="210">
                  <c:v>-2.0408133760832503E-2</c:v>
                </c:pt>
                <c:pt idx="211">
                  <c:v>1.9801952420255189E-2</c:v>
                </c:pt>
                <c:pt idx="212">
                  <c:v>7.3684100635642E-2</c:v>
                </c:pt>
                <c:pt idx="213">
                  <c:v>8.2474106340329298E-2</c:v>
                </c:pt>
                <c:pt idx="214">
                  <c:v>9.9999700119994834E-3</c:v>
                </c:pt>
                <c:pt idx="215">
                  <c:v>1.0309247389520276E-2</c:v>
                </c:pt>
                <c:pt idx="216">
                  <c:v>4.040398258117156E-2</c:v>
                </c:pt>
                <c:pt idx="217">
                  <c:v>8.333321034680724E-2</c:v>
                </c:pt>
                <c:pt idx="218">
                  <c:v>9.7087245093324288E-3</c:v>
                </c:pt>
                <c:pt idx="219">
                  <c:v>-5.8823447704446162E-2</c:v>
                </c:pt>
                <c:pt idx="220">
                  <c:v>-9.5237966729708867E-3</c:v>
                </c:pt>
                <c:pt idx="221">
                  <c:v>2.9702966937358924E-2</c:v>
                </c:pt>
                <c:pt idx="222">
                  <c:v>0</c:v>
                </c:pt>
                <c:pt idx="223">
                  <c:v>-7.7669796074659431E-2</c:v>
                </c:pt>
                <c:pt idx="224">
                  <c:v>-7.6922972129812028E-2</c:v>
                </c:pt>
                <c:pt idx="225">
                  <c:v>0</c:v>
                </c:pt>
                <c:pt idx="226">
                  <c:v>5.2083256466754525E-2</c:v>
                </c:pt>
                <c:pt idx="227">
                  <c:v>-5.7692229097359021E-2</c:v>
                </c:pt>
                <c:pt idx="228">
                  <c:v>0</c:v>
                </c:pt>
                <c:pt idx="229">
                  <c:v>3.061224132944591E-2</c:v>
                </c:pt>
                <c:pt idx="230">
                  <c:v>2.1052600181612001E-2</c:v>
                </c:pt>
                <c:pt idx="231">
                  <c:v>5.2083256466754525E-2</c:v>
                </c:pt>
                <c:pt idx="232">
                  <c:v>-9.6153715162265035E-3</c:v>
                </c:pt>
                <c:pt idx="233">
                  <c:v>0</c:v>
                </c:pt>
                <c:pt idx="234">
                  <c:v>-2.0408133760832503E-2</c:v>
                </c:pt>
                <c:pt idx="235">
                  <c:v>-7.69230959349122E-2</c:v>
                </c:pt>
                <c:pt idx="236">
                  <c:v>-1.9802006235468333E-2</c:v>
                </c:pt>
                <c:pt idx="237">
                  <c:v>6.185557975524697E-2</c:v>
                </c:pt>
                <c:pt idx="238">
                  <c:v>-4.9504881050637974E-2</c:v>
                </c:pt>
                <c:pt idx="239">
                  <c:v>-1.9417449018664858E-2</c:v>
                </c:pt>
                <c:pt idx="240">
                  <c:v>-2.9702928630382784E-2</c:v>
                </c:pt>
                <c:pt idx="241">
                  <c:v>5.2083256466754525E-2</c:v>
                </c:pt>
                <c:pt idx="242">
                  <c:v>5.2083358434897607E-2</c:v>
                </c:pt>
                <c:pt idx="243">
                  <c:v>-4.0404008058767135E-2</c:v>
                </c:pt>
                <c:pt idx="244">
                  <c:v>1.9417449018664858E-2</c:v>
                </c:pt>
                <c:pt idx="245">
                  <c:v>8.333321034680724E-2</c:v>
                </c:pt>
                <c:pt idx="246">
                  <c:v>1.9801952420255189E-2</c:v>
                </c:pt>
                <c:pt idx="247">
                  <c:v>-3.0612200641248755E-2</c:v>
                </c:pt>
                <c:pt idx="248">
                  <c:v>-4.9504881050637974E-2</c:v>
                </c:pt>
                <c:pt idx="249">
                  <c:v>2.9702966937358924E-2</c:v>
                </c:pt>
                <c:pt idx="250">
                  <c:v>1.052628446049737E-2</c:v>
                </c:pt>
                <c:pt idx="251">
                  <c:v>-4.7618983364854435E-2</c:v>
                </c:pt>
                <c:pt idx="252">
                  <c:v>-9.6153715162265035E-3</c:v>
                </c:pt>
                <c:pt idx="253">
                  <c:v>-5.8252347055994573E-2</c:v>
                </c:pt>
                <c:pt idx="254">
                  <c:v>1.0526300090806E-2</c:v>
                </c:pt>
                <c:pt idx="255">
                  <c:v>9.3749861640158152E-2</c:v>
                </c:pt>
                <c:pt idx="256">
                  <c:v>-4.8076945257397564E-2</c:v>
                </c:pt>
                <c:pt idx="257">
                  <c:v>7.2916719658857918E-2</c:v>
                </c:pt>
                <c:pt idx="258">
                  <c:v>-4.999992915975679E-2</c:v>
                </c:pt>
                <c:pt idx="259">
                  <c:v>0</c:v>
                </c:pt>
                <c:pt idx="260">
                  <c:v>2.0618526585082324E-2</c:v>
                </c:pt>
                <c:pt idx="261">
                  <c:v>2.083330258670181E-2</c:v>
                </c:pt>
                <c:pt idx="262">
                  <c:v>-6.6666576710796205E-2</c:v>
                </c:pt>
                <c:pt idx="263">
                  <c:v>-1.0100980378326558E-2</c:v>
                </c:pt>
                <c:pt idx="264">
                  <c:v>-9.7087919743625468E-3</c:v>
                </c:pt>
                <c:pt idx="265">
                  <c:v>1.0526300090806E-2</c:v>
                </c:pt>
                <c:pt idx="266">
                  <c:v>-1.9417449018664858E-2</c:v>
                </c:pt>
                <c:pt idx="267">
                  <c:v>-1.010099564529289E-2</c:v>
                </c:pt>
                <c:pt idx="268">
                  <c:v>5.1020334402081258E-2</c:v>
                </c:pt>
                <c:pt idx="269">
                  <c:v>-2.0408133760832503E-2</c:v>
                </c:pt>
                <c:pt idx="270">
                  <c:v>0</c:v>
                </c:pt>
                <c:pt idx="271">
                  <c:v>-6.8627417215683703E-2</c:v>
                </c:pt>
                <c:pt idx="272">
                  <c:v>4.166660517340362E-2</c:v>
                </c:pt>
                <c:pt idx="273">
                  <c:v>0</c:v>
                </c:pt>
                <c:pt idx="274">
                  <c:v>1.0204066880416252E-2</c:v>
                </c:pt>
                <c:pt idx="275">
                  <c:v>-4.8543622546662141E-2</c:v>
                </c:pt>
                <c:pt idx="276">
                  <c:v>1.0416651293350905E-2</c:v>
                </c:pt>
                <c:pt idx="277">
                  <c:v>5.1020431358601591E-2</c:v>
                </c:pt>
                <c:pt idx="278">
                  <c:v>2.1052659110472008E-2</c:v>
                </c:pt>
                <c:pt idx="279">
                  <c:v>-9.9999858319513579E-3</c:v>
                </c:pt>
                <c:pt idx="280">
                  <c:v>1.9801952420255189E-2</c:v>
                </c:pt>
                <c:pt idx="281">
                  <c:v>-4.040398258117156E-2</c:v>
                </c:pt>
                <c:pt idx="282">
                  <c:v>0</c:v>
                </c:pt>
                <c:pt idx="283">
                  <c:v>1.0309263292541162E-2</c:v>
                </c:pt>
                <c:pt idx="284">
                  <c:v>-1.9417500764257297E-2</c:v>
                </c:pt>
                <c:pt idx="285">
                  <c:v>0</c:v>
                </c:pt>
                <c:pt idx="286">
                  <c:v>-3.030298693587867E-2</c:v>
                </c:pt>
                <c:pt idx="287">
                  <c:v>-1.9417449018664858E-2</c:v>
                </c:pt>
                <c:pt idx="288">
                  <c:v>0</c:v>
                </c:pt>
                <c:pt idx="289">
                  <c:v>4.0816267521665006E-2</c:v>
                </c:pt>
                <c:pt idx="290">
                  <c:v>-2.0408133760832503E-2</c:v>
                </c:pt>
                <c:pt idx="291">
                  <c:v>1.9802006235468333E-2</c:v>
                </c:pt>
                <c:pt idx="292">
                  <c:v>-1.0309335719418312E-2</c:v>
                </c:pt>
                <c:pt idx="293">
                  <c:v>9.3749861640158152E-2</c:v>
                </c:pt>
                <c:pt idx="294">
                  <c:v>-9.9009762101275947E-3</c:v>
                </c:pt>
                <c:pt idx="295">
                  <c:v>5.2631500454029999E-2</c:v>
                </c:pt>
                <c:pt idx="296">
                  <c:v>-4.9019539753705134E-2</c:v>
                </c:pt>
                <c:pt idx="297">
                  <c:v>3.1249953880052719E-2</c:v>
                </c:pt>
                <c:pt idx="298">
                  <c:v>-4.8543710318409344E-2</c:v>
                </c:pt>
                <c:pt idx="299">
                  <c:v>0</c:v>
                </c:pt>
                <c:pt idx="300">
                  <c:v>-7.6190373383767093E-2</c:v>
                </c:pt>
                <c:pt idx="301">
                  <c:v>1.9999971663902716E-2</c:v>
                </c:pt>
                <c:pt idx="302">
                  <c:v>-9.9999858319513579E-3</c:v>
                </c:pt>
                <c:pt idx="303">
                  <c:v>-2.0618526585082324E-2</c:v>
                </c:pt>
                <c:pt idx="304">
                  <c:v>-2.020199129058578E-2</c:v>
                </c:pt>
                <c:pt idx="305">
                  <c:v>-3.061224132944591E-2</c:v>
                </c:pt>
                <c:pt idx="306">
                  <c:v>6.2499994421874608E-2</c:v>
                </c:pt>
                <c:pt idx="307">
                  <c:v>1.0309263292541162E-2</c:v>
                </c:pt>
                <c:pt idx="308">
                  <c:v>-5.8823447704446162E-2</c:v>
                </c:pt>
                <c:pt idx="309">
                  <c:v>0</c:v>
                </c:pt>
                <c:pt idx="310">
                  <c:v>1.0526300090806E-2</c:v>
                </c:pt>
                <c:pt idx="311">
                  <c:v>0</c:v>
                </c:pt>
                <c:pt idx="312">
                  <c:v>7.3684171602436122E-2</c:v>
                </c:pt>
                <c:pt idx="313">
                  <c:v>2.9411762235293931E-2</c:v>
                </c:pt>
                <c:pt idx="314">
                  <c:v>1.0204066880416252E-2</c:v>
                </c:pt>
                <c:pt idx="315">
                  <c:v>-1.0416651293350905E-2</c:v>
                </c:pt>
                <c:pt idx="316">
                  <c:v>0</c:v>
                </c:pt>
                <c:pt idx="317">
                  <c:v>0</c:v>
                </c:pt>
                <c:pt idx="318">
                  <c:v>3.0927789877623485E-2</c:v>
                </c:pt>
                <c:pt idx="319">
                  <c:v>2.9411762235293931E-2</c:v>
                </c:pt>
                <c:pt idx="320">
                  <c:v>-6.6666634026664104E-2</c:v>
                </c:pt>
                <c:pt idx="321">
                  <c:v>6.060597387175734E-2</c:v>
                </c:pt>
                <c:pt idx="322">
                  <c:v>3.1578900272417998E-2</c:v>
                </c:pt>
                <c:pt idx="323">
                  <c:v>4.040398258117156E-2</c:v>
                </c:pt>
                <c:pt idx="324">
                  <c:v>2.083330258670181E-2</c:v>
                </c:pt>
                <c:pt idx="325">
                  <c:v>4.999992915975679E-2</c:v>
                </c:pt>
                <c:pt idx="326">
                  <c:v>-2.8571426239999816E-2</c:v>
                </c:pt>
                <c:pt idx="327">
                  <c:v>5.1020431358601591E-2</c:v>
                </c:pt>
                <c:pt idx="328">
                  <c:v>-2.8571390018912658E-2</c:v>
                </c:pt>
                <c:pt idx="329">
                  <c:v>-1.0204066880416252E-2</c:v>
                </c:pt>
                <c:pt idx="330">
                  <c:v>1.9417449018664858E-2</c:v>
                </c:pt>
                <c:pt idx="331">
                  <c:v>7.1428468162913761E-2</c:v>
                </c:pt>
                <c:pt idx="332">
                  <c:v>-4.7618983364854435E-2</c:v>
                </c:pt>
                <c:pt idx="333">
                  <c:v>2.9411762235293931E-2</c:v>
                </c:pt>
                <c:pt idx="334">
                  <c:v>9.7087087898947502E-3</c:v>
                </c:pt>
                <c:pt idx="335">
                  <c:v>-2.9411723852223081E-2</c:v>
                </c:pt>
                <c:pt idx="336">
                  <c:v>-1.0309263292541162E-2</c:v>
                </c:pt>
                <c:pt idx="337">
                  <c:v>-1.9047593345941773E-2</c:v>
                </c:pt>
                <c:pt idx="338">
                  <c:v>-9.5237966729708867E-3</c:v>
                </c:pt>
                <c:pt idx="339">
                  <c:v>-2.9999957495854074E-2</c:v>
                </c:pt>
                <c:pt idx="340">
                  <c:v>-6.6666634026664104E-2</c:v>
                </c:pt>
                <c:pt idx="341">
                  <c:v>-5.7692301355029271E-2</c:v>
                </c:pt>
                <c:pt idx="342">
                  <c:v>5.050497822646445E-2</c:v>
                </c:pt>
                <c:pt idx="343">
                  <c:v>3.1249953880052719E-2</c:v>
                </c:pt>
                <c:pt idx="344">
                  <c:v>9.7087245093324288E-3</c:v>
                </c:pt>
                <c:pt idx="345">
                  <c:v>-2.8846114548679511E-2</c:v>
                </c:pt>
                <c:pt idx="346">
                  <c:v>8.2474106340329298E-2</c:v>
                </c:pt>
                <c:pt idx="347">
                  <c:v>4.0816292629736135E-2</c:v>
                </c:pt>
                <c:pt idx="348">
                  <c:v>-2.0408190029155681E-2</c:v>
                </c:pt>
                <c:pt idx="349">
                  <c:v>-5.7692229097359021E-2</c:v>
                </c:pt>
                <c:pt idx="350">
                  <c:v>-2.020199129058578E-2</c:v>
                </c:pt>
                <c:pt idx="351">
                  <c:v>-9.6153715162265035E-3</c:v>
                </c:pt>
                <c:pt idx="352">
                  <c:v>-3.9603904840510379E-2</c:v>
                </c:pt>
                <c:pt idx="353">
                  <c:v>-2.8571390018912658E-2</c:v>
                </c:pt>
                <c:pt idx="354">
                  <c:v>9.8039767451022324E-3</c:v>
                </c:pt>
                <c:pt idx="355">
                  <c:v>0</c:v>
                </c:pt>
                <c:pt idx="356">
                  <c:v>1.0204066880416252E-2</c:v>
                </c:pt>
                <c:pt idx="357">
                  <c:v>1.0309263292541162E-2</c:v>
                </c:pt>
                <c:pt idx="358">
                  <c:v>-7.7669796074659431E-2</c:v>
                </c:pt>
                <c:pt idx="359">
                  <c:v>-2.0618526585082324E-2</c:v>
                </c:pt>
                <c:pt idx="360">
                  <c:v>9.8039079507410264E-3</c:v>
                </c:pt>
                <c:pt idx="361">
                  <c:v>-1.9417500764257297E-2</c:v>
                </c:pt>
                <c:pt idx="362">
                  <c:v>1.041672523698331E-2</c:v>
                </c:pt>
                <c:pt idx="363">
                  <c:v>3.030298693587867E-2</c:v>
                </c:pt>
                <c:pt idx="364">
                  <c:v>3.0612200641248755E-2</c:v>
                </c:pt>
                <c:pt idx="365">
                  <c:v>5.2631500454029999E-2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9-4A15-B06E-8580AE1E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864192"/>
        <c:axId val="1751856288"/>
      </c:lineChart>
      <c:catAx>
        <c:axId val="175186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56288"/>
        <c:crosses val="autoZero"/>
        <c:auto val="1"/>
        <c:lblAlgn val="ctr"/>
        <c:lblOffset val="100"/>
        <c:noMultiLvlLbl val="0"/>
      </c:catAx>
      <c:valAx>
        <c:axId val="1751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8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95767775443889"/>
          <c:y val="0.91537128495759756"/>
          <c:w val="0.4038571165741357"/>
          <c:h val="6.354437685957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Traffic Change with respect to same day last week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Details'!$K$2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'Session Details'!$K$3:$K$368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4.1666640685761591E-2</c:v>
                </c:pt>
                <c:pt idx="8">
                  <c:v>2.9703010019234075E-2</c:v>
                </c:pt>
                <c:pt idx="9">
                  <c:v>-0.48958332783737263</c:v>
                </c:pt>
                <c:pt idx="10">
                  <c:v>-4.999995855845684E-2</c:v>
                </c:pt>
                <c:pt idx="11">
                  <c:v>0</c:v>
                </c:pt>
                <c:pt idx="12">
                  <c:v>6.1855672233937828E-2</c:v>
                </c:pt>
                <c:pt idx="13">
                  <c:v>-7.6190430248730387E-2</c:v>
                </c:pt>
                <c:pt idx="14">
                  <c:v>-1.9999965004919112E-2</c:v>
                </c:pt>
                <c:pt idx="15">
                  <c:v>-6.7307661655664E-2</c:v>
                </c:pt>
                <c:pt idx="16">
                  <c:v>1.1020407281081532</c:v>
                </c:pt>
                <c:pt idx="17">
                  <c:v>7.3684175322051668E-2</c:v>
                </c:pt>
                <c:pt idx="18">
                  <c:v>0</c:v>
                </c:pt>
                <c:pt idx="19">
                  <c:v>-3.8834952716191973E-2</c:v>
                </c:pt>
                <c:pt idx="20">
                  <c:v>5.1546346239849494E-2</c:v>
                </c:pt>
                <c:pt idx="21">
                  <c:v>0.76530616559927289</c:v>
                </c:pt>
                <c:pt idx="22">
                  <c:v>2.0618566978098503E-2</c:v>
                </c:pt>
                <c:pt idx="23">
                  <c:v>-7.7669856905524637E-2</c:v>
                </c:pt>
                <c:pt idx="24">
                  <c:v>-6.8627420442282386E-2</c:v>
                </c:pt>
                <c:pt idx="25">
                  <c:v>0.10526316159725227</c:v>
                </c:pt>
                <c:pt idx="26">
                  <c:v>2.0202043385712843E-2</c:v>
                </c:pt>
                <c:pt idx="27">
                  <c:v>-3.9215662375119545E-2</c:v>
                </c:pt>
                <c:pt idx="28">
                  <c:v>-0.40462431699643209</c:v>
                </c:pt>
                <c:pt idx="29">
                  <c:v>4.040396711355624E-2</c:v>
                </c:pt>
                <c:pt idx="30">
                  <c:v>1.0526296911824808E-2</c:v>
                </c:pt>
                <c:pt idx="31">
                  <c:v>0</c:v>
                </c:pt>
                <c:pt idx="32">
                  <c:v>-7.6190478615162024E-2</c:v>
                </c:pt>
                <c:pt idx="33">
                  <c:v>-9.9010012363183221E-3</c:v>
                </c:pt>
                <c:pt idx="34">
                  <c:v>0</c:v>
                </c:pt>
                <c:pt idx="35">
                  <c:v>0</c:v>
                </c:pt>
                <c:pt idx="36">
                  <c:v>-7.7669856905524637E-2</c:v>
                </c:pt>
                <c:pt idx="37">
                  <c:v>6.2499985011016307E-2</c:v>
                </c:pt>
                <c:pt idx="38">
                  <c:v>6.3157829940587856E-2</c:v>
                </c:pt>
                <c:pt idx="39">
                  <c:v>1.0309313154317878E-2</c:v>
                </c:pt>
                <c:pt idx="40">
                  <c:v>2.9999989529903587E-2</c:v>
                </c:pt>
                <c:pt idx="41">
                  <c:v>5.102036405407661E-2</c:v>
                </c:pt>
                <c:pt idx="42">
                  <c:v>1.9417486578885697E-2</c:v>
                </c:pt>
                <c:pt idx="43">
                  <c:v>5.2631533028763049E-2</c:v>
                </c:pt>
                <c:pt idx="44">
                  <c:v>-2.9411712923870126E-2</c:v>
                </c:pt>
                <c:pt idx="45">
                  <c:v>-1.9801900302222373E-2</c:v>
                </c:pt>
                <c:pt idx="46">
                  <c:v>4.081630379918328E-2</c:v>
                </c:pt>
                <c:pt idx="47">
                  <c:v>-1.9417454730133749E-2</c:v>
                </c:pt>
                <c:pt idx="48">
                  <c:v>-2.912620751582401E-2</c:v>
                </c:pt>
                <c:pt idx="49">
                  <c:v>-3.8095258977849822E-2</c:v>
                </c:pt>
                <c:pt idx="50">
                  <c:v>2.0000011051078175E-2</c:v>
                </c:pt>
                <c:pt idx="51">
                  <c:v>-3.0303068357704774E-2</c:v>
                </c:pt>
                <c:pt idx="52">
                  <c:v>3.0302975335167178E-2</c:v>
                </c:pt>
                <c:pt idx="53">
                  <c:v>-5.8823552536471493E-2</c:v>
                </c:pt>
                <c:pt idx="54">
                  <c:v>-1.9802002472636644E-2</c:v>
                </c:pt>
                <c:pt idx="55">
                  <c:v>-2.9999947507378666E-2</c:v>
                </c:pt>
                <c:pt idx="56">
                  <c:v>1.9801991482736953E-2</c:v>
                </c:pt>
                <c:pt idx="57">
                  <c:v>-2.9411712923870126E-2</c:v>
                </c:pt>
                <c:pt idx="58">
                  <c:v>8.3333329336271009E-2</c:v>
                </c:pt>
                <c:pt idx="59">
                  <c:v>9.8039043079567092E-3</c:v>
                </c:pt>
                <c:pt idx="60">
                  <c:v>8.3333360405835055E-2</c:v>
                </c:pt>
                <c:pt idx="61">
                  <c:v>-1.0100976689217766E-2</c:v>
                </c:pt>
                <c:pt idx="62">
                  <c:v>3.0927779261750991E-2</c:v>
                </c:pt>
                <c:pt idx="63">
                  <c:v>-2.912620751582401E-2</c:v>
                </c:pt>
                <c:pt idx="64">
                  <c:v>-2.0202030068046918E-2</c:v>
                </c:pt>
                <c:pt idx="65">
                  <c:v>-3.8461558896224005E-2</c:v>
                </c:pt>
                <c:pt idx="66">
                  <c:v>-2.912620751582401E-2</c:v>
                </c:pt>
                <c:pt idx="67">
                  <c:v>0</c:v>
                </c:pt>
                <c:pt idx="68">
                  <c:v>5.1020374066121865E-2</c:v>
                </c:pt>
                <c:pt idx="69">
                  <c:v>-1.9999965004919112E-2</c:v>
                </c:pt>
                <c:pt idx="70">
                  <c:v>-9.9999364563004914E-3</c:v>
                </c:pt>
                <c:pt idx="71">
                  <c:v>3.0927779261750991E-2</c:v>
                </c:pt>
                <c:pt idx="72">
                  <c:v>5.0000004604615907E-2</c:v>
                </c:pt>
                <c:pt idx="73">
                  <c:v>-9.9999364563004914E-3</c:v>
                </c:pt>
                <c:pt idx="74">
                  <c:v>-8.6538474102115875E-2</c:v>
                </c:pt>
                <c:pt idx="75">
                  <c:v>-7.7669905432383946E-2</c:v>
                </c:pt>
                <c:pt idx="76">
                  <c:v>5.102036405407661E-2</c:v>
                </c:pt>
                <c:pt idx="77">
                  <c:v>2.0201937045509322E-2</c:v>
                </c:pt>
                <c:pt idx="78">
                  <c:v>-1.9999965004919112E-2</c:v>
                </c:pt>
                <c:pt idx="79">
                  <c:v>-4.7619051795569967E-2</c:v>
                </c:pt>
                <c:pt idx="80">
                  <c:v>-2.0202030068046918E-2</c:v>
                </c:pt>
                <c:pt idx="81">
                  <c:v>4.2105264638900908E-2</c:v>
                </c:pt>
                <c:pt idx="82">
                  <c:v>6.3157920407615753E-2</c:v>
                </c:pt>
                <c:pt idx="83">
                  <c:v>0</c:v>
                </c:pt>
                <c:pt idx="84">
                  <c:v>-4.9504910321456451E-2</c:v>
                </c:pt>
                <c:pt idx="85">
                  <c:v>-2.0408173813155593E-2</c:v>
                </c:pt>
                <c:pt idx="86">
                  <c:v>-9.9999364563004914E-3</c:v>
                </c:pt>
                <c:pt idx="87">
                  <c:v>8.247417297186499E-2</c:v>
                </c:pt>
                <c:pt idx="88">
                  <c:v>1.0101021692856421E-2</c:v>
                </c:pt>
                <c:pt idx="89">
                  <c:v>-5.9405963305433442E-2</c:v>
                </c:pt>
                <c:pt idx="90">
                  <c:v>-5.8252370326638936E-2</c:v>
                </c:pt>
                <c:pt idx="91">
                  <c:v>9.374997751652446E-2</c:v>
                </c:pt>
                <c:pt idx="92">
                  <c:v>7.2916633191269745E-2</c:v>
                </c:pt>
                <c:pt idx="93">
                  <c:v>3.0302975335167178E-2</c:v>
                </c:pt>
                <c:pt idx="94">
                  <c:v>-9.5237928177201413E-3</c:v>
                </c:pt>
                <c:pt idx="95">
                  <c:v>4.0000000891072036E-2</c:v>
                </c:pt>
                <c:pt idx="96">
                  <c:v>1.0526304435093035E-2</c:v>
                </c:pt>
                <c:pt idx="97">
                  <c:v>2.0618566978098503E-2</c:v>
                </c:pt>
                <c:pt idx="98">
                  <c:v>-4.7619051795569967E-2</c:v>
                </c:pt>
                <c:pt idx="99">
                  <c:v>-3.8834883747753235E-2</c:v>
                </c:pt>
                <c:pt idx="100">
                  <c:v>-6.8627420442282386E-2</c:v>
                </c:pt>
                <c:pt idx="101">
                  <c:v>-8.6538441103775995E-2</c:v>
                </c:pt>
                <c:pt idx="102">
                  <c:v>-7.6923099990770127E-2</c:v>
                </c:pt>
                <c:pt idx="103">
                  <c:v>8.3333360405835055E-2</c:v>
                </c:pt>
                <c:pt idx="104">
                  <c:v>-2.0202030068046918E-2</c:v>
                </c:pt>
                <c:pt idx="105">
                  <c:v>4.0000022102156349E-2</c:v>
                </c:pt>
                <c:pt idx="106">
                  <c:v>2.0201937045509322E-2</c:v>
                </c:pt>
                <c:pt idx="107">
                  <c:v>0.10526311452716509</c:v>
                </c:pt>
                <c:pt idx="108">
                  <c:v>7.3684175322051668E-2</c:v>
                </c:pt>
                <c:pt idx="109">
                  <c:v>3.125001305281333E-2</c:v>
                </c:pt>
                <c:pt idx="110">
                  <c:v>0</c:v>
                </c:pt>
                <c:pt idx="111">
                  <c:v>-1.0309307224181505E-2</c:v>
                </c:pt>
                <c:pt idx="112">
                  <c:v>-8.6538441103775995E-2</c:v>
                </c:pt>
                <c:pt idx="113">
                  <c:v>-9.9009729462398322E-3</c:v>
                </c:pt>
                <c:pt idx="114">
                  <c:v>0</c:v>
                </c:pt>
                <c:pt idx="115">
                  <c:v>0</c:v>
                </c:pt>
                <c:pt idx="116">
                  <c:v>6.0606062651680545E-2</c:v>
                </c:pt>
                <c:pt idx="117">
                  <c:v>-9.6153955313465749E-3</c:v>
                </c:pt>
                <c:pt idx="118">
                  <c:v>-1.0416648180253441E-2</c:v>
                </c:pt>
                <c:pt idx="119">
                  <c:v>2.1052642293288622E-2</c:v>
                </c:pt>
                <c:pt idx="120">
                  <c:v>5.0000004604615907E-2</c:v>
                </c:pt>
                <c:pt idx="121">
                  <c:v>-6.6666637431010242E-2</c:v>
                </c:pt>
                <c:pt idx="122">
                  <c:v>-5.8823516134325675E-2</c:v>
                </c:pt>
                <c:pt idx="123">
                  <c:v>-8.5714299050057799E-2</c:v>
                </c:pt>
                <c:pt idx="124">
                  <c:v>-4.8543658453296612E-2</c:v>
                </c:pt>
                <c:pt idx="125">
                  <c:v>5.2631533028763049E-2</c:v>
                </c:pt>
                <c:pt idx="126">
                  <c:v>5.1546346239849494E-2</c:v>
                </c:pt>
                <c:pt idx="127">
                  <c:v>0</c:v>
                </c:pt>
                <c:pt idx="128">
                  <c:v>-1.0204063413640338E-2</c:v>
                </c:pt>
                <c:pt idx="129">
                  <c:v>1.0416696145001269E-2</c:v>
                </c:pt>
                <c:pt idx="130">
                  <c:v>6.250002610562666E-2</c:v>
                </c:pt>
                <c:pt idx="131">
                  <c:v>-3.0612278995102628E-2</c:v>
                </c:pt>
                <c:pt idx="132">
                  <c:v>-3.999997605599729E-2</c:v>
                </c:pt>
                <c:pt idx="133">
                  <c:v>2.9411758067162837E-2</c:v>
                </c:pt>
                <c:pt idx="134">
                  <c:v>-3.8095258977849822E-2</c:v>
                </c:pt>
                <c:pt idx="135">
                  <c:v>0</c:v>
                </c:pt>
                <c:pt idx="136">
                  <c:v>-2.0618566978098503E-2</c:v>
                </c:pt>
                <c:pt idx="137">
                  <c:v>-1.9607843565490213E-2</c:v>
                </c:pt>
                <c:pt idx="138">
                  <c:v>0.10526316159725227</c:v>
                </c:pt>
                <c:pt idx="139">
                  <c:v>7.2916633191269745E-2</c:v>
                </c:pt>
                <c:pt idx="140">
                  <c:v>-1.9047629488924911E-2</c:v>
                </c:pt>
                <c:pt idx="141">
                  <c:v>0</c:v>
                </c:pt>
                <c:pt idx="142">
                  <c:v>0</c:v>
                </c:pt>
                <c:pt idx="143">
                  <c:v>8.4210472233876482E-2</c:v>
                </c:pt>
                <c:pt idx="144">
                  <c:v>4.9999989975439606E-2</c:v>
                </c:pt>
                <c:pt idx="145">
                  <c:v>0</c:v>
                </c:pt>
                <c:pt idx="146">
                  <c:v>-5.8252370326638936E-2</c:v>
                </c:pt>
                <c:pt idx="147">
                  <c:v>9.7087656419473888E-3</c:v>
                </c:pt>
                <c:pt idx="148">
                  <c:v>-5.9405883267696281E-2</c:v>
                </c:pt>
                <c:pt idx="149">
                  <c:v>2.0618566978098503E-2</c:v>
                </c:pt>
                <c:pt idx="150">
                  <c:v>0</c:v>
                </c:pt>
                <c:pt idx="151">
                  <c:v>-9.5237992188947334E-3</c:v>
                </c:pt>
                <c:pt idx="152">
                  <c:v>-7.6190478615162024E-2</c:v>
                </c:pt>
                <c:pt idx="153">
                  <c:v>2.0618566978098503E-2</c:v>
                </c:pt>
                <c:pt idx="154">
                  <c:v>-9.6154118616320026E-3</c:v>
                </c:pt>
                <c:pt idx="155">
                  <c:v>8.4210472233876482E-2</c:v>
                </c:pt>
                <c:pt idx="156">
                  <c:v>4.040396711355624E-2</c:v>
                </c:pt>
                <c:pt idx="157">
                  <c:v>-5.8252370326638936E-2</c:v>
                </c:pt>
                <c:pt idx="158">
                  <c:v>-8.6538474102115875E-2</c:v>
                </c:pt>
                <c:pt idx="159">
                  <c:v>3.0927847599856107E-2</c:v>
                </c:pt>
                <c:pt idx="160">
                  <c:v>2.0201937045509322E-2</c:v>
                </c:pt>
                <c:pt idx="161">
                  <c:v>0</c:v>
                </c:pt>
                <c:pt idx="162">
                  <c:v>-1.9417486578885697E-2</c:v>
                </c:pt>
                <c:pt idx="163">
                  <c:v>-2.912620751582401E-2</c:v>
                </c:pt>
                <c:pt idx="164">
                  <c:v>6.1855605993766487E-2</c:v>
                </c:pt>
                <c:pt idx="165">
                  <c:v>4.2105264638900908E-2</c:v>
                </c:pt>
                <c:pt idx="166">
                  <c:v>2.0000000445536018E-2</c:v>
                </c:pt>
                <c:pt idx="167">
                  <c:v>2.9703010019234075E-2</c:v>
                </c:pt>
                <c:pt idx="168">
                  <c:v>-5.8252370326638936E-2</c:v>
                </c:pt>
                <c:pt idx="169">
                  <c:v>9.9010185364971203E-3</c:v>
                </c:pt>
                <c:pt idx="170">
                  <c:v>-0.52999999355353777</c:v>
                </c:pt>
                <c:pt idx="171">
                  <c:v>-5.8252370326638936E-2</c:v>
                </c:pt>
                <c:pt idx="172">
                  <c:v>1.0101021692856421E-2</c:v>
                </c:pt>
                <c:pt idx="173">
                  <c:v>-4.9019619833725957E-2</c:v>
                </c:pt>
                <c:pt idx="174">
                  <c:v>-5.7692294069183997E-2</c:v>
                </c:pt>
                <c:pt idx="175">
                  <c:v>7.216491321794799E-2</c:v>
                </c:pt>
                <c:pt idx="176">
                  <c:v>9.8039043079567092E-3</c:v>
                </c:pt>
                <c:pt idx="177">
                  <c:v>1.1914893179280521</c:v>
                </c:pt>
                <c:pt idx="178">
                  <c:v>1.0309259753916998E-2</c:v>
                </c:pt>
                <c:pt idx="179">
                  <c:v>4.0000000891072036E-2</c:v>
                </c:pt>
                <c:pt idx="180">
                  <c:v>1.0309313154317878E-2</c:v>
                </c:pt>
                <c:pt idx="181">
                  <c:v>1.0204110399515257E-2</c:v>
                </c:pt>
                <c:pt idx="182">
                  <c:v>-2.8846191309744005E-2</c:v>
                </c:pt>
                <c:pt idx="183">
                  <c:v>-9.7087209369383087E-3</c:v>
                </c:pt>
                <c:pt idx="184">
                  <c:v>0</c:v>
                </c:pt>
                <c:pt idx="185">
                  <c:v>-3.0612237226795933E-2</c:v>
                </c:pt>
                <c:pt idx="186">
                  <c:v>-3.8461539285384649E-2</c:v>
                </c:pt>
                <c:pt idx="187">
                  <c:v>-1.0204115729796504E-2</c:v>
                </c:pt>
                <c:pt idx="188">
                  <c:v>-1.0101038289657856E-2</c:v>
                </c:pt>
                <c:pt idx="189">
                  <c:v>3.9603982965473905E-2</c:v>
                </c:pt>
                <c:pt idx="190">
                  <c:v>2.9411758067162837E-2</c:v>
                </c:pt>
                <c:pt idx="191">
                  <c:v>-3.8834883747753235E-2</c:v>
                </c:pt>
                <c:pt idx="192">
                  <c:v>1.0526296911824808E-2</c:v>
                </c:pt>
                <c:pt idx="193">
                  <c:v>0</c:v>
                </c:pt>
                <c:pt idx="194">
                  <c:v>-1.0309290188543496E-2</c:v>
                </c:pt>
                <c:pt idx="195">
                  <c:v>1.0204110399515257E-2</c:v>
                </c:pt>
                <c:pt idx="196">
                  <c:v>-9.5238059737655298E-2</c:v>
                </c:pt>
                <c:pt idx="197">
                  <c:v>-5.7142800759805476E-2</c:v>
                </c:pt>
                <c:pt idx="198">
                  <c:v>3.0302975335167178E-2</c:v>
                </c:pt>
                <c:pt idx="199">
                  <c:v>8.3333329336271009E-2</c:v>
                </c:pt>
                <c:pt idx="200">
                  <c:v>-1.0000011361168449E-2</c:v>
                </c:pt>
                <c:pt idx="201">
                  <c:v>-1.0416655547603459E-2</c:v>
                </c:pt>
                <c:pt idx="202">
                  <c:v>0</c:v>
                </c:pt>
                <c:pt idx="203">
                  <c:v>3.1578939205113433E-2</c:v>
                </c:pt>
                <c:pt idx="204">
                  <c:v>2.0201937045509322E-2</c:v>
                </c:pt>
                <c:pt idx="205">
                  <c:v>-6.8627420442282386E-2</c:v>
                </c:pt>
                <c:pt idx="206">
                  <c:v>-6.7307661655664E-2</c:v>
                </c:pt>
                <c:pt idx="207">
                  <c:v>1.0101021692856421E-2</c:v>
                </c:pt>
                <c:pt idx="208">
                  <c:v>2.1052632319450454E-2</c:v>
                </c:pt>
                <c:pt idx="209">
                  <c:v>0</c:v>
                </c:pt>
                <c:pt idx="210">
                  <c:v>-2.0408173813155593E-2</c:v>
                </c:pt>
                <c:pt idx="211">
                  <c:v>1.9801991482736953E-2</c:v>
                </c:pt>
                <c:pt idx="212">
                  <c:v>7.3684175322051668E-2</c:v>
                </c:pt>
                <c:pt idx="213">
                  <c:v>8.247417297186499E-2</c:v>
                </c:pt>
                <c:pt idx="214">
                  <c:v>1.0000011361168449E-2</c:v>
                </c:pt>
                <c:pt idx="215">
                  <c:v>1.0309313154317878E-2</c:v>
                </c:pt>
                <c:pt idx="216">
                  <c:v>4.040396711355624E-2</c:v>
                </c:pt>
                <c:pt idx="217">
                  <c:v>8.3333329336271009E-2</c:v>
                </c:pt>
                <c:pt idx="218">
                  <c:v>9.7087656419473888E-3</c:v>
                </c:pt>
                <c:pt idx="219">
                  <c:v>-5.8823516134325675E-2</c:v>
                </c:pt>
                <c:pt idx="220">
                  <c:v>-9.5237928177201413E-3</c:v>
                </c:pt>
                <c:pt idx="221">
                  <c:v>2.9702959596478475E-2</c:v>
                </c:pt>
                <c:pt idx="222">
                  <c:v>0</c:v>
                </c:pt>
                <c:pt idx="223">
                  <c:v>-7.7669856905524637E-2</c:v>
                </c:pt>
                <c:pt idx="224">
                  <c:v>-7.6923073517296006E-2</c:v>
                </c:pt>
                <c:pt idx="225">
                  <c:v>0</c:v>
                </c:pt>
                <c:pt idx="226">
                  <c:v>5.2083288866015036E-2</c:v>
                </c:pt>
                <c:pt idx="227">
                  <c:v>-5.7692294069183997E-2</c:v>
                </c:pt>
                <c:pt idx="228">
                  <c:v>0</c:v>
                </c:pt>
                <c:pt idx="229">
                  <c:v>3.0612233532244702E-2</c:v>
                </c:pt>
                <c:pt idx="230">
                  <c:v>2.1052642293288622E-2</c:v>
                </c:pt>
                <c:pt idx="231">
                  <c:v>5.2083288866015036E-2</c:v>
                </c:pt>
                <c:pt idx="232">
                  <c:v>-9.6154118616320026E-3</c:v>
                </c:pt>
                <c:pt idx="233">
                  <c:v>0</c:v>
                </c:pt>
                <c:pt idx="234">
                  <c:v>-2.0408173813155593E-2</c:v>
                </c:pt>
                <c:pt idx="235">
                  <c:v>-7.6923099990770127E-2</c:v>
                </c:pt>
                <c:pt idx="236">
                  <c:v>-1.9802002472636644E-2</c:v>
                </c:pt>
                <c:pt idx="237">
                  <c:v>6.1855605993766487E-2</c:v>
                </c:pt>
                <c:pt idx="238">
                  <c:v>-4.9504910321456451E-2</c:v>
                </c:pt>
                <c:pt idx="239">
                  <c:v>-1.9417486578885697E-2</c:v>
                </c:pt>
                <c:pt idx="240">
                  <c:v>-2.9702918838719495E-2</c:v>
                </c:pt>
                <c:pt idx="241">
                  <c:v>5.2083288866015036E-2</c:v>
                </c:pt>
                <c:pt idx="242">
                  <c:v>5.2083370558023201E-2</c:v>
                </c:pt>
                <c:pt idx="243">
                  <c:v>-4.040404176778703E-2</c:v>
                </c:pt>
                <c:pt idx="244">
                  <c:v>1.9417486578885697E-2</c:v>
                </c:pt>
                <c:pt idx="245">
                  <c:v>8.3333329336271009E-2</c:v>
                </c:pt>
                <c:pt idx="246">
                  <c:v>1.9801991482736953E-2</c:v>
                </c:pt>
                <c:pt idx="247">
                  <c:v>-3.0612237226795933E-2</c:v>
                </c:pt>
                <c:pt idx="248">
                  <c:v>-4.9504910321456451E-2</c:v>
                </c:pt>
                <c:pt idx="249">
                  <c:v>2.9702959596478475E-2</c:v>
                </c:pt>
                <c:pt idx="250">
                  <c:v>1.0526304435093035E-2</c:v>
                </c:pt>
                <c:pt idx="251">
                  <c:v>-4.7619051795569967E-2</c:v>
                </c:pt>
                <c:pt idx="252">
                  <c:v>-9.6154118616320026E-3</c:v>
                </c:pt>
                <c:pt idx="253">
                  <c:v>-5.8252370326638936E-2</c:v>
                </c:pt>
                <c:pt idx="254">
                  <c:v>1.0526296911824808E-2</c:v>
                </c:pt>
                <c:pt idx="255">
                  <c:v>9.374997751652446E-2</c:v>
                </c:pt>
                <c:pt idx="256">
                  <c:v>-4.8076934816731226E-2</c:v>
                </c:pt>
                <c:pt idx="257">
                  <c:v>7.291668165323012E-2</c:v>
                </c:pt>
                <c:pt idx="258">
                  <c:v>-4.999995855845684E-2</c:v>
                </c:pt>
                <c:pt idx="259">
                  <c:v>0</c:v>
                </c:pt>
                <c:pt idx="260">
                  <c:v>2.0618566978098503E-2</c:v>
                </c:pt>
                <c:pt idx="261">
                  <c:v>2.0833344325254712E-2</c:v>
                </c:pt>
                <c:pt idx="262">
                  <c:v>-6.6666637431010242E-2</c:v>
                </c:pt>
                <c:pt idx="263">
                  <c:v>-1.0100976689217766E-2</c:v>
                </c:pt>
                <c:pt idx="264">
                  <c:v>-9.7087273650668746E-3</c:v>
                </c:pt>
                <c:pt idx="265">
                  <c:v>1.0526296911824808E-2</c:v>
                </c:pt>
                <c:pt idx="266">
                  <c:v>-1.9417486578885697E-2</c:v>
                </c:pt>
                <c:pt idx="267">
                  <c:v>-1.0101038289657856E-2</c:v>
                </c:pt>
                <c:pt idx="268">
                  <c:v>5.102036405407661E-2</c:v>
                </c:pt>
                <c:pt idx="269">
                  <c:v>-2.0408173813155593E-2</c:v>
                </c:pt>
                <c:pt idx="270">
                  <c:v>0</c:v>
                </c:pt>
                <c:pt idx="271">
                  <c:v>-6.8627463399216174E-2</c:v>
                </c:pt>
                <c:pt idx="272">
                  <c:v>4.1666640685761591E-2</c:v>
                </c:pt>
                <c:pt idx="273">
                  <c:v>0</c:v>
                </c:pt>
                <c:pt idx="274">
                  <c:v>1.0204110399515257E-2</c:v>
                </c:pt>
                <c:pt idx="275">
                  <c:v>-4.8543649389700627E-2</c:v>
                </c:pt>
                <c:pt idx="276">
                  <c:v>1.0416696145001269E-2</c:v>
                </c:pt>
                <c:pt idx="277">
                  <c:v>5.1020374066121865E-2</c:v>
                </c:pt>
                <c:pt idx="278">
                  <c:v>2.1052632319450454E-2</c:v>
                </c:pt>
                <c:pt idx="279">
                  <c:v>-9.9999364563004914E-3</c:v>
                </c:pt>
                <c:pt idx="280">
                  <c:v>1.9801991482736953E-2</c:v>
                </c:pt>
                <c:pt idx="281">
                  <c:v>-4.0404060136093836E-2</c:v>
                </c:pt>
                <c:pt idx="282">
                  <c:v>0</c:v>
                </c:pt>
                <c:pt idx="283">
                  <c:v>1.0309259753916998E-2</c:v>
                </c:pt>
                <c:pt idx="284">
                  <c:v>-1.9417454730133749E-2</c:v>
                </c:pt>
                <c:pt idx="285">
                  <c:v>0</c:v>
                </c:pt>
                <c:pt idx="286">
                  <c:v>-3.0303068357704774E-2</c:v>
                </c:pt>
                <c:pt idx="287">
                  <c:v>-1.9417486578885697E-2</c:v>
                </c:pt>
                <c:pt idx="288">
                  <c:v>0</c:v>
                </c:pt>
                <c:pt idx="289">
                  <c:v>4.0816300640436266E-2</c:v>
                </c:pt>
                <c:pt idx="290">
                  <c:v>-2.0408173813155593E-2</c:v>
                </c:pt>
                <c:pt idx="291">
                  <c:v>1.9801958360160153E-2</c:v>
                </c:pt>
                <c:pt idx="292">
                  <c:v>-1.0309290188543496E-2</c:v>
                </c:pt>
                <c:pt idx="293">
                  <c:v>9.374997751652446E-2</c:v>
                </c:pt>
                <c:pt idx="294">
                  <c:v>-9.9009729462398322E-3</c:v>
                </c:pt>
                <c:pt idx="295">
                  <c:v>5.2631533028763049E-2</c:v>
                </c:pt>
                <c:pt idx="296">
                  <c:v>-4.9019566683076256E-2</c:v>
                </c:pt>
                <c:pt idx="297">
                  <c:v>3.125004047025598E-2</c:v>
                </c:pt>
                <c:pt idx="298">
                  <c:v>-4.8543658453296612E-2</c:v>
                </c:pt>
                <c:pt idx="299">
                  <c:v>0</c:v>
                </c:pt>
                <c:pt idx="300">
                  <c:v>-7.6190430248730387E-2</c:v>
                </c:pt>
                <c:pt idx="301">
                  <c:v>2.0000011051078175E-2</c:v>
                </c:pt>
                <c:pt idx="302">
                  <c:v>-9.9999364563004914E-3</c:v>
                </c:pt>
                <c:pt idx="303">
                  <c:v>-2.0618566978098503E-2</c:v>
                </c:pt>
                <c:pt idx="304">
                  <c:v>-2.0202030068046918E-2</c:v>
                </c:pt>
                <c:pt idx="305">
                  <c:v>-3.0612278995102628E-2</c:v>
                </c:pt>
                <c:pt idx="306">
                  <c:v>6.250002610562666E-2</c:v>
                </c:pt>
                <c:pt idx="307">
                  <c:v>1.0309259753916998E-2</c:v>
                </c:pt>
                <c:pt idx="308">
                  <c:v>-5.8823516134325675E-2</c:v>
                </c:pt>
                <c:pt idx="309">
                  <c:v>0</c:v>
                </c:pt>
                <c:pt idx="310">
                  <c:v>1.0526296911824808E-2</c:v>
                </c:pt>
                <c:pt idx="311">
                  <c:v>0</c:v>
                </c:pt>
                <c:pt idx="312">
                  <c:v>7.3684224842708784E-2</c:v>
                </c:pt>
                <c:pt idx="313">
                  <c:v>2.9411754428234894E-2</c:v>
                </c:pt>
                <c:pt idx="314">
                  <c:v>1.0204110399515257E-2</c:v>
                </c:pt>
                <c:pt idx="315">
                  <c:v>-1.0416648180253441E-2</c:v>
                </c:pt>
                <c:pt idx="316">
                  <c:v>0</c:v>
                </c:pt>
                <c:pt idx="317">
                  <c:v>0</c:v>
                </c:pt>
                <c:pt idx="318">
                  <c:v>3.0927779261750991E-2</c:v>
                </c:pt>
                <c:pt idx="319">
                  <c:v>2.9411754428234894E-2</c:v>
                </c:pt>
                <c:pt idx="320">
                  <c:v>-6.6666636964265211E-2</c:v>
                </c:pt>
                <c:pt idx="321">
                  <c:v>6.0605997181603158E-2</c:v>
                </c:pt>
                <c:pt idx="322">
                  <c:v>3.1578939205113433E-2</c:v>
                </c:pt>
                <c:pt idx="323">
                  <c:v>4.040396711355624E-2</c:v>
                </c:pt>
                <c:pt idx="324">
                  <c:v>2.0833344325254712E-2</c:v>
                </c:pt>
                <c:pt idx="325">
                  <c:v>5.0000004604615907E-2</c:v>
                </c:pt>
                <c:pt idx="326">
                  <c:v>-2.8571418872685238E-2</c:v>
                </c:pt>
                <c:pt idx="327">
                  <c:v>5.1020374066121865E-2</c:v>
                </c:pt>
                <c:pt idx="328">
                  <c:v>-2.8571422306645052E-2</c:v>
                </c:pt>
                <c:pt idx="329">
                  <c:v>-1.0204063413640338E-2</c:v>
                </c:pt>
                <c:pt idx="330">
                  <c:v>1.9417486578885697E-2</c:v>
                </c:pt>
                <c:pt idx="331">
                  <c:v>7.1428537867232203E-2</c:v>
                </c:pt>
                <c:pt idx="332">
                  <c:v>-4.7619051795569967E-2</c:v>
                </c:pt>
                <c:pt idx="333">
                  <c:v>2.9411754428234894E-2</c:v>
                </c:pt>
                <c:pt idx="334">
                  <c:v>9.7087489930291135E-3</c:v>
                </c:pt>
                <c:pt idx="335">
                  <c:v>-2.9411712923870126E-2</c:v>
                </c:pt>
                <c:pt idx="336">
                  <c:v>-1.0309307224181505E-2</c:v>
                </c:pt>
                <c:pt idx="337">
                  <c:v>-1.9047629488924911E-2</c:v>
                </c:pt>
                <c:pt idx="338">
                  <c:v>-9.5237928177201413E-3</c:v>
                </c:pt>
                <c:pt idx="339">
                  <c:v>-2.9999947507378666E-2</c:v>
                </c:pt>
                <c:pt idx="340">
                  <c:v>-6.6666636964265211E-2</c:v>
                </c:pt>
                <c:pt idx="341">
                  <c:v>-5.7692287508076145E-2</c:v>
                </c:pt>
                <c:pt idx="342">
                  <c:v>5.0505005403214093E-2</c:v>
                </c:pt>
                <c:pt idx="343">
                  <c:v>3.125004047025598E-2</c:v>
                </c:pt>
                <c:pt idx="344">
                  <c:v>9.7087656419473888E-3</c:v>
                </c:pt>
                <c:pt idx="345">
                  <c:v>-2.8846191309744005E-2</c:v>
                </c:pt>
                <c:pt idx="346">
                  <c:v>8.247417297186499E-2</c:v>
                </c:pt>
                <c:pt idx="347">
                  <c:v>4.081630379918328E-2</c:v>
                </c:pt>
                <c:pt idx="348">
                  <c:v>-2.0408208728164047E-2</c:v>
                </c:pt>
                <c:pt idx="349">
                  <c:v>-5.7692294069183997E-2</c:v>
                </c:pt>
                <c:pt idx="350">
                  <c:v>-2.0202030068046918E-2</c:v>
                </c:pt>
                <c:pt idx="351">
                  <c:v>-9.6154118616320026E-3</c:v>
                </c:pt>
                <c:pt idx="352">
                  <c:v>-3.9603891784959329E-2</c:v>
                </c:pt>
                <c:pt idx="353">
                  <c:v>-2.8571422306645052E-2</c:v>
                </c:pt>
                <c:pt idx="354">
                  <c:v>9.8039108627446803E-3</c:v>
                </c:pt>
                <c:pt idx="355">
                  <c:v>0</c:v>
                </c:pt>
                <c:pt idx="356">
                  <c:v>1.0204110399515257E-2</c:v>
                </c:pt>
                <c:pt idx="357">
                  <c:v>1.0309259753916998E-2</c:v>
                </c:pt>
                <c:pt idx="358">
                  <c:v>-7.7669856905524637E-2</c:v>
                </c:pt>
                <c:pt idx="359">
                  <c:v>-2.0618566978098503E-2</c:v>
                </c:pt>
                <c:pt idx="360">
                  <c:v>9.8039043079567092E-3</c:v>
                </c:pt>
                <c:pt idx="361">
                  <c:v>-1.9417454730133749E-2</c:v>
                </c:pt>
                <c:pt idx="362">
                  <c:v>1.0416678752604935E-2</c:v>
                </c:pt>
                <c:pt idx="363">
                  <c:v>3.0302975335167178E-2</c:v>
                </c:pt>
                <c:pt idx="364">
                  <c:v>3.0612190240921013E-2</c:v>
                </c:pt>
                <c:pt idx="365">
                  <c:v>5.2631533028763049E-2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0-4546-A814-4BC9A4F6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01264"/>
        <c:axId val="1939285872"/>
      </c:lineChart>
      <c:catAx>
        <c:axId val="1939301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9285872"/>
        <c:crosses val="autoZero"/>
        <c:auto val="1"/>
        <c:lblAlgn val="ctr"/>
        <c:lblOffset val="100"/>
        <c:noMultiLvlLbl val="0"/>
      </c:catAx>
      <c:valAx>
        <c:axId val="1939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Overall Conversion change with respect to same day last week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Details'!$L$2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'Session Details'!$L$3:$L$368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-9.8975840699184487E-3</c:v>
                </c:pt>
                <c:pt idx="8">
                  <c:v>0.16009068776474286</c:v>
                </c:pt>
                <c:pt idx="9">
                  <c:v>7.3142421741578742E-2</c:v>
                </c:pt>
                <c:pt idx="10">
                  <c:v>-8.5422909280729098E-2</c:v>
                </c:pt>
                <c:pt idx="11">
                  <c:v>5.2871319138911285E-2</c:v>
                </c:pt>
                <c:pt idx="12">
                  <c:v>-3.0208490451984683E-2</c:v>
                </c:pt>
                <c:pt idx="13">
                  <c:v>0.15338638269325766</c:v>
                </c:pt>
                <c:pt idx="14">
                  <c:v>-6.7801118225535251E-2</c:v>
                </c:pt>
                <c:pt idx="15">
                  <c:v>-9.9929470653850189E-3</c:v>
                </c:pt>
                <c:pt idx="16">
                  <c:v>-2.0218102601444129E-2</c:v>
                </c:pt>
                <c:pt idx="17">
                  <c:v>8.1363098802690784E-2</c:v>
                </c:pt>
                <c:pt idx="18">
                  <c:v>-4.0356817681399218E-2</c:v>
                </c:pt>
                <c:pt idx="19">
                  <c:v>0.16176175666511852</c:v>
                </c:pt>
                <c:pt idx="20">
                  <c:v>0.17305434588235163</c:v>
                </c:pt>
                <c:pt idx="21">
                  <c:v>5.041546377221362E-2</c:v>
                </c:pt>
                <c:pt idx="22">
                  <c:v>-1.9234237688042943E-2</c:v>
                </c:pt>
                <c:pt idx="23">
                  <c:v>-0.10570602224444779</c:v>
                </c:pt>
                <c:pt idx="24">
                  <c:v>1.30641502204917E-2</c:v>
                </c:pt>
                <c:pt idx="25">
                  <c:v>-1.1201413097673661E-2</c:v>
                </c:pt>
                <c:pt idx="26">
                  <c:v>-3.9044050937170817E-2</c:v>
                </c:pt>
                <c:pt idx="27">
                  <c:v>-7.627587203964617E-2</c:v>
                </c:pt>
                <c:pt idx="28">
                  <c:v>-0.52481642115115479</c:v>
                </c:pt>
                <c:pt idx="29">
                  <c:v>-0.11382460416483964</c:v>
                </c:pt>
                <c:pt idx="30">
                  <c:v>0.18808824770202984</c:v>
                </c:pt>
                <c:pt idx="31">
                  <c:v>7.1616556279585339E-2</c:v>
                </c:pt>
                <c:pt idx="32">
                  <c:v>-3.7682418004241776E-2</c:v>
                </c:pt>
                <c:pt idx="33">
                  <c:v>7.1441590279339356E-2</c:v>
                </c:pt>
                <c:pt idx="34">
                  <c:v>-8.580657123955289E-2</c:v>
                </c:pt>
                <c:pt idx="35">
                  <c:v>1.1476852728398028</c:v>
                </c:pt>
                <c:pt idx="36">
                  <c:v>8.2018928090899085E-2</c:v>
                </c:pt>
                <c:pt idx="37">
                  <c:v>2.0226294989381548E-2</c:v>
                </c:pt>
                <c:pt idx="38">
                  <c:v>-0.11349911342902065</c:v>
                </c:pt>
                <c:pt idx="39">
                  <c:v>0.17196903716104445</c:v>
                </c:pt>
                <c:pt idx="40">
                  <c:v>-7.6923385166750957E-2</c:v>
                </c:pt>
                <c:pt idx="41">
                  <c:v>3.0406225507084255E-2</c:v>
                </c:pt>
                <c:pt idx="42">
                  <c:v>2.0696661547025746E-2</c:v>
                </c:pt>
                <c:pt idx="43">
                  <c:v>3.3079740772048512E-2</c:v>
                </c:pt>
                <c:pt idx="44">
                  <c:v>-0.11465126613431018</c:v>
                </c:pt>
                <c:pt idx="45">
                  <c:v>5.2197752992891665E-2</c:v>
                </c:pt>
                <c:pt idx="46">
                  <c:v>-8.4071011828148912E-2</c:v>
                </c:pt>
                <c:pt idx="47">
                  <c:v>-0.10490968822811504</c:v>
                </c:pt>
                <c:pt idx="48">
                  <c:v>0.13674683432312812</c:v>
                </c:pt>
                <c:pt idx="49">
                  <c:v>-0.54090360183579034</c:v>
                </c:pt>
                <c:pt idx="50">
                  <c:v>-0.13962220826808741</c:v>
                </c:pt>
                <c:pt idx="51">
                  <c:v>1.0808988820461605E-4</c:v>
                </c:pt>
                <c:pt idx="52">
                  <c:v>3.9797604387794547E-2</c:v>
                </c:pt>
                <c:pt idx="53">
                  <c:v>-0.13261936790607654</c:v>
                </c:pt>
                <c:pt idx="54">
                  <c:v>6.1855927551318912E-2</c:v>
                </c:pt>
                <c:pt idx="55">
                  <c:v>-8.4277977640232246E-2</c:v>
                </c:pt>
                <c:pt idx="56">
                  <c:v>1.1576925729969292</c:v>
                </c:pt>
                <c:pt idx="57">
                  <c:v>0.11504171088598952</c:v>
                </c:pt>
                <c:pt idx="58">
                  <c:v>0.12915198644756457</c:v>
                </c:pt>
                <c:pt idx="59">
                  <c:v>4.8751131692233177E-2</c:v>
                </c:pt>
                <c:pt idx="60">
                  <c:v>-0.42394678407179348</c:v>
                </c:pt>
                <c:pt idx="61">
                  <c:v>4.0879231697923901E-2</c:v>
                </c:pt>
                <c:pt idx="62">
                  <c:v>4.904736207329484E-2</c:v>
                </c:pt>
                <c:pt idx="63">
                  <c:v>-5.0195944695336114E-2</c:v>
                </c:pt>
                <c:pt idx="64">
                  <c:v>-0.14801352667323067</c:v>
                </c:pt>
                <c:pt idx="65">
                  <c:v>-9.6217447676498091E-2</c:v>
                </c:pt>
                <c:pt idx="66">
                  <c:v>-1.8015952207970087E-2</c:v>
                </c:pt>
                <c:pt idx="67">
                  <c:v>1.0202070652584101</c:v>
                </c:pt>
                <c:pt idx="68">
                  <c:v>-3.8690508997938217E-2</c:v>
                </c:pt>
                <c:pt idx="69">
                  <c:v>-9.4505617921909368E-2</c:v>
                </c:pt>
                <c:pt idx="70">
                  <c:v>4.293939005793504E-2</c:v>
                </c:pt>
                <c:pt idx="71">
                  <c:v>8.247388336145213E-2</c:v>
                </c:pt>
                <c:pt idx="72">
                  <c:v>-1.1109586894921744E-2</c:v>
                </c:pt>
                <c:pt idx="73">
                  <c:v>-0.14006314434263281</c:v>
                </c:pt>
                <c:pt idx="74">
                  <c:v>9.2109075948952707E-2</c:v>
                </c:pt>
                <c:pt idx="75">
                  <c:v>-4.6995639117804029E-2</c:v>
                </c:pt>
                <c:pt idx="76">
                  <c:v>2.1275401907065981E-2</c:v>
                </c:pt>
                <c:pt idx="77">
                  <c:v>-0.46627457709544307</c:v>
                </c:pt>
                <c:pt idx="78">
                  <c:v>0.14054944127308613</c:v>
                </c:pt>
                <c:pt idx="79">
                  <c:v>2.1960584274233919E-2</c:v>
                </c:pt>
                <c:pt idx="80">
                  <c:v>0.17388231354858702</c:v>
                </c:pt>
                <c:pt idx="81">
                  <c:v>-9.2303210420231711E-3</c:v>
                </c:pt>
                <c:pt idx="82">
                  <c:v>0.14996853706998067</c:v>
                </c:pt>
                <c:pt idx="83">
                  <c:v>3.1850312992747966E-2</c:v>
                </c:pt>
                <c:pt idx="84">
                  <c:v>0.87233982685769784</c:v>
                </c:pt>
                <c:pt idx="85">
                  <c:v>-0.14793895342886554</c:v>
                </c:pt>
                <c:pt idx="86">
                  <c:v>7.2942959217583078E-2</c:v>
                </c:pt>
                <c:pt idx="87">
                  <c:v>-5.6837532644808814E-2</c:v>
                </c:pt>
                <c:pt idx="88">
                  <c:v>-7.6538827195012718E-2</c:v>
                </c:pt>
                <c:pt idx="89">
                  <c:v>-5.1556850626484463E-2</c:v>
                </c:pt>
                <c:pt idx="90">
                  <c:v>7.0682809726328955E-2</c:v>
                </c:pt>
                <c:pt idx="91">
                  <c:v>-4.9253701326889526E-2</c:v>
                </c:pt>
                <c:pt idx="92">
                  <c:v>8.2671559313408846E-2</c:v>
                </c:pt>
                <c:pt idx="93">
                  <c:v>-0.53497129252622422</c:v>
                </c:pt>
                <c:pt idx="94">
                  <c:v>0.13736127433753018</c:v>
                </c:pt>
                <c:pt idx="95">
                  <c:v>2.0701126404354585E-2</c:v>
                </c:pt>
                <c:pt idx="96">
                  <c:v>-9.3061494245077328E-2</c:v>
                </c:pt>
                <c:pt idx="97">
                  <c:v>-9.4677384071088527E-2</c:v>
                </c:pt>
                <c:pt idx="98">
                  <c:v>6.0293457293017459E-2</c:v>
                </c:pt>
                <c:pt idx="99">
                  <c:v>-5.7303449393290989E-2</c:v>
                </c:pt>
                <c:pt idx="100">
                  <c:v>1.0656657324153227</c:v>
                </c:pt>
                <c:pt idx="101">
                  <c:v>-0.20426414390111855</c:v>
                </c:pt>
                <c:pt idx="102">
                  <c:v>-6.6934520025885749E-2</c:v>
                </c:pt>
                <c:pt idx="103">
                  <c:v>0.18501496110113708</c:v>
                </c:pt>
                <c:pt idx="104">
                  <c:v>0.14922199083466747</c:v>
                </c:pt>
                <c:pt idx="105">
                  <c:v>-5.7402254702145827E-2</c:v>
                </c:pt>
                <c:pt idx="106">
                  <c:v>8.1946286990884687E-2</c:v>
                </c:pt>
                <c:pt idx="107">
                  <c:v>0.56544473803340678</c:v>
                </c:pt>
                <c:pt idx="108">
                  <c:v>0.16165402428030423</c:v>
                </c:pt>
                <c:pt idx="109">
                  <c:v>-3.1587584771085045E-2</c:v>
                </c:pt>
                <c:pt idx="110">
                  <c:v>-3.0611356968821793E-4</c:v>
                </c:pt>
                <c:pt idx="111">
                  <c:v>3.9903763779018983E-2</c:v>
                </c:pt>
                <c:pt idx="112">
                  <c:v>-3.0035885633198433E-2</c:v>
                </c:pt>
                <c:pt idx="113">
                  <c:v>0.1164853780346731</c:v>
                </c:pt>
                <c:pt idx="114">
                  <c:v>-0.38690483590402214</c:v>
                </c:pt>
                <c:pt idx="115">
                  <c:v>-7.8703103693101753E-2</c:v>
                </c:pt>
                <c:pt idx="116">
                  <c:v>3.0036259982926562E-2</c:v>
                </c:pt>
                <c:pt idx="117">
                  <c:v>-0.13967029406360459</c:v>
                </c:pt>
                <c:pt idx="118">
                  <c:v>-0.16222114050726516</c:v>
                </c:pt>
                <c:pt idx="119">
                  <c:v>6.2916929318194995E-2</c:v>
                </c:pt>
                <c:pt idx="120">
                  <c:v>-5.8163292711358283E-2</c:v>
                </c:pt>
                <c:pt idx="121">
                  <c:v>7.3493350129709145E-2</c:v>
                </c:pt>
                <c:pt idx="122">
                  <c:v>2.3600726438755857E-2</c:v>
                </c:pt>
                <c:pt idx="123">
                  <c:v>-6.7508629937940462E-2</c:v>
                </c:pt>
                <c:pt idx="124">
                  <c:v>-2.040821472079013E-2</c:v>
                </c:pt>
                <c:pt idx="125">
                  <c:v>-8.819929795451574E-2</c:v>
                </c:pt>
                <c:pt idx="126">
                  <c:v>-1.5685873449248836E-3</c:v>
                </c:pt>
                <c:pt idx="127">
                  <c:v>-8.6084544765537993E-2</c:v>
                </c:pt>
                <c:pt idx="128">
                  <c:v>-4.788884225093068E-2</c:v>
                </c:pt>
                <c:pt idx="129">
                  <c:v>5.0301103588454396E-2</c:v>
                </c:pt>
                <c:pt idx="130">
                  <c:v>6.2225331093838293E-2</c:v>
                </c:pt>
                <c:pt idx="131">
                  <c:v>5.2631662751314388E-2</c:v>
                </c:pt>
                <c:pt idx="132">
                  <c:v>0.1030304044171713</c:v>
                </c:pt>
                <c:pt idx="133">
                  <c:v>6.4314761142194532E-2</c:v>
                </c:pt>
                <c:pt idx="134">
                  <c:v>-3.8084899072136105E-4</c:v>
                </c:pt>
                <c:pt idx="135">
                  <c:v>0.13802425552968425</c:v>
                </c:pt>
                <c:pt idx="136">
                  <c:v>-9.5194386138206688E-2</c:v>
                </c:pt>
                <c:pt idx="137">
                  <c:v>6.0996746463022194E-2</c:v>
                </c:pt>
                <c:pt idx="138">
                  <c:v>-0.10499583351411138</c:v>
                </c:pt>
                <c:pt idx="139">
                  <c:v>-6.788456409368206E-3</c:v>
                </c:pt>
                <c:pt idx="140">
                  <c:v>-0.12207205602369088</c:v>
                </c:pt>
                <c:pt idx="141">
                  <c:v>0.15003704647287192</c:v>
                </c:pt>
                <c:pt idx="142">
                  <c:v>-4.8715414015697553E-2</c:v>
                </c:pt>
                <c:pt idx="143">
                  <c:v>8.5867035803239827E-3</c:v>
                </c:pt>
                <c:pt idx="144">
                  <c:v>1.1012069955020133E-2</c:v>
                </c:pt>
                <c:pt idx="145">
                  <c:v>9.5919983195178402E-2</c:v>
                </c:pt>
                <c:pt idx="146">
                  <c:v>-8.7664341280365085E-2</c:v>
                </c:pt>
                <c:pt idx="147">
                  <c:v>-1.1325414179724793E-2</c:v>
                </c:pt>
                <c:pt idx="148">
                  <c:v>-8.3996786140808966E-2</c:v>
                </c:pt>
                <c:pt idx="149">
                  <c:v>-5.7429295590083348E-2</c:v>
                </c:pt>
                <c:pt idx="150">
                  <c:v>1.3929081297989442E-3</c:v>
                </c:pt>
                <c:pt idx="151">
                  <c:v>-2.9319611085045359E-2</c:v>
                </c:pt>
                <c:pt idx="152">
                  <c:v>9.4099022787118181E-2</c:v>
                </c:pt>
                <c:pt idx="153">
                  <c:v>3.1991867100849121E-2</c:v>
                </c:pt>
                <c:pt idx="154">
                  <c:v>0.14045409093362057</c:v>
                </c:pt>
                <c:pt idx="155">
                  <c:v>-9.5267434512274013E-2</c:v>
                </c:pt>
                <c:pt idx="156">
                  <c:v>0.12608664294970831</c:v>
                </c:pt>
                <c:pt idx="157">
                  <c:v>0.1035605220727802</c:v>
                </c:pt>
                <c:pt idx="158">
                  <c:v>-0.12319219560193005</c:v>
                </c:pt>
                <c:pt idx="159">
                  <c:v>-6.8363854398706139E-2</c:v>
                </c:pt>
                <c:pt idx="160">
                  <c:v>8.3015224738292065E-2</c:v>
                </c:pt>
                <c:pt idx="161">
                  <c:v>-5.9319416552465143E-2</c:v>
                </c:pt>
                <c:pt idx="162">
                  <c:v>0.18038412151137251</c:v>
                </c:pt>
                <c:pt idx="163">
                  <c:v>-5.8551754357687225E-2</c:v>
                </c:pt>
                <c:pt idx="164">
                  <c:v>-0.10372108548471572</c:v>
                </c:pt>
                <c:pt idx="165">
                  <c:v>8.46751739349621E-2</c:v>
                </c:pt>
                <c:pt idx="166">
                  <c:v>1.0914606376010771E-2</c:v>
                </c:pt>
                <c:pt idx="167">
                  <c:v>8.7864530907972565E-3</c:v>
                </c:pt>
                <c:pt idx="168">
                  <c:v>1.8907512904191886E-2</c:v>
                </c:pt>
                <c:pt idx="169">
                  <c:v>-0.11113157881144274</c:v>
                </c:pt>
                <c:pt idx="170">
                  <c:v>-2.9227939289827583E-2</c:v>
                </c:pt>
                <c:pt idx="171">
                  <c:v>0.10535381835640181</c:v>
                </c:pt>
                <c:pt idx="172">
                  <c:v>-3.0612460052788729E-2</c:v>
                </c:pt>
                <c:pt idx="173">
                  <c:v>2.9713781430229517E-2</c:v>
                </c:pt>
                <c:pt idx="174">
                  <c:v>-3.8095650777910099E-2</c:v>
                </c:pt>
                <c:pt idx="175">
                  <c:v>-5.6293200720880926E-2</c:v>
                </c:pt>
                <c:pt idx="176">
                  <c:v>1.1847403142917176E-2</c:v>
                </c:pt>
                <c:pt idx="177">
                  <c:v>-2.0201338783160022E-2</c:v>
                </c:pt>
                <c:pt idx="178">
                  <c:v>-8.5714112641505441E-2</c:v>
                </c:pt>
                <c:pt idx="179">
                  <c:v>5.2845667812594262E-2</c:v>
                </c:pt>
                <c:pt idx="180">
                  <c:v>7.9980163558944373E-3</c:v>
                </c:pt>
                <c:pt idx="181">
                  <c:v>4.1089359547503979E-2</c:v>
                </c:pt>
                <c:pt idx="182">
                  <c:v>6.1868978100542323E-2</c:v>
                </c:pt>
                <c:pt idx="183">
                  <c:v>0.11494911270569262</c:v>
                </c:pt>
                <c:pt idx="184">
                  <c:v>2.0188825160964045E-2</c:v>
                </c:pt>
                <c:pt idx="185">
                  <c:v>4.9472116926095142E-2</c:v>
                </c:pt>
                <c:pt idx="186">
                  <c:v>5.2721107588917446E-2</c:v>
                </c:pt>
                <c:pt idx="187">
                  <c:v>-2.5742636969883489E-2</c:v>
                </c:pt>
                <c:pt idx="188">
                  <c:v>-1.2990350767168432E-4</c:v>
                </c:pt>
                <c:pt idx="189">
                  <c:v>-8.798936265788199E-3</c:v>
                </c:pt>
                <c:pt idx="190">
                  <c:v>6.7533513105613328E-4</c:v>
                </c:pt>
                <c:pt idx="191">
                  <c:v>3.2188045919904297E-2</c:v>
                </c:pt>
                <c:pt idx="192">
                  <c:v>8.474237286043558E-2</c:v>
                </c:pt>
                <c:pt idx="193">
                  <c:v>9.2529574645995358E-2</c:v>
                </c:pt>
                <c:pt idx="194">
                  <c:v>0.11513432192936304</c:v>
                </c:pt>
                <c:pt idx="195">
                  <c:v>8.1737912064460154E-4</c:v>
                </c:pt>
                <c:pt idx="196">
                  <c:v>-0.59195909830169868</c:v>
                </c:pt>
                <c:pt idx="197">
                  <c:v>-9.4645522449874953E-2</c:v>
                </c:pt>
                <c:pt idx="198">
                  <c:v>4.8022317863873447E-2</c:v>
                </c:pt>
                <c:pt idx="199">
                  <c:v>3.8645054922949699E-4</c:v>
                </c:pt>
                <c:pt idx="200">
                  <c:v>-8.6889612823776358E-2</c:v>
                </c:pt>
                <c:pt idx="201">
                  <c:v>-0.13192459574277735</c:v>
                </c:pt>
                <c:pt idx="202">
                  <c:v>-9.0266927359072824E-3</c:v>
                </c:pt>
                <c:pt idx="203">
                  <c:v>1.2783695472773184</c:v>
                </c:pt>
                <c:pt idx="204">
                  <c:v>-1.0709258556743768E-2</c:v>
                </c:pt>
                <c:pt idx="205">
                  <c:v>-3.7305915603226311E-2</c:v>
                </c:pt>
                <c:pt idx="206">
                  <c:v>-0.1041579452358984</c:v>
                </c:pt>
                <c:pt idx="207">
                  <c:v>-2.7380393138674113E-2</c:v>
                </c:pt>
                <c:pt idx="208">
                  <c:v>5.1084068867474471E-2</c:v>
                </c:pt>
                <c:pt idx="209">
                  <c:v>8.6768603846073284E-3</c:v>
                </c:pt>
                <c:pt idx="210">
                  <c:v>5.2115674848858609E-2</c:v>
                </c:pt>
                <c:pt idx="211">
                  <c:v>-8.9048033763014685E-4</c:v>
                </c:pt>
                <c:pt idx="212">
                  <c:v>8.2550620688114432E-2</c:v>
                </c:pt>
                <c:pt idx="213">
                  <c:v>-1.9731828856234916E-2</c:v>
                </c:pt>
                <c:pt idx="214">
                  <c:v>3.8726246750083362E-2</c:v>
                </c:pt>
                <c:pt idx="215">
                  <c:v>-1.2251521325332691E-4</c:v>
                </c:pt>
                <c:pt idx="216">
                  <c:v>-0.10479725582919647</c:v>
                </c:pt>
                <c:pt idx="217">
                  <c:v>-6.691516608101486E-2</c:v>
                </c:pt>
                <c:pt idx="218">
                  <c:v>-0.11314293629307466</c:v>
                </c:pt>
                <c:pt idx="219">
                  <c:v>-0.12983617632590297</c:v>
                </c:pt>
                <c:pt idx="220">
                  <c:v>9.8902085477963492E-3</c:v>
                </c:pt>
                <c:pt idx="221">
                  <c:v>3.034072503699602E-2</c:v>
                </c:pt>
                <c:pt idx="222">
                  <c:v>-0.54353363205176886</c:v>
                </c:pt>
                <c:pt idx="223">
                  <c:v>0.11642771774342789</c:v>
                </c:pt>
                <c:pt idx="224">
                  <c:v>0.18355907610830532</c:v>
                </c:pt>
                <c:pt idx="225">
                  <c:v>0.12829034045226984</c:v>
                </c:pt>
                <c:pt idx="226">
                  <c:v>1.2824111203636523E-4</c:v>
                </c:pt>
                <c:pt idx="227">
                  <c:v>8.9013287957288301E-3</c:v>
                </c:pt>
                <c:pt idx="228">
                  <c:v>-1.7757083979647145E-2</c:v>
                </c:pt>
                <c:pt idx="229">
                  <c:v>1.0047958049198822</c:v>
                </c:pt>
                <c:pt idx="230">
                  <c:v>-2.9654919022056147E-2</c:v>
                </c:pt>
                <c:pt idx="231">
                  <c:v>-8.4136934900687667E-3</c:v>
                </c:pt>
                <c:pt idx="232">
                  <c:v>2.1192888138839162E-2</c:v>
                </c:pt>
                <c:pt idx="233">
                  <c:v>7.2482342701778391E-2</c:v>
                </c:pt>
                <c:pt idx="234">
                  <c:v>5.2222706978747417E-2</c:v>
                </c:pt>
                <c:pt idx="235">
                  <c:v>-5.0184499692650188E-2</c:v>
                </c:pt>
                <c:pt idx="236">
                  <c:v>0.15084106110314699</c:v>
                </c:pt>
                <c:pt idx="237">
                  <c:v>-3.7842943679128327E-2</c:v>
                </c:pt>
                <c:pt idx="238">
                  <c:v>-0.13070798323030053</c:v>
                </c:pt>
                <c:pt idx="239">
                  <c:v>7.2577383428818656E-2</c:v>
                </c:pt>
                <c:pt idx="240">
                  <c:v>-3.0091209481699153E-2</c:v>
                </c:pt>
                <c:pt idx="241">
                  <c:v>-0.11223955456262158</c:v>
                </c:pt>
                <c:pt idx="242">
                  <c:v>-2.8989335768633894E-2</c:v>
                </c:pt>
                <c:pt idx="243">
                  <c:v>-3.0314011898338988E-2</c:v>
                </c:pt>
                <c:pt idx="244">
                  <c:v>3.9555395003414574E-2</c:v>
                </c:pt>
                <c:pt idx="245">
                  <c:v>-6.0489162456717802E-2</c:v>
                </c:pt>
                <c:pt idx="246">
                  <c:v>-9.5754920339286079E-2</c:v>
                </c:pt>
                <c:pt idx="247">
                  <c:v>1.1079153928673594E-2</c:v>
                </c:pt>
                <c:pt idx="248">
                  <c:v>7.224830908110072E-2</c:v>
                </c:pt>
                <c:pt idx="249">
                  <c:v>-0.12391018917833359</c:v>
                </c:pt>
                <c:pt idx="250">
                  <c:v>1.1614961360688703E-2</c:v>
                </c:pt>
                <c:pt idx="251">
                  <c:v>0.11630134678243678</c:v>
                </c:pt>
                <c:pt idx="252">
                  <c:v>2.2230491269751629E-2</c:v>
                </c:pt>
                <c:pt idx="253">
                  <c:v>9.7337970480872501E-3</c:v>
                </c:pt>
                <c:pt idx="254">
                  <c:v>9.0232202419325419E-3</c:v>
                </c:pt>
                <c:pt idx="255">
                  <c:v>7.9921670952536744E-3</c:v>
                </c:pt>
                <c:pt idx="256">
                  <c:v>-0.51246522327334754</c:v>
                </c:pt>
                <c:pt idx="257">
                  <c:v>1.9301475412422119E-2</c:v>
                </c:pt>
                <c:pt idx="258">
                  <c:v>-0.13862596067326757</c:v>
                </c:pt>
                <c:pt idx="259">
                  <c:v>0.14906423033862864</c:v>
                </c:pt>
                <c:pt idx="260">
                  <c:v>-6.0051581152846853E-2</c:v>
                </c:pt>
                <c:pt idx="261">
                  <c:v>-5.8118700610633477E-2</c:v>
                </c:pt>
                <c:pt idx="262">
                  <c:v>-2.7094564633703723E-2</c:v>
                </c:pt>
                <c:pt idx="263">
                  <c:v>1.1368590113895878</c:v>
                </c:pt>
                <c:pt idx="264">
                  <c:v>2.912093991309302E-2</c:v>
                </c:pt>
                <c:pt idx="265">
                  <c:v>3.9562903178103452E-2</c:v>
                </c:pt>
                <c:pt idx="266">
                  <c:v>1.9145493840471773E-3</c:v>
                </c:pt>
                <c:pt idx="267">
                  <c:v>0.18644887986219591</c:v>
                </c:pt>
                <c:pt idx="268">
                  <c:v>1.0841668673604072E-2</c:v>
                </c:pt>
                <c:pt idx="269">
                  <c:v>-1.0483275344697413E-2</c:v>
                </c:pt>
                <c:pt idx="270">
                  <c:v>7.4326534989770557E-2</c:v>
                </c:pt>
                <c:pt idx="271">
                  <c:v>-0.11191867301316907</c:v>
                </c:pt>
                <c:pt idx="272">
                  <c:v>-2.7840014980976355E-2</c:v>
                </c:pt>
                <c:pt idx="273">
                  <c:v>-0.12234217065560601</c:v>
                </c:pt>
                <c:pt idx="274">
                  <c:v>-0.18866770670729816</c:v>
                </c:pt>
                <c:pt idx="275">
                  <c:v>3.0204094001616884E-2</c:v>
                </c:pt>
                <c:pt idx="276">
                  <c:v>-6.8357109384193274E-2</c:v>
                </c:pt>
                <c:pt idx="277">
                  <c:v>-9.274109724782079E-3</c:v>
                </c:pt>
                <c:pt idx="278">
                  <c:v>6.3022897668794875E-2</c:v>
                </c:pt>
                <c:pt idx="279">
                  <c:v>0.12621014308084447</c:v>
                </c:pt>
                <c:pt idx="280">
                  <c:v>6.0773599560798565E-2</c:v>
                </c:pt>
                <c:pt idx="281">
                  <c:v>0.27002486365627371</c:v>
                </c:pt>
                <c:pt idx="282">
                  <c:v>-0.14034239487284686</c:v>
                </c:pt>
                <c:pt idx="283">
                  <c:v>8.4438731267448899E-2</c:v>
                </c:pt>
                <c:pt idx="284">
                  <c:v>1.8243214605876096E-2</c:v>
                </c:pt>
                <c:pt idx="285">
                  <c:v>-1.1775966432756229E-2</c:v>
                </c:pt>
                <c:pt idx="286">
                  <c:v>-0.17324037076778259</c:v>
                </c:pt>
                <c:pt idx="287">
                  <c:v>-9.5570941576053142E-2</c:v>
                </c:pt>
                <c:pt idx="288">
                  <c:v>-6.7221653766484757E-2</c:v>
                </c:pt>
                <c:pt idx="289">
                  <c:v>1.9790133004044006E-2</c:v>
                </c:pt>
                <c:pt idx="290">
                  <c:v>9.4032957054515268E-2</c:v>
                </c:pt>
                <c:pt idx="291">
                  <c:v>1.1740599986385592E-2</c:v>
                </c:pt>
                <c:pt idx="292">
                  <c:v>2.0011698673675686E-2</c:v>
                </c:pt>
                <c:pt idx="293">
                  <c:v>0.21035794983323083</c:v>
                </c:pt>
                <c:pt idx="294">
                  <c:v>0.21066231862763563</c:v>
                </c:pt>
                <c:pt idx="295">
                  <c:v>-3.809523445508612E-2</c:v>
                </c:pt>
                <c:pt idx="296">
                  <c:v>0.15084054746076961</c:v>
                </c:pt>
                <c:pt idx="297">
                  <c:v>-0.13050517372885587</c:v>
                </c:pt>
                <c:pt idx="298">
                  <c:v>-2.052219047822082E-2</c:v>
                </c:pt>
                <c:pt idx="299">
                  <c:v>-4.7898905788276144E-2</c:v>
                </c:pt>
                <c:pt idx="300">
                  <c:v>-9.5463647951307448E-2</c:v>
                </c:pt>
                <c:pt idx="301">
                  <c:v>-0.14845985603752901</c:v>
                </c:pt>
                <c:pt idx="302">
                  <c:v>4.9563101571539432E-2</c:v>
                </c:pt>
                <c:pt idx="303">
                  <c:v>-0.16514598922513907</c:v>
                </c:pt>
                <c:pt idx="304">
                  <c:v>9.2949441541099354E-2</c:v>
                </c:pt>
                <c:pt idx="305">
                  <c:v>-4.9889370600798934E-2</c:v>
                </c:pt>
                <c:pt idx="306">
                  <c:v>-3.8632880455784196E-2</c:v>
                </c:pt>
                <c:pt idx="307">
                  <c:v>-0.1327261059478799</c:v>
                </c:pt>
                <c:pt idx="308">
                  <c:v>0.14058576428391031</c:v>
                </c:pt>
                <c:pt idx="309">
                  <c:v>-0.15543983474545178</c:v>
                </c:pt>
                <c:pt idx="310">
                  <c:v>0.11760414033937487</c:v>
                </c:pt>
                <c:pt idx="311">
                  <c:v>-3.0024016065268232E-2</c:v>
                </c:pt>
                <c:pt idx="312">
                  <c:v>0.17595846284092156</c:v>
                </c:pt>
                <c:pt idx="313">
                  <c:v>-4.0893951308222064E-2</c:v>
                </c:pt>
                <c:pt idx="314">
                  <c:v>0.15184914843385375</c:v>
                </c:pt>
                <c:pt idx="315">
                  <c:v>-1.2294868742359986E-2</c:v>
                </c:pt>
                <c:pt idx="316">
                  <c:v>0.17160385385363852</c:v>
                </c:pt>
                <c:pt idx="317">
                  <c:v>0.11609911089315089</c:v>
                </c:pt>
                <c:pt idx="318">
                  <c:v>4.2080679274687914E-2</c:v>
                </c:pt>
                <c:pt idx="319">
                  <c:v>-0.18323809520645021</c:v>
                </c:pt>
                <c:pt idx="320">
                  <c:v>-0.53933524904808428</c:v>
                </c:pt>
                <c:pt idx="321">
                  <c:v>0.10417685896933176</c:v>
                </c:pt>
                <c:pt idx="322">
                  <c:v>-5.6484303590193359E-2</c:v>
                </c:pt>
                <c:pt idx="323">
                  <c:v>-5.5141409677109551E-2</c:v>
                </c:pt>
                <c:pt idx="324">
                  <c:v>-0.11413731364380299</c:v>
                </c:pt>
                <c:pt idx="325">
                  <c:v>9.1826306587758325E-2</c:v>
                </c:pt>
                <c:pt idx="326">
                  <c:v>8.5424964342455667E-2</c:v>
                </c:pt>
                <c:pt idx="327">
                  <c:v>1.2404609829743283</c:v>
                </c:pt>
                <c:pt idx="328">
                  <c:v>-3.7037498881522316E-2</c:v>
                </c:pt>
                <c:pt idx="329">
                  <c:v>6.153086949450208E-2</c:v>
                </c:pt>
                <c:pt idx="330">
                  <c:v>-1.2876429342059926E-2</c:v>
                </c:pt>
                <c:pt idx="331">
                  <c:v>-9.2762280506242054E-3</c:v>
                </c:pt>
                <c:pt idx="332">
                  <c:v>-5.6304066449077907E-2</c:v>
                </c:pt>
                <c:pt idx="333">
                  <c:v>2.926164371843458E-2</c:v>
                </c:pt>
                <c:pt idx="334">
                  <c:v>0.1958645714197928</c:v>
                </c:pt>
                <c:pt idx="335">
                  <c:v>-1.0577041867413437E-2</c:v>
                </c:pt>
                <c:pt idx="336">
                  <c:v>2.9839310724341858E-2</c:v>
                </c:pt>
                <c:pt idx="337">
                  <c:v>1.0993685157453859E-2</c:v>
                </c:pt>
                <c:pt idx="338">
                  <c:v>0.10576126944543625</c:v>
                </c:pt>
                <c:pt idx="339">
                  <c:v>9.7796811497080499E-3</c:v>
                </c:pt>
                <c:pt idx="340">
                  <c:v>3.2602745358070818E-2</c:v>
                </c:pt>
                <c:pt idx="341">
                  <c:v>-0.12903470660769206</c:v>
                </c:pt>
                <c:pt idx="342">
                  <c:v>-9.5505540022857299E-2</c:v>
                </c:pt>
                <c:pt idx="343">
                  <c:v>-6.5906180667517758E-2</c:v>
                </c:pt>
                <c:pt idx="344">
                  <c:v>-7.6145772394388384E-2</c:v>
                </c:pt>
                <c:pt idx="345">
                  <c:v>1.0913163478365017E-3</c:v>
                </c:pt>
                <c:pt idx="346">
                  <c:v>-9.5656311802413241E-2</c:v>
                </c:pt>
                <c:pt idx="347">
                  <c:v>2.8854477169268911E-2</c:v>
                </c:pt>
                <c:pt idx="348">
                  <c:v>-0.13360031512605036</c:v>
                </c:pt>
                <c:pt idx="349">
                  <c:v>0.12890665337088456</c:v>
                </c:pt>
                <c:pt idx="350">
                  <c:v>-8.790900917353571E-2</c:v>
                </c:pt>
                <c:pt idx="351">
                  <c:v>4.0318275564798431E-2</c:v>
                </c:pt>
                <c:pt idx="352">
                  <c:v>-8.5762654837665001E-2</c:v>
                </c:pt>
                <c:pt idx="353">
                  <c:v>-3.1082865026457549E-2</c:v>
                </c:pt>
                <c:pt idx="354">
                  <c:v>-0.16588672574431382</c:v>
                </c:pt>
                <c:pt idx="355">
                  <c:v>0.21029166080314071</c:v>
                </c:pt>
                <c:pt idx="356">
                  <c:v>-0.10599042774802343</c:v>
                </c:pt>
                <c:pt idx="357">
                  <c:v>0.17607161132846208</c:v>
                </c:pt>
                <c:pt idx="358">
                  <c:v>6.2689336322857642E-2</c:v>
                </c:pt>
                <c:pt idx="359">
                  <c:v>9.1748987542926028E-2</c:v>
                </c:pt>
                <c:pt idx="360">
                  <c:v>5.3033153630441025E-2</c:v>
                </c:pt>
                <c:pt idx="361">
                  <c:v>0.20033326898850684</c:v>
                </c:pt>
                <c:pt idx="362">
                  <c:v>-5.8039291353914696E-2</c:v>
                </c:pt>
                <c:pt idx="363">
                  <c:v>-4.8916880802986527E-2</c:v>
                </c:pt>
                <c:pt idx="364">
                  <c:v>-5.0417495501231424E-2</c:v>
                </c:pt>
                <c:pt idx="365">
                  <c:v>-3.0412231062971709E-2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2-4CB9-AC6E-D54C5D09E7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2222192"/>
        <c:axId val="1882228848"/>
      </c:lineChart>
      <c:catAx>
        <c:axId val="1882222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882228848"/>
        <c:crosses val="autoZero"/>
        <c:auto val="1"/>
        <c:lblAlgn val="ctr"/>
        <c:lblOffset val="100"/>
        <c:noMultiLvlLbl val="0"/>
      </c:catAx>
      <c:valAx>
        <c:axId val="18822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/>
              <a:t>Fluctation</a:t>
            </a:r>
            <a:r>
              <a:rPr lang="en-US" sz="2400" b="1" baseline="0"/>
              <a:t> in Overall conversions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conversion'!$F$2</c:f>
              <c:strCache>
                <c:ptCount val="1"/>
                <c:pt idx="0">
                  <c:v>Conversion_of_L2M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'Overall conversion'!$F$3:$F$368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-3.5239396031880484E-9</c:v>
                </c:pt>
                <c:pt idx="8">
                  <c:v>5.0504893948929833E-2</c:v>
                </c:pt>
                <c:pt idx="9">
                  <c:v>3.0000016112237474E-2</c:v>
                </c:pt>
                <c:pt idx="10">
                  <c:v>-8.5714261446491705E-2</c:v>
                </c:pt>
                <c:pt idx="11">
                  <c:v>3.061222745785705E-2</c:v>
                </c:pt>
                <c:pt idx="12">
                  <c:v>5.2083332285918729E-2</c:v>
                </c:pt>
                <c:pt idx="13">
                  <c:v>7.3684321880632953E-2</c:v>
                </c:pt>
                <c:pt idx="14">
                  <c:v>-3.0612350855903084E-2</c:v>
                </c:pt>
                <c:pt idx="15">
                  <c:v>9.6153921001344948E-3</c:v>
                </c:pt>
                <c:pt idx="16">
                  <c:v>-1.941742304232023E-2</c:v>
                </c:pt>
                <c:pt idx="17">
                  <c:v>8.3333330482178961E-2</c:v>
                </c:pt>
                <c:pt idx="18">
                  <c:v>-3.960393850344824E-2</c:v>
                </c:pt>
                <c:pt idx="19">
                  <c:v>-1.9801960128157488E-2</c:v>
                </c:pt>
                <c:pt idx="20">
                  <c:v>1.9607752357904969E-2</c:v>
                </c:pt>
                <c:pt idx="21">
                  <c:v>9.4736969696082918E-2</c:v>
                </c:pt>
                <c:pt idx="22">
                  <c:v>-3.809513731135291E-2</c:v>
                </c:pt>
                <c:pt idx="23">
                  <c:v>-5.9406076379929687E-2</c:v>
                </c:pt>
                <c:pt idx="24">
                  <c:v>-5.7692371236661426E-2</c:v>
                </c:pt>
                <c:pt idx="25">
                  <c:v>4.1237030530143895E-2</c:v>
                </c:pt>
                <c:pt idx="26">
                  <c:v>2.0202032054790306E-2</c:v>
                </c:pt>
                <c:pt idx="27">
                  <c:v>-4.8076959301679281E-2</c:v>
                </c:pt>
                <c:pt idx="28">
                  <c:v>-0.54807690946756127</c:v>
                </c:pt>
                <c:pt idx="29">
                  <c:v>-1.9801923397551106E-2</c:v>
                </c:pt>
                <c:pt idx="30">
                  <c:v>7.3684246611135498E-2</c:v>
                </c:pt>
                <c:pt idx="31">
                  <c:v>0</c:v>
                </c:pt>
                <c:pt idx="32">
                  <c:v>-1.9801976032215386E-2</c:v>
                </c:pt>
                <c:pt idx="33">
                  <c:v>1.9802013611849942E-2</c:v>
                </c:pt>
                <c:pt idx="34">
                  <c:v>-4.040405957999374E-2</c:v>
                </c:pt>
                <c:pt idx="35">
                  <c:v>1.234042310339488</c:v>
                </c:pt>
                <c:pt idx="36">
                  <c:v>5.0505025959466134E-2</c:v>
                </c:pt>
                <c:pt idx="37">
                  <c:v>-2.9411725703399515E-2</c:v>
                </c:pt>
                <c:pt idx="38">
                  <c:v>-3.0612044935013533E-2</c:v>
                </c:pt>
                <c:pt idx="39">
                  <c:v>3.5154063409676791E-8</c:v>
                </c:pt>
                <c:pt idx="40">
                  <c:v>-6.9808419177508549E-8</c:v>
                </c:pt>
                <c:pt idx="41">
                  <c:v>1.1862914442437809E-7</c:v>
                </c:pt>
                <c:pt idx="42">
                  <c:v>-2.8571435635021826E-2</c:v>
                </c:pt>
                <c:pt idx="43">
                  <c:v>-2.8846219452244665E-2</c:v>
                </c:pt>
                <c:pt idx="44">
                  <c:v>-2.020201853004552E-2</c:v>
                </c:pt>
                <c:pt idx="45">
                  <c:v>7.3684062469939707E-2</c:v>
                </c:pt>
                <c:pt idx="46">
                  <c:v>3.0303065774631734E-2</c:v>
                </c:pt>
                <c:pt idx="47">
                  <c:v>9.708726805855647E-3</c:v>
                </c:pt>
                <c:pt idx="48">
                  <c:v>8.4210567642534762E-2</c:v>
                </c:pt>
                <c:pt idx="49">
                  <c:v>9.8040404605360051E-3</c:v>
                </c:pt>
                <c:pt idx="50">
                  <c:v>-2.9702964683878331E-2</c:v>
                </c:pt>
                <c:pt idx="51">
                  <c:v>-1.0309191825908099E-2</c:v>
                </c:pt>
                <c:pt idx="52">
                  <c:v>9.8039580614669424E-3</c:v>
                </c:pt>
                <c:pt idx="53">
                  <c:v>-1.9607894242600545E-2</c:v>
                </c:pt>
                <c:pt idx="54">
                  <c:v>-7.6923005878521952E-2</c:v>
                </c:pt>
                <c:pt idx="55">
                  <c:v>-6.7961304195611291E-2</c:v>
                </c:pt>
                <c:pt idx="56">
                  <c:v>-4.854379442420774E-2</c:v>
                </c:pt>
                <c:pt idx="57">
                  <c:v>4.0816275883501715E-2</c:v>
                </c:pt>
                <c:pt idx="58">
                  <c:v>6.2499884892301134E-2</c:v>
                </c:pt>
                <c:pt idx="59">
                  <c:v>9.7087049459398667E-3</c:v>
                </c:pt>
                <c:pt idx="60">
                  <c:v>2.5500002082327328E-8</c:v>
                </c:pt>
                <c:pt idx="61">
                  <c:v>1.0416636368535206E-2</c:v>
                </c:pt>
                <c:pt idx="62">
                  <c:v>9.3750029174435298E-2</c:v>
                </c:pt>
                <c:pt idx="63">
                  <c:v>-1.020394581022812E-2</c:v>
                </c:pt>
                <c:pt idx="64">
                  <c:v>-3.9215751298705907E-2</c:v>
                </c:pt>
                <c:pt idx="65">
                  <c:v>-6.8627387776377669E-2</c:v>
                </c:pt>
                <c:pt idx="66">
                  <c:v>9.6153559473063609E-3</c:v>
                </c:pt>
                <c:pt idx="67">
                  <c:v>-9.9999785799987032E-3</c:v>
                </c:pt>
                <c:pt idx="68">
                  <c:v>7.2164960337149073E-2</c:v>
                </c:pt>
                <c:pt idx="69">
                  <c:v>-8.5714222708460699E-2</c:v>
                </c:pt>
                <c:pt idx="70">
                  <c:v>4.1237071390163416E-2</c:v>
                </c:pt>
                <c:pt idx="71">
                  <c:v>7.1428617307271888E-2</c:v>
                </c:pt>
                <c:pt idx="72">
                  <c:v>-7.3858497520592566E-8</c:v>
                </c:pt>
                <c:pt idx="73">
                  <c:v>-9.5238093592796363E-2</c:v>
                </c:pt>
                <c:pt idx="74">
                  <c:v>5.0505021098709461E-2</c:v>
                </c:pt>
                <c:pt idx="75">
                  <c:v>-6.7307686190931637E-2</c:v>
                </c:pt>
                <c:pt idx="76">
                  <c:v>-1.1860512274271822E-8</c:v>
                </c:pt>
                <c:pt idx="77">
                  <c:v>3.9603872853995574E-2</c:v>
                </c:pt>
                <c:pt idx="78">
                  <c:v>-2.8571339253511557E-2</c:v>
                </c:pt>
                <c:pt idx="79">
                  <c:v>5.2631707713837433E-2</c:v>
                </c:pt>
                <c:pt idx="80">
                  <c:v>0.10526315138764689</c:v>
                </c:pt>
                <c:pt idx="81">
                  <c:v>-9.6153898295691445E-3</c:v>
                </c:pt>
                <c:pt idx="82">
                  <c:v>2.0618465760384719E-2</c:v>
                </c:pt>
                <c:pt idx="83">
                  <c:v>3.1250104777363424E-2</c:v>
                </c:pt>
                <c:pt idx="84">
                  <c:v>-6.6666608611452766E-2</c:v>
                </c:pt>
                <c:pt idx="85">
                  <c:v>-1.9607898347013177E-2</c:v>
                </c:pt>
                <c:pt idx="86">
                  <c:v>-2.0000170231235903E-2</c:v>
                </c:pt>
                <c:pt idx="87">
                  <c:v>-3.8095235851973268E-2</c:v>
                </c:pt>
                <c:pt idx="88">
                  <c:v>1.9417542040847509E-2</c:v>
                </c:pt>
                <c:pt idx="89">
                  <c:v>-3.0302938085692871E-2</c:v>
                </c:pt>
                <c:pt idx="90">
                  <c:v>4.0403887546021762E-2</c:v>
                </c:pt>
                <c:pt idx="91">
                  <c:v>2.0408082957817226E-2</c:v>
                </c:pt>
                <c:pt idx="92">
                  <c:v>-9.9998782067891763E-3</c:v>
                </c:pt>
                <c:pt idx="93">
                  <c:v>7.1428603225100404E-2</c:v>
                </c:pt>
                <c:pt idx="94">
                  <c:v>3.9603936776260902E-2</c:v>
                </c:pt>
                <c:pt idx="95">
                  <c:v>-2.8571521273469822E-2</c:v>
                </c:pt>
                <c:pt idx="96">
                  <c:v>-7.3088966438340671E-8</c:v>
                </c:pt>
                <c:pt idx="97">
                  <c:v>1.1937629511762774E-7</c:v>
                </c:pt>
                <c:pt idx="98">
                  <c:v>3.0000126298041295E-2</c:v>
                </c:pt>
                <c:pt idx="99">
                  <c:v>1.0100841790163849E-2</c:v>
                </c:pt>
                <c:pt idx="100">
                  <c:v>-5.7142826131208489E-2</c:v>
                </c:pt>
                <c:pt idx="101">
                  <c:v>-6.6666684462544673E-2</c:v>
                </c:pt>
                <c:pt idx="102">
                  <c:v>-9.8038759803875906E-3</c:v>
                </c:pt>
                <c:pt idx="103">
                  <c:v>4.1666702821183961E-2</c:v>
                </c:pt>
                <c:pt idx="104">
                  <c:v>9.7087014499209045E-3</c:v>
                </c:pt>
                <c:pt idx="105">
                  <c:v>9.7086024603321303E-3</c:v>
                </c:pt>
                <c:pt idx="106">
                  <c:v>-2.9999938052513029E-2</c:v>
                </c:pt>
                <c:pt idx="107">
                  <c:v>-4.0404051142573713E-2</c:v>
                </c:pt>
                <c:pt idx="108">
                  <c:v>2.0408203728917135E-2</c:v>
                </c:pt>
                <c:pt idx="109">
                  <c:v>1.9801964227286358E-2</c:v>
                </c:pt>
                <c:pt idx="110">
                  <c:v>3.0000037740002233E-2</c:v>
                </c:pt>
                <c:pt idx="111">
                  <c:v>-9.6154120964384894E-3</c:v>
                </c:pt>
                <c:pt idx="112">
                  <c:v>-8.6538487002538189E-2</c:v>
                </c:pt>
                <c:pt idx="113">
                  <c:v>8.2474166304610616E-2</c:v>
                </c:pt>
                <c:pt idx="114">
                  <c:v>5.2631569229144366E-2</c:v>
                </c:pt>
                <c:pt idx="115">
                  <c:v>4.0000028891708589E-2</c:v>
                </c:pt>
                <c:pt idx="116">
                  <c:v>-1.9417510621078857E-2</c:v>
                </c:pt>
                <c:pt idx="117">
                  <c:v>-7.7669936922877172E-2</c:v>
                </c:pt>
                <c:pt idx="118">
                  <c:v>-1.9417400006906022E-2</c:v>
                </c:pt>
                <c:pt idx="119">
                  <c:v>6.3157966519865397E-2</c:v>
                </c:pt>
                <c:pt idx="120">
                  <c:v>-7.6190471178649244E-2</c:v>
                </c:pt>
                <c:pt idx="121">
                  <c:v>4.00001029930451E-2</c:v>
                </c:pt>
                <c:pt idx="122">
                  <c:v>-2.8846070517210831E-2</c:v>
                </c:pt>
                <c:pt idx="123">
                  <c:v>1.9801981545578308E-2</c:v>
                </c:pt>
                <c:pt idx="124">
                  <c:v>1.0526342670330969E-2</c:v>
                </c:pt>
                <c:pt idx="125">
                  <c:v>-5.9405998371804124E-2</c:v>
                </c:pt>
                <c:pt idx="126">
                  <c:v>3.9603918158988623E-2</c:v>
                </c:pt>
                <c:pt idx="127">
                  <c:v>4.1237105944778536E-2</c:v>
                </c:pt>
                <c:pt idx="128">
                  <c:v>-6.7307725870718774E-2</c:v>
                </c:pt>
                <c:pt idx="129">
                  <c:v>-1.9802043385739595E-2</c:v>
                </c:pt>
                <c:pt idx="130">
                  <c:v>1.9417496191914706E-2</c:v>
                </c:pt>
                <c:pt idx="131">
                  <c:v>4.1666654948048554E-2</c:v>
                </c:pt>
                <c:pt idx="132">
                  <c:v>9.4736903245035919E-2</c:v>
                </c:pt>
                <c:pt idx="133">
                  <c:v>-4.7619035744621896E-2</c:v>
                </c:pt>
                <c:pt idx="134">
                  <c:v>-9.9009032604232428E-3</c:v>
                </c:pt>
                <c:pt idx="135">
                  <c:v>6.1855615614957275E-2</c:v>
                </c:pt>
                <c:pt idx="136">
                  <c:v>4.0404071939383598E-2</c:v>
                </c:pt>
                <c:pt idx="137">
                  <c:v>-5.7142796865301125E-2</c:v>
                </c:pt>
                <c:pt idx="138">
                  <c:v>-5.0000024196343557E-2</c:v>
                </c:pt>
                <c:pt idx="139">
                  <c:v>-5.7692435005404809E-2</c:v>
                </c:pt>
                <c:pt idx="140">
                  <c:v>-2.9999970737378243E-2</c:v>
                </c:pt>
                <c:pt idx="141">
                  <c:v>3.0000029177763433E-2</c:v>
                </c:pt>
                <c:pt idx="142">
                  <c:v>-1.9417459619854457E-2</c:v>
                </c:pt>
                <c:pt idx="143">
                  <c:v>-7.7669894666066983E-2</c:v>
                </c:pt>
                <c:pt idx="144">
                  <c:v>1.0101014847837814E-2</c:v>
                </c:pt>
                <c:pt idx="145">
                  <c:v>4.2105307935103503E-2</c:v>
                </c:pt>
                <c:pt idx="146">
                  <c:v>-2.0408193148367719E-2</c:v>
                </c:pt>
                <c:pt idx="147">
                  <c:v>5.6661207821229865E-8</c:v>
                </c:pt>
                <c:pt idx="148">
                  <c:v>-9.7088365317793187E-3</c:v>
                </c:pt>
                <c:pt idx="149">
                  <c:v>7.2546570097994456E-8</c:v>
                </c:pt>
                <c:pt idx="150">
                  <c:v>1.0526288050078662E-2</c:v>
                </c:pt>
                <c:pt idx="151">
                  <c:v>3.9999971786605221E-2</c:v>
                </c:pt>
                <c:pt idx="152">
                  <c:v>1.0100998484228411E-2</c:v>
                </c:pt>
                <c:pt idx="153">
                  <c:v>4.1666686146261039E-2</c:v>
                </c:pt>
                <c:pt idx="154">
                  <c:v>6.1855634643845317E-2</c:v>
                </c:pt>
                <c:pt idx="155">
                  <c:v>-2.9411624949602744E-2</c:v>
                </c:pt>
                <c:pt idx="156">
                  <c:v>2.9702895837776799E-2</c:v>
                </c:pt>
                <c:pt idx="157">
                  <c:v>8.3333374492154888E-2</c:v>
                </c:pt>
                <c:pt idx="158">
                  <c:v>-7.6923055980007787E-2</c:v>
                </c:pt>
                <c:pt idx="159">
                  <c:v>3.9999978040345344E-2</c:v>
                </c:pt>
                <c:pt idx="160">
                  <c:v>-2.9999938052513029E-2</c:v>
                </c:pt>
                <c:pt idx="161">
                  <c:v>0</c:v>
                </c:pt>
                <c:pt idx="162">
                  <c:v>6.0605909835549109E-2</c:v>
                </c:pt>
                <c:pt idx="163">
                  <c:v>-2.8846115641886931E-2</c:v>
                </c:pt>
                <c:pt idx="164">
                  <c:v>-6.6649812463748604E-8</c:v>
                </c:pt>
                <c:pt idx="165">
                  <c:v>-1.0416683637904179E-2</c:v>
                </c:pt>
                <c:pt idx="166">
                  <c:v>-7.6923046461536734E-2</c:v>
                </c:pt>
                <c:pt idx="167">
                  <c:v>8.2474139830811116E-2</c:v>
                </c:pt>
                <c:pt idx="168">
                  <c:v>1.9417417107497913E-2</c:v>
                </c:pt>
                <c:pt idx="169">
                  <c:v>-9.5238105068244469E-2</c:v>
                </c:pt>
                <c:pt idx="170">
                  <c:v>-1.9802160136903536E-2</c:v>
                </c:pt>
                <c:pt idx="171">
                  <c:v>-6.7307659988393567E-2</c:v>
                </c:pt>
                <c:pt idx="172">
                  <c:v>4.2105280759535041E-2</c:v>
                </c:pt>
                <c:pt idx="173">
                  <c:v>1.0416570358946397E-2</c:v>
                </c:pt>
                <c:pt idx="174">
                  <c:v>-9.5238103986996114E-2</c:v>
                </c:pt>
                <c:pt idx="175">
                  <c:v>-4.7619002781875412E-2</c:v>
                </c:pt>
                <c:pt idx="176">
                  <c:v>8.4210578141887468E-2</c:v>
                </c:pt>
                <c:pt idx="177">
                  <c:v>4.0404216518584599E-2</c:v>
                </c:pt>
                <c:pt idx="178">
                  <c:v>4.1237042814749228E-2</c:v>
                </c:pt>
                <c:pt idx="179">
                  <c:v>3.0302947753901025E-2</c:v>
                </c:pt>
                <c:pt idx="180">
                  <c:v>-2.0618458223078961E-2</c:v>
                </c:pt>
                <c:pt idx="181">
                  <c:v>2.1052703325268162E-2</c:v>
                </c:pt>
                <c:pt idx="182">
                  <c:v>-3.9999936875031575E-2</c:v>
                </c:pt>
                <c:pt idx="183">
                  <c:v>1.941740854513779E-2</c:v>
                </c:pt>
                <c:pt idx="184">
                  <c:v>0</c:v>
                </c:pt>
                <c:pt idx="185">
                  <c:v>-5.9405973151498384E-2</c:v>
                </c:pt>
                <c:pt idx="186">
                  <c:v>-2.9411686941168698E-2</c:v>
                </c:pt>
                <c:pt idx="187">
                  <c:v>5.2631560924996171E-2</c:v>
                </c:pt>
                <c:pt idx="188">
                  <c:v>2.0618505380605272E-2</c:v>
                </c:pt>
                <c:pt idx="189">
                  <c:v>3.1249889662994024E-2</c:v>
                </c:pt>
                <c:pt idx="190">
                  <c:v>-2.8571419800732432E-2</c:v>
                </c:pt>
                <c:pt idx="191">
                  <c:v>-3.8834936423285671E-2</c:v>
                </c:pt>
                <c:pt idx="192">
                  <c:v>4.210546449880858E-2</c:v>
                </c:pt>
                <c:pt idx="193">
                  <c:v>6.0606076841139001E-2</c:v>
                </c:pt>
                <c:pt idx="194">
                  <c:v>2.0000012122647622E-2</c:v>
                </c:pt>
                <c:pt idx="195">
                  <c:v>5.0505124639288114E-2</c:v>
                </c:pt>
                <c:pt idx="196">
                  <c:v>-0.59595960227083933</c:v>
                </c:pt>
                <c:pt idx="197">
                  <c:v>-3.921572346206726E-2</c:v>
                </c:pt>
                <c:pt idx="198">
                  <c:v>5.0505003059462081E-2</c:v>
                </c:pt>
                <c:pt idx="199">
                  <c:v>5.050487682564736E-2</c:v>
                </c:pt>
                <c:pt idx="200">
                  <c:v>-4.7619072912636617E-2</c:v>
                </c:pt>
                <c:pt idx="201">
                  <c:v>-2.8829895045527323E-8</c:v>
                </c:pt>
                <c:pt idx="202">
                  <c:v>-4.8076911036283573E-2</c:v>
                </c:pt>
                <c:pt idx="203">
                  <c:v>1.3749999518394704</c:v>
                </c:pt>
                <c:pt idx="204">
                  <c:v>4.0816541751299625E-2</c:v>
                </c:pt>
                <c:pt idx="205">
                  <c:v>9.6153697954911559E-3</c:v>
                </c:pt>
                <c:pt idx="206">
                  <c:v>-2.8846115347458904E-2</c:v>
                </c:pt>
                <c:pt idx="207">
                  <c:v>1.9999966472289733E-2</c:v>
                </c:pt>
                <c:pt idx="208">
                  <c:v>-5.8823547772859128E-2</c:v>
                </c:pt>
                <c:pt idx="209">
                  <c:v>4.0404104943706373E-2</c:v>
                </c:pt>
                <c:pt idx="210">
                  <c:v>5.2631652376363566E-2</c:v>
                </c:pt>
                <c:pt idx="211">
                  <c:v>-1.9607875564000638E-2</c:v>
                </c:pt>
                <c:pt idx="212">
                  <c:v>-1.9047568269251119E-2</c:v>
                </c:pt>
                <c:pt idx="213">
                  <c:v>9.9009581867818761E-3</c:v>
                </c:pt>
                <c:pt idx="214">
                  <c:v>-6.8627435811957488E-2</c:v>
                </c:pt>
                <c:pt idx="215">
                  <c:v>2.0833352417464483E-2</c:v>
                </c:pt>
                <c:pt idx="216">
                  <c:v>-2.9126213153819785E-2</c:v>
                </c:pt>
                <c:pt idx="217">
                  <c:v>-3.9999936243777234E-2</c:v>
                </c:pt>
                <c:pt idx="218">
                  <c:v>-5.0000013282544442E-2</c:v>
                </c:pt>
                <c:pt idx="219">
                  <c:v>-1.9417427955689709E-2</c:v>
                </c:pt>
                <c:pt idx="220">
                  <c:v>-2.9411705732162702E-2</c:v>
                </c:pt>
                <c:pt idx="221">
                  <c:v>1.0526288216142458E-2</c:v>
                </c:pt>
                <c:pt idx="222">
                  <c:v>7.1428602986852469E-2</c:v>
                </c:pt>
                <c:pt idx="223">
                  <c:v>-4.8469636637626934E-8</c:v>
                </c:pt>
                <c:pt idx="224">
                  <c:v>6.2499885468792038E-2</c:v>
                </c:pt>
                <c:pt idx="225">
                  <c:v>2.1052600181612015E-2</c:v>
                </c:pt>
                <c:pt idx="226">
                  <c:v>2.970292418015549E-2</c:v>
                </c:pt>
                <c:pt idx="227">
                  <c:v>4.0403985228002461E-2</c:v>
                </c:pt>
                <c:pt idx="228">
                  <c:v>7.291672421875435E-2</c:v>
                </c:pt>
                <c:pt idx="229">
                  <c:v>-4.7619048012258886E-2</c:v>
                </c:pt>
                <c:pt idx="230">
                  <c:v>-5.0000001424107474E-2</c:v>
                </c:pt>
                <c:pt idx="231">
                  <c:v>2.9411787610014329E-2</c:v>
                </c:pt>
                <c:pt idx="232">
                  <c:v>3.0927881166592695E-2</c:v>
                </c:pt>
                <c:pt idx="233">
                  <c:v>-3.8461518229176178E-2</c:v>
                </c:pt>
                <c:pt idx="234">
                  <c:v>9.7088738229960548E-3</c:v>
                </c:pt>
                <c:pt idx="235">
                  <c:v>-8.2524273626553794E-8</c:v>
                </c:pt>
                <c:pt idx="236">
                  <c:v>-5.5273208432707643E-9</c:v>
                </c:pt>
                <c:pt idx="237">
                  <c:v>2.1052579072234231E-2</c:v>
                </c:pt>
                <c:pt idx="238">
                  <c:v>-8.5714187824454266E-2</c:v>
                </c:pt>
                <c:pt idx="239">
                  <c:v>2.0000033736787381E-2</c:v>
                </c:pt>
                <c:pt idx="240">
                  <c:v>-2.0000008885447233E-2</c:v>
                </c:pt>
                <c:pt idx="241">
                  <c:v>-6.7307769767425682E-2</c:v>
                </c:pt>
                <c:pt idx="242">
                  <c:v>-5.8252406488113848E-2</c:v>
                </c:pt>
                <c:pt idx="243">
                  <c:v>2.9999971145111604E-2</c:v>
                </c:pt>
                <c:pt idx="244">
                  <c:v>-2.474247701551416E-8</c:v>
                </c:pt>
                <c:pt idx="245">
                  <c:v>5.2083233823143893E-2</c:v>
                </c:pt>
                <c:pt idx="246">
                  <c:v>-1.9607875564000638E-2</c:v>
                </c:pt>
                <c:pt idx="247">
                  <c:v>4.0816261749863844E-2</c:v>
                </c:pt>
                <c:pt idx="248">
                  <c:v>4.1237169446747865E-2</c:v>
                </c:pt>
                <c:pt idx="249">
                  <c:v>-2.0618528029265039E-2</c:v>
                </c:pt>
                <c:pt idx="250">
                  <c:v>-9.7087040514215201E-3</c:v>
                </c:pt>
                <c:pt idx="251">
                  <c:v>2.0618562014345219E-2</c:v>
                </c:pt>
                <c:pt idx="252">
                  <c:v>-2.9702994700507114E-2</c:v>
                </c:pt>
                <c:pt idx="253">
                  <c:v>-4.0000151904839187E-2</c:v>
                </c:pt>
                <c:pt idx="254">
                  <c:v>-2.9411629615505377E-2</c:v>
                </c:pt>
                <c:pt idx="255">
                  <c:v>3.960383765191379E-2</c:v>
                </c:pt>
                <c:pt idx="256">
                  <c:v>5.2631601580929631E-2</c:v>
                </c:pt>
                <c:pt idx="257">
                  <c:v>-3.9215675690683204E-2</c:v>
                </c:pt>
                <c:pt idx="258">
                  <c:v>9.7918469695003339E-9</c:v>
                </c:pt>
                <c:pt idx="259">
                  <c:v>-3.0612166696774065E-2</c:v>
                </c:pt>
                <c:pt idx="260">
                  <c:v>9.3750010763725175E-2</c:v>
                </c:pt>
                <c:pt idx="261">
                  <c:v>-4.04042207828147E-2</c:v>
                </c:pt>
                <c:pt idx="262">
                  <c:v>-8.5714215071390334E-2</c:v>
                </c:pt>
                <c:pt idx="263">
                  <c:v>-4.000000048283793E-2</c:v>
                </c:pt>
                <c:pt idx="264">
                  <c:v>-8.3975004090790627E-8</c:v>
                </c:pt>
                <c:pt idx="265">
                  <c:v>2.020211129803158E-2</c:v>
                </c:pt>
                <c:pt idx="266">
                  <c:v>9.4736820676873987E-2</c:v>
                </c:pt>
                <c:pt idx="267">
                  <c:v>2.9809700299312324E-8</c:v>
                </c:pt>
                <c:pt idx="268">
                  <c:v>2.1052697226750839E-2</c:v>
                </c:pt>
                <c:pt idx="269">
                  <c:v>1.041659906328953E-2</c:v>
                </c:pt>
                <c:pt idx="270">
                  <c:v>4.1666619685372601E-2</c:v>
                </c:pt>
                <c:pt idx="271">
                  <c:v>1.0204142968423315E-2</c:v>
                </c:pt>
                <c:pt idx="272">
                  <c:v>-1.9802077319929019E-2</c:v>
                </c:pt>
                <c:pt idx="273">
                  <c:v>-6.7307700737843132E-2</c:v>
                </c:pt>
                <c:pt idx="274">
                  <c:v>-6.6666718113825865E-2</c:v>
                </c:pt>
                <c:pt idx="275">
                  <c:v>6.1855642622671472E-2</c:v>
                </c:pt>
                <c:pt idx="276">
                  <c:v>2.0618600837373276E-2</c:v>
                </c:pt>
                <c:pt idx="277">
                  <c:v>-9.9999925249004296E-3</c:v>
                </c:pt>
                <c:pt idx="278">
                  <c:v>1.0101010462650906E-2</c:v>
                </c:pt>
                <c:pt idx="279">
                  <c:v>6.0606031477791415E-2</c:v>
                </c:pt>
                <c:pt idx="280">
                  <c:v>2.0618661584254287E-2</c:v>
                </c:pt>
                <c:pt idx="281">
                  <c:v>7.1428626475593962E-2</c:v>
                </c:pt>
                <c:pt idx="282">
                  <c:v>-3.8834969171789531E-2</c:v>
                </c:pt>
                <c:pt idx="283">
                  <c:v>-5.939410329570644E-8</c:v>
                </c:pt>
                <c:pt idx="284">
                  <c:v>-4.0404019801325089E-2</c:v>
                </c:pt>
                <c:pt idx="285">
                  <c:v>3.9999925634637286E-2</c:v>
                </c:pt>
                <c:pt idx="286">
                  <c:v>-6.6666577501604013E-2</c:v>
                </c:pt>
                <c:pt idx="287">
                  <c:v>-4.0404036470283684E-2</c:v>
                </c:pt>
                <c:pt idx="288">
                  <c:v>-9.5236846677686851E-3</c:v>
                </c:pt>
                <c:pt idx="289">
                  <c:v>3.0303146678507344E-2</c:v>
                </c:pt>
                <c:pt idx="290">
                  <c:v>3.0303038950185237E-2</c:v>
                </c:pt>
                <c:pt idx="291">
                  <c:v>2.1052615132040445E-2</c:v>
                </c:pt>
                <c:pt idx="292">
                  <c:v>-2.8846100986529784E-2</c:v>
                </c:pt>
                <c:pt idx="293">
                  <c:v>2.0408082957817226E-2</c:v>
                </c:pt>
                <c:pt idx="294">
                  <c:v>5.2631546112284031E-2</c:v>
                </c:pt>
                <c:pt idx="295">
                  <c:v>-5.7692364335817856E-2</c:v>
                </c:pt>
                <c:pt idx="296">
                  <c:v>-9.8039915255448522E-3</c:v>
                </c:pt>
                <c:pt idx="297">
                  <c:v>-2.9411692080629978E-2</c:v>
                </c:pt>
                <c:pt idx="298">
                  <c:v>4.123708879729035E-2</c:v>
                </c:pt>
                <c:pt idx="299">
                  <c:v>1.9801929286341724E-2</c:v>
                </c:pt>
                <c:pt idx="300">
                  <c:v>3.0000012084575353E-2</c:v>
                </c:pt>
                <c:pt idx="301">
                  <c:v>-5.0000119629714845E-2</c:v>
                </c:pt>
                <c:pt idx="302">
                  <c:v>7.1428472846377891E-2</c:v>
                </c:pt>
                <c:pt idx="303">
                  <c:v>-3.9603899962223063E-2</c:v>
                </c:pt>
                <c:pt idx="304">
                  <c:v>-3.0303123150914477E-2</c:v>
                </c:pt>
                <c:pt idx="305">
                  <c:v>9.9010240540213408E-3</c:v>
                </c:pt>
                <c:pt idx="306">
                  <c:v>-1.9417420463751413E-2</c:v>
                </c:pt>
                <c:pt idx="307">
                  <c:v>-6.7961111754541642E-2</c:v>
                </c:pt>
                <c:pt idx="308">
                  <c:v>9.4736988039403044E-2</c:v>
                </c:pt>
                <c:pt idx="309">
                  <c:v>-9.5238078363256679E-2</c:v>
                </c:pt>
                <c:pt idx="310">
                  <c:v>4.1237132799597197E-2</c:v>
                </c:pt>
                <c:pt idx="311">
                  <c:v>1.0416757321695691E-2</c:v>
                </c:pt>
                <c:pt idx="312">
                  <c:v>-9.8039153253003369E-3</c:v>
                </c:pt>
                <c:pt idx="313">
                  <c:v>9.9009427419522456E-3</c:v>
                </c:pt>
                <c:pt idx="314">
                  <c:v>6.2499953192104309E-2</c:v>
                </c:pt>
                <c:pt idx="315">
                  <c:v>-8.6538624407224471E-2</c:v>
                </c:pt>
                <c:pt idx="316">
                  <c:v>0.10526313728032226</c:v>
                </c:pt>
                <c:pt idx="317">
                  <c:v>-1.9801936939940319E-2</c:v>
                </c:pt>
                <c:pt idx="318">
                  <c:v>-1.0309324471696156E-2</c:v>
                </c:pt>
                <c:pt idx="319">
                  <c:v>-5.9405960184384578E-2</c:v>
                </c:pt>
                <c:pt idx="320">
                  <c:v>-9.8039146714037143E-3</c:v>
                </c:pt>
                <c:pt idx="321">
                  <c:v>2.941173051791092E-2</c:v>
                </c:pt>
                <c:pt idx="322">
                  <c:v>6.3157931536669973E-2</c:v>
                </c:pt>
                <c:pt idx="323">
                  <c:v>-3.8095120900919148E-2</c:v>
                </c:pt>
                <c:pt idx="324">
                  <c:v>-4.04042207828147E-2</c:v>
                </c:pt>
                <c:pt idx="325">
                  <c:v>1.0416655531992497E-2</c:v>
                </c:pt>
                <c:pt idx="326">
                  <c:v>4.2105250177722021E-2</c:v>
                </c:pt>
                <c:pt idx="327">
                  <c:v>-9.9009236016755799E-3</c:v>
                </c:pt>
                <c:pt idx="328">
                  <c:v>-3.8095097922600664E-2</c:v>
                </c:pt>
                <c:pt idx="329">
                  <c:v>1.9801997002018283E-2</c:v>
                </c:pt>
                <c:pt idx="330">
                  <c:v>3.9603842550630264E-2</c:v>
                </c:pt>
                <c:pt idx="331">
                  <c:v>1.0526357661139692E-2</c:v>
                </c:pt>
                <c:pt idx="332">
                  <c:v>5.1546391472929234E-2</c:v>
                </c:pt>
                <c:pt idx="333">
                  <c:v>4.0404037250012348E-2</c:v>
                </c:pt>
                <c:pt idx="334">
                  <c:v>3.9999977101296623E-2</c:v>
                </c:pt>
                <c:pt idx="335">
                  <c:v>3.9603800085355564E-2</c:v>
                </c:pt>
                <c:pt idx="336">
                  <c:v>9.7088663061508026E-3</c:v>
                </c:pt>
                <c:pt idx="337">
                  <c:v>-1.9047558436294722E-2</c:v>
                </c:pt>
                <c:pt idx="338">
                  <c:v>7.2916660695965488E-2</c:v>
                </c:pt>
                <c:pt idx="339">
                  <c:v>-4.9019552793320632E-2</c:v>
                </c:pt>
                <c:pt idx="340">
                  <c:v>-3.8834934118087243E-2</c:v>
                </c:pt>
                <c:pt idx="341">
                  <c:v>-3.8461571564425999E-2</c:v>
                </c:pt>
                <c:pt idx="342">
                  <c:v>-6.6666583826624298E-2</c:v>
                </c:pt>
                <c:pt idx="343">
                  <c:v>-6.7307788187726619E-2</c:v>
                </c:pt>
                <c:pt idx="344">
                  <c:v>-5.8252395736066491E-2</c:v>
                </c:pt>
                <c:pt idx="345">
                  <c:v>1.1255413942355048E-7</c:v>
                </c:pt>
                <c:pt idx="346">
                  <c:v>7.2164873623618384E-2</c:v>
                </c:pt>
                <c:pt idx="347">
                  <c:v>-3.0302990738551784E-2</c:v>
                </c:pt>
                <c:pt idx="348">
                  <c:v>-4.0000015334695084E-2</c:v>
                </c:pt>
                <c:pt idx="349">
                  <c:v>4.08163473681456E-2</c:v>
                </c:pt>
                <c:pt idx="350">
                  <c:v>2.6906243262187234E-8</c:v>
                </c:pt>
                <c:pt idx="351">
                  <c:v>-5.6661204610737575E-8</c:v>
                </c:pt>
                <c:pt idx="352">
                  <c:v>-3.8835017822104592E-2</c:v>
                </c:pt>
                <c:pt idx="353">
                  <c:v>-8.6538450228786604E-2</c:v>
                </c:pt>
                <c:pt idx="354">
                  <c:v>-8.969747688785147E-8</c:v>
                </c:pt>
                <c:pt idx="355">
                  <c:v>5.2083374099396222E-2</c:v>
                </c:pt>
                <c:pt idx="356">
                  <c:v>-6.8627534921663888E-2</c:v>
                </c:pt>
                <c:pt idx="357">
                  <c:v>3.0927857245267334E-2</c:v>
                </c:pt>
                <c:pt idx="358">
                  <c:v>5.1546375448807226E-2</c:v>
                </c:pt>
                <c:pt idx="359">
                  <c:v>2.0202121474216059E-2</c:v>
                </c:pt>
                <c:pt idx="360">
                  <c:v>6.3158000381352927E-2</c:v>
                </c:pt>
                <c:pt idx="361">
                  <c:v>4.1666759474071585E-2</c:v>
                </c:pt>
                <c:pt idx="362">
                  <c:v>-4.9504968913895719E-2</c:v>
                </c:pt>
                <c:pt idx="363">
                  <c:v>1.052627962936384E-2</c:v>
                </c:pt>
                <c:pt idx="364">
                  <c:v>-3.0000027824012267E-2</c:v>
                </c:pt>
                <c:pt idx="365">
                  <c:v>-2.9411768619232892E-2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3-4657-96A4-0AE05888A02F}"/>
            </c:ext>
          </c:extLst>
        </c:ser>
        <c:ser>
          <c:idx val="1"/>
          <c:order val="1"/>
          <c:tx>
            <c:strRef>
              <c:f>'Overall conversion'!$G$2</c:f>
              <c:strCache>
                <c:ptCount val="1"/>
                <c:pt idx="0">
                  <c:v>Conversion_of_M2C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'Overall conversion'!$G$3:$G$368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-4.8543690197303063E-2</c:v>
                </c:pt>
                <c:pt idx="8">
                  <c:v>1.0000511727358618E-2</c:v>
                </c:pt>
                <c:pt idx="9">
                  <c:v>1.041583653330422E-2</c:v>
                </c:pt>
                <c:pt idx="10">
                  <c:v>5.6296562220677193E-8</c:v>
                </c:pt>
                <c:pt idx="11">
                  <c:v>2.0408314581632985E-2</c:v>
                </c:pt>
                <c:pt idx="12">
                  <c:v>-1.9802077579765993E-2</c:v>
                </c:pt>
                <c:pt idx="13">
                  <c:v>1.0416682420020452E-2</c:v>
                </c:pt>
                <c:pt idx="14">
                  <c:v>3.0612432378004529E-2</c:v>
                </c:pt>
                <c:pt idx="15">
                  <c:v>1.9801783700777693E-2</c:v>
                </c:pt>
                <c:pt idx="16">
                  <c:v>-1.0308829711940092E-2</c:v>
                </c:pt>
                <c:pt idx="17">
                  <c:v>2.9703092977885079E-2</c:v>
                </c:pt>
                <c:pt idx="18">
                  <c:v>-1.9999902328493989E-2</c:v>
                </c:pt>
                <c:pt idx="19">
                  <c:v>5.0505322299537782E-2</c:v>
                </c:pt>
                <c:pt idx="20">
                  <c:v>7.2164954141813245E-2</c:v>
                </c:pt>
                <c:pt idx="21">
                  <c:v>-4.9505089835207759E-2</c:v>
                </c:pt>
                <c:pt idx="22">
                  <c:v>9.7085817910697089E-3</c:v>
                </c:pt>
                <c:pt idx="23">
                  <c:v>-1.0416453034120903E-2</c:v>
                </c:pt>
                <c:pt idx="24">
                  <c:v>-3.8461454986506195E-2</c:v>
                </c:pt>
                <c:pt idx="25">
                  <c:v>7.14285898935373E-2</c:v>
                </c:pt>
                <c:pt idx="26">
                  <c:v>-1.0942487509698732E-7</c:v>
                </c:pt>
                <c:pt idx="27">
                  <c:v>-6.7307848639353601E-2</c:v>
                </c:pt>
                <c:pt idx="28">
                  <c:v>8.3332559140494589E-2</c:v>
                </c:pt>
                <c:pt idx="29">
                  <c:v>-1.7656806419582858E-7</c:v>
                </c:pt>
                <c:pt idx="30">
                  <c:v>6.3157856336027843E-2</c:v>
                </c:pt>
                <c:pt idx="31">
                  <c:v>2.9999742814127706E-2</c:v>
                </c:pt>
                <c:pt idx="32">
                  <c:v>-7.6190405171793166E-2</c:v>
                </c:pt>
                <c:pt idx="33">
                  <c:v>-4.8076917666472083E-2</c:v>
                </c:pt>
                <c:pt idx="34">
                  <c:v>2.0618734792778412E-2</c:v>
                </c:pt>
                <c:pt idx="35">
                  <c:v>-2.8845516358522751E-2</c:v>
                </c:pt>
                <c:pt idx="36">
                  <c:v>-3.8461257349129037E-2</c:v>
                </c:pt>
                <c:pt idx="37">
                  <c:v>-9.900800232336783E-3</c:v>
                </c:pt>
                <c:pt idx="38">
                  <c:v>-1.9417504842426082E-2</c:v>
                </c:pt>
                <c:pt idx="39">
                  <c:v>8.247417806632136E-2</c:v>
                </c:pt>
                <c:pt idx="40">
                  <c:v>3.8200203078742611E-8</c:v>
                </c:pt>
                <c:pt idx="41">
                  <c:v>1.010080564244337E-2</c:v>
                </c:pt>
                <c:pt idx="42">
                  <c:v>-3.9603837237817865E-2</c:v>
                </c:pt>
                <c:pt idx="43">
                  <c:v>2.9999760462863873E-2</c:v>
                </c:pt>
                <c:pt idx="44">
                  <c:v>-5.0000182538154594E-2</c:v>
                </c:pt>
                <c:pt idx="45">
                  <c:v>2.9383318570581471E-7</c:v>
                </c:pt>
                <c:pt idx="46">
                  <c:v>-4.7619145381102852E-2</c:v>
                </c:pt>
                <c:pt idx="47">
                  <c:v>-3.0302931257208503E-2</c:v>
                </c:pt>
                <c:pt idx="48">
                  <c:v>5.0000162349815157E-2</c:v>
                </c:pt>
                <c:pt idx="49">
                  <c:v>-0.56701031734702356</c:v>
                </c:pt>
                <c:pt idx="50">
                  <c:v>-5.8252229514083737E-2</c:v>
                </c:pt>
                <c:pt idx="51">
                  <c:v>1.0526312613097354E-2</c:v>
                </c:pt>
                <c:pt idx="52">
                  <c:v>5.6719670357095083E-8</c:v>
                </c:pt>
                <c:pt idx="53">
                  <c:v>-5.0000140905708243E-2</c:v>
                </c:pt>
                <c:pt idx="54">
                  <c:v>8.3333249713304525E-2</c:v>
                </c:pt>
                <c:pt idx="55">
                  <c:v>-3.8095390258688543E-2</c:v>
                </c:pt>
                <c:pt idx="56">
                  <c:v>1.4523805158365186</c:v>
                </c:pt>
                <c:pt idx="57">
                  <c:v>-1.0309223843541628E-2</c:v>
                </c:pt>
                <c:pt idx="58">
                  <c:v>3.124990477690745E-2</c:v>
                </c:pt>
                <c:pt idx="59">
                  <c:v>3.9603775754624614E-2</c:v>
                </c:pt>
                <c:pt idx="60">
                  <c:v>5.2631779252141957E-2</c:v>
                </c:pt>
                <c:pt idx="61">
                  <c:v>-7.6923063134606506E-2</c:v>
                </c:pt>
                <c:pt idx="62">
                  <c:v>2.9703170922326768E-2</c:v>
                </c:pt>
                <c:pt idx="63">
                  <c:v>-7.7670137966654257E-2</c:v>
                </c:pt>
                <c:pt idx="64">
                  <c:v>1.041647581229933E-2</c:v>
                </c:pt>
                <c:pt idx="65">
                  <c:v>-1.5999554041270306E-7</c:v>
                </c:pt>
                <c:pt idx="66">
                  <c:v>-6.8973454269025549E-8</c:v>
                </c:pt>
                <c:pt idx="67">
                  <c:v>-9.9999224199929654E-3</c:v>
                </c:pt>
                <c:pt idx="68">
                  <c:v>6.2500004676606546E-2</c:v>
                </c:pt>
                <c:pt idx="69">
                  <c:v>-9.6153960629744833E-3</c:v>
                </c:pt>
                <c:pt idx="70">
                  <c:v>4.2105425453004712E-2</c:v>
                </c:pt>
                <c:pt idx="71">
                  <c:v>-2.0618483960505259E-2</c:v>
                </c:pt>
                <c:pt idx="72">
                  <c:v>1.9042815152831688E-7</c:v>
                </c:pt>
                <c:pt idx="73">
                  <c:v>-9.523740226826824E-3</c:v>
                </c:pt>
                <c:pt idx="74">
                  <c:v>5.0504961268183268E-2</c:v>
                </c:pt>
                <c:pt idx="75">
                  <c:v>-3.9215736006802261E-2</c:v>
                </c:pt>
                <c:pt idx="76">
                  <c:v>9.708924688572769E-3</c:v>
                </c:pt>
                <c:pt idx="77">
                  <c:v>6.060646889111905E-2</c:v>
                </c:pt>
                <c:pt idx="78">
                  <c:v>4.2105180237766868E-2</c:v>
                </c:pt>
                <c:pt idx="79">
                  <c:v>-1.0100994618661494E-2</c:v>
                </c:pt>
                <c:pt idx="80">
                  <c:v>-7.6923139557080675E-2</c:v>
                </c:pt>
                <c:pt idx="81">
                  <c:v>-3.8461503515282817E-2</c:v>
                </c:pt>
                <c:pt idx="82">
                  <c:v>5.1020255191124339E-2</c:v>
                </c:pt>
                <c:pt idx="83">
                  <c:v>-1.9231086238971198E-2</c:v>
                </c:pt>
                <c:pt idx="84">
                  <c:v>-4.7619227486649492E-2</c:v>
                </c:pt>
                <c:pt idx="85">
                  <c:v>1.0101073863401474E-2</c:v>
                </c:pt>
                <c:pt idx="86">
                  <c:v>3.0532784735651883E-7</c:v>
                </c:pt>
                <c:pt idx="87">
                  <c:v>1.041689062281804E-2</c:v>
                </c:pt>
                <c:pt idx="88">
                  <c:v>9.9998798355669782E-3</c:v>
                </c:pt>
                <c:pt idx="89">
                  <c:v>-6.7961274741228886E-2</c:v>
                </c:pt>
                <c:pt idx="90">
                  <c:v>2.9411940330010503E-2</c:v>
                </c:pt>
                <c:pt idx="91">
                  <c:v>-9.9999890444641328E-3</c:v>
                </c:pt>
                <c:pt idx="92">
                  <c:v>3.9999798542984161E-2</c:v>
                </c:pt>
                <c:pt idx="93">
                  <c:v>-0.48979617291931027</c:v>
                </c:pt>
                <c:pt idx="94">
                  <c:v>5.15464000380138E-2</c:v>
                </c:pt>
                <c:pt idx="95">
                  <c:v>2.3121361951123686E-7</c:v>
                </c:pt>
                <c:pt idx="96">
                  <c:v>5.2083522790502844E-2</c:v>
                </c:pt>
                <c:pt idx="97">
                  <c:v>-6.6666969253381489E-2</c:v>
                </c:pt>
                <c:pt idx="98">
                  <c:v>2.3601847134639069E-8</c:v>
                </c:pt>
                <c:pt idx="99">
                  <c:v>-7.6922606525023987E-2</c:v>
                </c:pt>
                <c:pt idx="100">
                  <c:v>0.94000053800870187</c:v>
                </c:pt>
                <c:pt idx="101">
                  <c:v>-6.8627406366330954E-2</c:v>
                </c:pt>
                <c:pt idx="102">
                  <c:v>-9.9011337123790597E-3</c:v>
                </c:pt>
                <c:pt idx="103">
                  <c:v>2.9702948935431541E-2</c:v>
                </c:pt>
                <c:pt idx="104">
                  <c:v>5.1020563753471221E-2</c:v>
                </c:pt>
                <c:pt idx="105">
                  <c:v>-3.030310316670376E-2</c:v>
                </c:pt>
                <c:pt idx="106">
                  <c:v>7.291651988435402E-2</c:v>
                </c:pt>
                <c:pt idx="107">
                  <c:v>0.73195869172841055</c:v>
                </c:pt>
                <c:pt idx="108">
                  <c:v>8.4210198636621297E-2</c:v>
                </c:pt>
                <c:pt idx="109">
                  <c:v>9.9998220177807424E-3</c:v>
                </c:pt>
                <c:pt idx="110">
                  <c:v>-9.6153237985005472E-3</c:v>
                </c:pt>
                <c:pt idx="111">
                  <c:v>-7.5513427642975811E-8</c:v>
                </c:pt>
                <c:pt idx="112">
                  <c:v>1.2985642903662535E-7</c:v>
                </c:pt>
                <c:pt idx="113">
                  <c:v>-9.7086434650468026E-3</c:v>
                </c:pt>
                <c:pt idx="114">
                  <c:v>-0.42857151946575822</c:v>
                </c:pt>
                <c:pt idx="115">
                  <c:v>-7.7669905622844537E-2</c:v>
                </c:pt>
                <c:pt idx="116">
                  <c:v>-3.9603746666213448E-2</c:v>
                </c:pt>
                <c:pt idx="117">
                  <c:v>9.7086529732132061E-3</c:v>
                </c:pt>
                <c:pt idx="118">
                  <c:v>-3.8834647643419498E-2</c:v>
                </c:pt>
                <c:pt idx="119">
                  <c:v>5.2083305071124665E-2</c:v>
                </c:pt>
                <c:pt idx="120">
                  <c:v>9.8037832506991923E-3</c:v>
                </c:pt>
                <c:pt idx="121">
                  <c:v>2.0833334594179076E-2</c:v>
                </c:pt>
                <c:pt idx="122">
                  <c:v>7.3684194432599409E-2</c:v>
                </c:pt>
                <c:pt idx="123">
                  <c:v>-1.0309351956360475E-2</c:v>
                </c:pt>
                <c:pt idx="124">
                  <c:v>1.8860765287287306E-7</c:v>
                </c:pt>
                <c:pt idx="125">
                  <c:v>-4.0404446079675513E-2</c:v>
                </c:pt>
                <c:pt idx="126">
                  <c:v>9.9008827874436274E-3</c:v>
                </c:pt>
                <c:pt idx="127">
                  <c:v>-7.7670029762231391E-2</c:v>
                </c:pt>
                <c:pt idx="128">
                  <c:v>3.0612396720372134E-2</c:v>
                </c:pt>
                <c:pt idx="129">
                  <c:v>1.9607762544149799E-2</c:v>
                </c:pt>
                <c:pt idx="130">
                  <c:v>3.1250045098268037E-2</c:v>
                </c:pt>
                <c:pt idx="131">
                  <c:v>-2.1100107402946526E-7</c:v>
                </c:pt>
                <c:pt idx="132">
                  <c:v>3.1206023284715942E-7</c:v>
                </c:pt>
                <c:pt idx="133">
                  <c:v>-1.9607876262673529E-2</c:v>
                </c:pt>
                <c:pt idx="134">
                  <c:v>0.10526300533785722</c:v>
                </c:pt>
                <c:pt idx="135">
                  <c:v>2.9702924112918656E-2</c:v>
                </c:pt>
                <c:pt idx="136">
                  <c:v>-5.7692377144951498E-2</c:v>
                </c:pt>
                <c:pt idx="137">
                  <c:v>6.0605867963525774E-2</c:v>
                </c:pt>
                <c:pt idx="138">
                  <c:v>-7.6923089397346864E-2</c:v>
                </c:pt>
                <c:pt idx="139">
                  <c:v>3.1579048354050447E-2</c:v>
                </c:pt>
                <c:pt idx="140">
                  <c:v>-1.000001437776192E-2</c:v>
                </c:pt>
                <c:pt idx="141">
                  <c:v>1.02351533140465E-7</c:v>
                </c:pt>
                <c:pt idx="142">
                  <c:v>9.6155583013331197E-3</c:v>
                </c:pt>
                <c:pt idx="143">
                  <c:v>0</c:v>
                </c:pt>
                <c:pt idx="144">
                  <c:v>-9.523596003963717E-3</c:v>
                </c:pt>
                <c:pt idx="145">
                  <c:v>5.2083527757447554E-2</c:v>
                </c:pt>
                <c:pt idx="146">
                  <c:v>-2.0408480062736389E-2</c:v>
                </c:pt>
                <c:pt idx="147">
                  <c:v>-2.0202223232990663E-2</c:v>
                </c:pt>
                <c:pt idx="148">
                  <c:v>-2.8571297953020183E-2</c:v>
                </c:pt>
                <c:pt idx="149">
                  <c:v>-6.6666878522770687E-2</c:v>
                </c:pt>
                <c:pt idx="150">
                  <c:v>5.1020457430180077E-2</c:v>
                </c:pt>
                <c:pt idx="151">
                  <c:v>-9.6155321532176118E-3</c:v>
                </c:pt>
                <c:pt idx="152">
                  <c:v>-2.9703215442501645E-2</c:v>
                </c:pt>
                <c:pt idx="153">
                  <c:v>4.1666829137147296E-2</c:v>
                </c:pt>
                <c:pt idx="154">
                  <c:v>2.0618749056393652E-2</c:v>
                </c:pt>
                <c:pt idx="155">
                  <c:v>-3.9215975714459998E-2</c:v>
                </c:pt>
                <c:pt idx="156">
                  <c:v>2.0408298025622308E-2</c:v>
                </c:pt>
                <c:pt idx="157">
                  <c:v>9.7090593492654732E-3</c:v>
                </c:pt>
                <c:pt idx="158">
                  <c:v>-7.766978799699209E-2</c:v>
                </c:pt>
                <c:pt idx="159">
                  <c:v>2.0408386462318295E-2</c:v>
                </c:pt>
                <c:pt idx="160">
                  <c:v>3.9999956605554887E-2</c:v>
                </c:pt>
                <c:pt idx="161">
                  <c:v>3.0303136585075011E-2</c:v>
                </c:pt>
                <c:pt idx="162">
                  <c:v>7.1429091502958661E-2</c:v>
                </c:pt>
                <c:pt idx="163">
                  <c:v>-3.9999986764861245E-2</c:v>
                </c:pt>
                <c:pt idx="164">
                  <c:v>-5.7692294464006984E-2</c:v>
                </c:pt>
                <c:pt idx="165">
                  <c:v>9.4736891723594313E-2</c:v>
                </c:pt>
                <c:pt idx="166">
                  <c:v>1.999982324195039E-2</c:v>
                </c:pt>
                <c:pt idx="167">
                  <c:v>-8.65384724219352E-2</c:v>
                </c:pt>
                <c:pt idx="168">
                  <c:v>-6.8627467934502015E-2</c:v>
                </c:pt>
                <c:pt idx="169">
                  <c:v>-2.8571607458791119E-2</c:v>
                </c:pt>
                <c:pt idx="170">
                  <c:v>7.2916921418345201E-2</c:v>
                </c:pt>
                <c:pt idx="171">
                  <c:v>5.1020431056356286E-2</c:v>
                </c:pt>
                <c:pt idx="172">
                  <c:v>-8.6538489999999857E-2</c:v>
                </c:pt>
                <c:pt idx="173">
                  <c:v>1.9608065251683321E-2</c:v>
                </c:pt>
                <c:pt idx="174">
                  <c:v>6.3158232859043706E-2</c:v>
                </c:pt>
                <c:pt idx="175">
                  <c:v>4.2105313802588487E-2</c:v>
                </c:pt>
                <c:pt idx="176">
                  <c:v>-4.9019786461369431E-2</c:v>
                </c:pt>
                <c:pt idx="177">
                  <c:v>-5.8252847443228735E-2</c:v>
                </c:pt>
                <c:pt idx="178">
                  <c:v>-6.7961068697693833E-2</c:v>
                </c:pt>
                <c:pt idx="179">
                  <c:v>8.4210640851316881E-2</c:v>
                </c:pt>
                <c:pt idx="180">
                  <c:v>9.6153772065961374E-3</c:v>
                </c:pt>
                <c:pt idx="181">
                  <c:v>3.96039738924635E-2</c:v>
                </c:pt>
                <c:pt idx="182">
                  <c:v>1.0100990054437974E-2</c:v>
                </c:pt>
                <c:pt idx="183">
                  <c:v>2.0618607695191592E-2</c:v>
                </c:pt>
                <c:pt idx="184">
                  <c:v>6.1855891523093808E-2</c:v>
                </c:pt>
                <c:pt idx="185">
                  <c:v>8.333308855132969E-2</c:v>
                </c:pt>
                <c:pt idx="186">
                  <c:v>-1.9417766120608283E-2</c:v>
                </c:pt>
                <c:pt idx="187">
                  <c:v>-3.8095240474528204E-2</c:v>
                </c:pt>
                <c:pt idx="188">
                  <c:v>-8.5714531940275007E-2</c:v>
                </c:pt>
                <c:pt idx="189">
                  <c:v>-9.9999183730992876E-3</c:v>
                </c:pt>
                <c:pt idx="190">
                  <c:v>4.0404018470755733E-2</c:v>
                </c:pt>
                <c:pt idx="191">
                  <c:v>-1.9417661912481739E-2</c:v>
                </c:pt>
                <c:pt idx="192">
                  <c:v>-9.6155188278593852E-3</c:v>
                </c:pt>
                <c:pt idx="193">
                  <c:v>1.980213962516808E-2</c:v>
                </c:pt>
                <c:pt idx="194">
                  <c:v>1.9801891762183891E-2</c:v>
                </c:pt>
                <c:pt idx="195">
                  <c:v>4.1666758887585441E-2</c:v>
                </c:pt>
                <c:pt idx="196">
                  <c:v>-2.4695566510253745E-7</c:v>
                </c:pt>
                <c:pt idx="197">
                  <c:v>-4.8543301991080555E-2</c:v>
                </c:pt>
                <c:pt idx="198">
                  <c:v>-4.9504783649126145E-2</c:v>
                </c:pt>
                <c:pt idx="199">
                  <c:v>9.7089294666191043E-3</c:v>
                </c:pt>
                <c:pt idx="200">
                  <c:v>1.9417301213995427E-2</c:v>
                </c:pt>
                <c:pt idx="201">
                  <c:v>-7.7670017861540874E-2</c:v>
                </c:pt>
                <c:pt idx="202">
                  <c:v>-9.8479579834192789E-8</c:v>
                </c:pt>
                <c:pt idx="203">
                  <c:v>1.7955054872228349E-7</c:v>
                </c:pt>
                <c:pt idx="204">
                  <c:v>-1.5132430716598999E-7</c:v>
                </c:pt>
                <c:pt idx="205">
                  <c:v>2.0833271930895358E-2</c:v>
                </c:pt>
                <c:pt idx="206">
                  <c:v>-6.7307736440819652E-2</c:v>
                </c:pt>
                <c:pt idx="207">
                  <c:v>-7.619046864013003E-2</c:v>
                </c:pt>
                <c:pt idx="208">
                  <c:v>8.4210531971448926E-2</c:v>
                </c:pt>
                <c:pt idx="209">
                  <c:v>9.7611200536165924E-8</c:v>
                </c:pt>
                <c:pt idx="210">
                  <c:v>-1.01009852381193E-2</c:v>
                </c:pt>
                <c:pt idx="211">
                  <c:v>1.0204014082449355E-2</c:v>
                </c:pt>
                <c:pt idx="212">
                  <c:v>4.0816447291996218E-2</c:v>
                </c:pt>
                <c:pt idx="213">
                  <c:v>8.5113614835952889E-8</c:v>
                </c:pt>
                <c:pt idx="214">
                  <c:v>6.185588145490177E-2</c:v>
                </c:pt>
                <c:pt idx="215">
                  <c:v>-7.7669930661339343E-2</c:v>
                </c:pt>
                <c:pt idx="216">
                  <c:v>-9.9999731769968934E-3</c:v>
                </c:pt>
                <c:pt idx="217">
                  <c:v>4.7287072543457049E-8</c:v>
                </c:pt>
                <c:pt idx="218">
                  <c:v>-1.5709734030603598E-7</c:v>
                </c:pt>
                <c:pt idx="219">
                  <c:v>9.8036753199515665E-3</c:v>
                </c:pt>
                <c:pt idx="220">
                  <c:v>-2.0618715196248402E-2</c:v>
                </c:pt>
                <c:pt idx="221">
                  <c:v>9.7088174174004057E-3</c:v>
                </c:pt>
                <c:pt idx="222">
                  <c:v>1.0526317221645477E-2</c:v>
                </c:pt>
                <c:pt idx="223">
                  <c:v>1.0100976040322061E-2</c:v>
                </c:pt>
                <c:pt idx="224">
                  <c:v>6.122446707698765E-2</c:v>
                </c:pt>
                <c:pt idx="225">
                  <c:v>-1.0100928482280624E-2</c:v>
                </c:pt>
                <c:pt idx="226">
                  <c:v>-4.8543604913871302E-2</c:v>
                </c:pt>
                <c:pt idx="227">
                  <c:v>9.4737055742427981E-2</c:v>
                </c:pt>
                <c:pt idx="228">
                  <c:v>-4.8076974138817397E-2</c:v>
                </c:pt>
                <c:pt idx="229">
                  <c:v>1.0416892971213194E-2</c:v>
                </c:pt>
                <c:pt idx="230">
                  <c:v>1.9999671145963179E-2</c:v>
                </c:pt>
                <c:pt idx="231">
                  <c:v>-3.8461761132460109E-2</c:v>
                </c:pt>
                <c:pt idx="232">
                  <c:v>3.0611994674026703E-2</c:v>
                </c:pt>
                <c:pt idx="233">
                  <c:v>2.0408260104270912E-2</c:v>
                </c:pt>
                <c:pt idx="234">
                  <c:v>-4.8077226104462509E-2</c:v>
                </c:pt>
                <c:pt idx="235">
                  <c:v>4.040390560948371E-2</c:v>
                </c:pt>
                <c:pt idx="236">
                  <c:v>8.2474017981154668E-2</c:v>
                </c:pt>
                <c:pt idx="237">
                  <c:v>-1.9607522382328452E-2</c:v>
                </c:pt>
                <c:pt idx="238">
                  <c:v>-2.0000044474226618E-2</c:v>
                </c:pt>
                <c:pt idx="239">
                  <c:v>1.9802363081942099E-2</c:v>
                </c:pt>
                <c:pt idx="240">
                  <c:v>-2.0000167627085917E-2</c:v>
                </c:pt>
                <c:pt idx="241">
                  <c:v>1.0101011353646111E-2</c:v>
                </c:pt>
                <c:pt idx="242">
                  <c:v>9.7087125560291945E-3</c:v>
                </c:pt>
                <c:pt idx="243">
                  <c:v>-9.5237560118581598E-3</c:v>
                </c:pt>
                <c:pt idx="244">
                  <c:v>3.0000038880412527E-2</c:v>
                </c:pt>
                <c:pt idx="245">
                  <c:v>-3.0612279377024758E-2</c:v>
                </c:pt>
                <c:pt idx="246">
                  <c:v>-1.9417843887022807E-2</c:v>
                </c:pt>
                <c:pt idx="247">
                  <c:v>4.0816502484330011E-2</c:v>
                </c:pt>
                <c:pt idx="248">
                  <c:v>-9.9997531114558447E-3</c:v>
                </c:pt>
                <c:pt idx="249">
                  <c:v>-4.8076746117372844E-2</c:v>
                </c:pt>
                <c:pt idx="250">
                  <c:v>-2.8846024254681114E-2</c:v>
                </c:pt>
                <c:pt idx="251">
                  <c:v>1.9417431867834636E-2</c:v>
                </c:pt>
                <c:pt idx="252">
                  <c:v>2.1052711330882486E-2</c:v>
                </c:pt>
                <c:pt idx="253">
                  <c:v>-2.9702616613799922E-2</c:v>
                </c:pt>
                <c:pt idx="254">
                  <c:v>-3.9215919748351848E-2</c:v>
                </c:pt>
                <c:pt idx="255">
                  <c:v>-2.0202118177966862E-2</c:v>
                </c:pt>
                <c:pt idx="256">
                  <c:v>-0.55555583947261233</c:v>
                </c:pt>
                <c:pt idx="257">
                  <c:v>2.9702793771912719E-2</c:v>
                </c:pt>
                <c:pt idx="258">
                  <c:v>-8.5714185424447448E-2</c:v>
                </c:pt>
                <c:pt idx="259">
                  <c:v>6.1856023491528744E-2</c:v>
                </c:pt>
                <c:pt idx="260">
                  <c:v>-3.0612382927451835E-2</c:v>
                </c:pt>
                <c:pt idx="261">
                  <c:v>4.0816837928921525E-2</c:v>
                </c:pt>
                <c:pt idx="262">
                  <c:v>3.0927870853731314E-2</c:v>
                </c:pt>
                <c:pt idx="263">
                  <c:v>1.2954556157538077</c:v>
                </c:pt>
                <c:pt idx="264">
                  <c:v>9.6155418415586856E-3</c:v>
                </c:pt>
                <c:pt idx="265">
                  <c:v>8.3332959942197166E-2</c:v>
                </c:pt>
                <c:pt idx="266">
                  <c:v>-4.8543932443480847E-2</c:v>
                </c:pt>
                <c:pt idx="267">
                  <c:v>7.3684248852305623E-2</c:v>
                </c:pt>
                <c:pt idx="268">
                  <c:v>-5.756756881479092E-8</c:v>
                </c:pt>
                <c:pt idx="269">
                  <c:v>-2.9999829888099239E-2</c:v>
                </c:pt>
                <c:pt idx="270">
                  <c:v>-9.9009974592395612E-3</c:v>
                </c:pt>
                <c:pt idx="271">
                  <c:v>-5.7143063421372112E-2</c:v>
                </c:pt>
                <c:pt idx="272">
                  <c:v>-3.8461397707795275E-2</c:v>
                </c:pt>
                <c:pt idx="273">
                  <c:v>-1.2469460411147392E-7</c:v>
                </c:pt>
                <c:pt idx="274">
                  <c:v>-2.9411571032051099E-2</c:v>
                </c:pt>
                <c:pt idx="275">
                  <c:v>-4.901995110451219E-2</c:v>
                </c:pt>
                <c:pt idx="276">
                  <c:v>2.0618556709943524E-2</c:v>
                </c:pt>
                <c:pt idx="277">
                  <c:v>-9.99998089445636E-3</c:v>
                </c:pt>
                <c:pt idx="278">
                  <c:v>2.0202276025692734E-2</c:v>
                </c:pt>
                <c:pt idx="279">
                  <c:v>-9.9998282183327084E-3</c:v>
                </c:pt>
                <c:pt idx="280">
                  <c:v>6.1224410426517953E-2</c:v>
                </c:pt>
                <c:pt idx="281">
                  <c:v>1.010074611105987E-2</c:v>
                </c:pt>
                <c:pt idx="282">
                  <c:v>-1.0309193849584761E-2</c:v>
                </c:pt>
                <c:pt idx="283">
                  <c:v>-2.0202345418408967E-2</c:v>
                </c:pt>
                <c:pt idx="284">
                  <c:v>-2.020217315809222E-2</c:v>
                </c:pt>
                <c:pt idx="285">
                  <c:v>-4.9504851483667296E-2</c:v>
                </c:pt>
                <c:pt idx="286">
                  <c:v>-2.0202098892749765E-2</c:v>
                </c:pt>
                <c:pt idx="287">
                  <c:v>-7.6923020027458044E-2</c:v>
                </c:pt>
                <c:pt idx="288">
                  <c:v>4.9999793071922871E-2</c:v>
                </c:pt>
                <c:pt idx="289">
                  <c:v>-1.0416674952641649E-2</c:v>
                </c:pt>
                <c:pt idx="290">
                  <c:v>6.1855723083976355E-2</c:v>
                </c:pt>
                <c:pt idx="291">
                  <c:v>3.0927972165151172E-2</c:v>
                </c:pt>
                <c:pt idx="292">
                  <c:v>6.249990280134634E-2</c:v>
                </c:pt>
                <c:pt idx="293">
                  <c:v>7.2164950341893158E-2</c:v>
                </c:pt>
                <c:pt idx="294">
                  <c:v>1.041700356473896E-2</c:v>
                </c:pt>
                <c:pt idx="295">
                  <c:v>-6.6666407050682927E-2</c:v>
                </c:pt>
                <c:pt idx="296">
                  <c:v>0.10526337375537108</c:v>
                </c:pt>
                <c:pt idx="297">
                  <c:v>-3.8834862512548515E-2</c:v>
                </c:pt>
                <c:pt idx="298">
                  <c:v>1.0000139971770308E-2</c:v>
                </c:pt>
                <c:pt idx="299">
                  <c:v>-2.9411811919884186E-2</c:v>
                </c:pt>
                <c:pt idx="300">
                  <c:v>-6.7307529363299604E-2</c:v>
                </c:pt>
                <c:pt idx="301">
                  <c:v>-1.0309581680237823E-2</c:v>
                </c:pt>
                <c:pt idx="302">
                  <c:v>5.1020645377010072E-2</c:v>
                </c:pt>
                <c:pt idx="303">
                  <c:v>-8.5714621313318251E-2</c:v>
                </c:pt>
                <c:pt idx="304">
                  <c:v>5.0505100227849792E-2</c:v>
                </c:pt>
                <c:pt idx="305">
                  <c:v>-4.9505064669794305E-2</c:v>
                </c:pt>
                <c:pt idx="306">
                  <c:v>-1.6810608098892474E-7</c:v>
                </c:pt>
                <c:pt idx="307">
                  <c:v>-2.0618557868033825E-2</c:v>
                </c:pt>
                <c:pt idx="308">
                  <c:v>4.1666879953670473E-2</c:v>
                </c:pt>
                <c:pt idx="309">
                  <c:v>-3.8835279898416203E-2</c:v>
                </c:pt>
                <c:pt idx="310">
                  <c:v>-1.0416579418319355E-2</c:v>
                </c:pt>
                <c:pt idx="311">
                  <c:v>-1.9230747220690493E-2</c:v>
                </c:pt>
                <c:pt idx="312">
                  <c:v>6.2500000361962904E-2</c:v>
                </c:pt>
                <c:pt idx="313">
                  <c:v>-4.0403960912302958E-2</c:v>
                </c:pt>
                <c:pt idx="314">
                  <c:v>-6.3231656215050657E-8</c:v>
                </c:pt>
                <c:pt idx="315">
                  <c:v>2.9999948067531437E-2</c:v>
                </c:pt>
                <c:pt idx="316">
                  <c:v>3.0303013124793984E-2</c:v>
                </c:pt>
                <c:pt idx="317">
                  <c:v>8.4210574193935531E-2</c:v>
                </c:pt>
                <c:pt idx="318">
                  <c:v>-2.8130557364647561E-7</c:v>
                </c:pt>
                <c:pt idx="319">
                  <c:v>-6.8627481263608806E-2</c:v>
                </c:pt>
                <c:pt idx="320">
                  <c:v>-0.57894739660948003</c:v>
                </c:pt>
                <c:pt idx="321">
                  <c:v>1.0526321007173675E-2</c:v>
                </c:pt>
                <c:pt idx="322">
                  <c:v>-2.912607508758961E-2</c:v>
                </c:pt>
                <c:pt idx="323">
                  <c:v>-9.8038386498577965E-3</c:v>
                </c:pt>
                <c:pt idx="324">
                  <c:v>9.7087929732236709E-3</c:v>
                </c:pt>
                <c:pt idx="325">
                  <c:v>1.9608070177848758E-2</c:v>
                </c:pt>
                <c:pt idx="326">
                  <c:v>6.3157859467735014E-2</c:v>
                </c:pt>
                <c:pt idx="327">
                  <c:v>1.5000004734380561</c:v>
                </c:pt>
                <c:pt idx="328">
                  <c:v>4.16664550538084E-2</c:v>
                </c:pt>
                <c:pt idx="329">
                  <c:v>1.0000003687010983E-2</c:v>
                </c:pt>
                <c:pt idx="330">
                  <c:v>9.901091186829478E-3</c:v>
                </c:pt>
                <c:pt idx="331">
                  <c:v>-6.7307696023802974E-2</c:v>
                </c:pt>
                <c:pt idx="332">
                  <c:v>-5.7692226548376913E-2</c:v>
                </c:pt>
                <c:pt idx="333">
                  <c:v>-4.9504799548045222E-2</c:v>
                </c:pt>
                <c:pt idx="334">
                  <c:v>9.9999526957555134E-3</c:v>
                </c:pt>
                <c:pt idx="335">
                  <c:v>-1.9999761003473327E-2</c:v>
                </c:pt>
                <c:pt idx="336">
                  <c:v>2.9702707170469442E-2</c:v>
                </c:pt>
                <c:pt idx="337">
                  <c:v>-2.9411916383098931E-2</c:v>
                </c:pt>
                <c:pt idx="338">
                  <c:v>7.2164849122470273E-2</c:v>
                </c:pt>
                <c:pt idx="339">
                  <c:v>6.122411792669899E-2</c:v>
                </c:pt>
                <c:pt idx="340">
                  <c:v>5.2083242420382245E-2</c:v>
                </c:pt>
                <c:pt idx="341">
                  <c:v>-2.9702884930756641E-2</c:v>
                </c:pt>
                <c:pt idx="342">
                  <c:v>4.0815878915200707E-2</c:v>
                </c:pt>
                <c:pt idx="343">
                  <c:v>-2.8845982995050964E-2</c:v>
                </c:pt>
                <c:pt idx="344">
                  <c:v>2.0201932494485889E-2</c:v>
                </c:pt>
                <c:pt idx="345">
                  <c:v>-3.8461621409437062E-2</c:v>
                </c:pt>
                <c:pt idx="346">
                  <c:v>-7.6922687958343283E-2</c:v>
                </c:pt>
                <c:pt idx="347">
                  <c:v>1.9801992094239666E-2</c:v>
                </c:pt>
                <c:pt idx="348">
                  <c:v>-3.0612481343409687E-2</c:v>
                </c:pt>
                <c:pt idx="349">
                  <c:v>1.3736004823623516E-7</c:v>
                </c:pt>
                <c:pt idx="350">
                  <c:v>-1.9802175145740005E-2</c:v>
                </c:pt>
                <c:pt idx="351">
                  <c:v>-3.9603597098839032E-2</c:v>
                </c:pt>
                <c:pt idx="352">
                  <c:v>-9.999572722157327E-3</c:v>
                </c:pt>
                <c:pt idx="353">
                  <c:v>2.083337493806391E-2</c:v>
                </c:pt>
                <c:pt idx="354">
                  <c:v>-6.7961145586713609E-2</c:v>
                </c:pt>
                <c:pt idx="355">
                  <c:v>0.10526313568085047</c:v>
                </c:pt>
                <c:pt idx="356">
                  <c:v>-6.8627152588958171E-2</c:v>
                </c:pt>
                <c:pt idx="357">
                  <c:v>1.7612831568196108E-7</c:v>
                </c:pt>
                <c:pt idx="358">
                  <c:v>6.1855434340853069E-2</c:v>
                </c:pt>
                <c:pt idx="359">
                  <c:v>4.0403880280238176E-2</c:v>
                </c:pt>
                <c:pt idx="360">
                  <c:v>6.1224390493674709E-2</c:v>
                </c:pt>
                <c:pt idx="361">
                  <c:v>5.2083334813527608E-2</c:v>
                </c:pt>
                <c:pt idx="362">
                  <c:v>2.416889722633162E-7</c:v>
                </c:pt>
                <c:pt idx="363">
                  <c:v>1.0526154729200867E-2</c:v>
                </c:pt>
                <c:pt idx="364">
                  <c:v>3.9848783512891382E-8</c:v>
                </c:pt>
                <c:pt idx="365">
                  <c:v>-7.7670037165126188E-2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3-4657-96A4-0AE05888A02F}"/>
            </c:ext>
          </c:extLst>
        </c:ser>
        <c:ser>
          <c:idx val="2"/>
          <c:order val="2"/>
          <c:tx>
            <c:strRef>
              <c:f>'Overall conversion'!$H$2</c:f>
              <c:strCache>
                <c:ptCount val="1"/>
                <c:pt idx="0">
                  <c:v>Conversion_of_C2P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'Overall conversion'!$H$3:$H$368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6.1224239914980792E-2</c:v>
                </c:pt>
                <c:pt idx="8">
                  <c:v>3.0302432135410094E-2</c:v>
                </c:pt>
                <c:pt idx="9">
                  <c:v>2.0833674287895277E-2</c:v>
                </c:pt>
                <c:pt idx="10">
                  <c:v>3.1578475549952356E-2</c:v>
                </c:pt>
                <c:pt idx="11">
                  <c:v>-2.8571445792771436E-2</c:v>
                </c:pt>
                <c:pt idx="12">
                  <c:v>-1.9999657537945501E-2</c:v>
                </c:pt>
                <c:pt idx="13">
                  <c:v>-7.615369197496893E-7</c:v>
                </c:pt>
                <c:pt idx="14">
                  <c:v>-4.8076521919313171E-2</c:v>
                </c:pt>
                <c:pt idx="15">
                  <c:v>-1.9607892854352358E-2</c:v>
                </c:pt>
                <c:pt idx="16">
                  <c:v>-1.0204133603334034E-2</c:v>
                </c:pt>
                <c:pt idx="17">
                  <c:v>-3.0611736495781545E-2</c:v>
                </c:pt>
                <c:pt idx="18">
                  <c:v>1.9607533282349425E-2</c:v>
                </c:pt>
                <c:pt idx="19">
                  <c:v>6.122418372379753E-2</c:v>
                </c:pt>
                <c:pt idx="20">
                  <c:v>9.4737407672766602E-2</c:v>
                </c:pt>
                <c:pt idx="21">
                  <c:v>-2.0202279960467341E-2</c:v>
                </c:pt>
                <c:pt idx="22">
                  <c:v>2.5743574218770199E-7</c:v>
                </c:pt>
                <c:pt idx="23">
                  <c:v>1.0308630771063716E-2</c:v>
                </c:pt>
                <c:pt idx="24">
                  <c:v>8.4209904804703278E-2</c:v>
                </c:pt>
                <c:pt idx="25">
                  <c:v>-5.7692017176672036E-2</c:v>
                </c:pt>
                <c:pt idx="26">
                  <c:v>-1.9230586457108807E-2</c:v>
                </c:pt>
                <c:pt idx="27">
                  <c:v>-9.6153609498675022E-3</c:v>
                </c:pt>
                <c:pt idx="28">
                  <c:v>2.0618417861274784E-2</c:v>
                </c:pt>
                <c:pt idx="29">
                  <c:v>-3.9999507517126574E-2</c:v>
                </c:pt>
                <c:pt idx="30">
                  <c:v>-1.0203796016583467E-2</c:v>
                </c:pt>
                <c:pt idx="31">
                  <c:v>4.9237303825277334E-7</c:v>
                </c:pt>
                <c:pt idx="32">
                  <c:v>4.0816251879888923E-2</c:v>
                </c:pt>
                <c:pt idx="33">
                  <c:v>2.9411721972869845E-2</c:v>
                </c:pt>
                <c:pt idx="34">
                  <c:v>-1.9417226027450874E-2</c:v>
                </c:pt>
                <c:pt idx="35">
                  <c:v>-2.0201651638942671E-2</c:v>
                </c:pt>
                <c:pt idx="36">
                  <c:v>-1.0417198237503781E-2</c:v>
                </c:pt>
                <c:pt idx="37">
                  <c:v>4.123703835500165E-2</c:v>
                </c:pt>
                <c:pt idx="38">
                  <c:v>-5.8252272489413837E-2</c:v>
                </c:pt>
                <c:pt idx="39">
                  <c:v>9.8038615529217662E-3</c:v>
                </c:pt>
                <c:pt idx="40">
                  <c:v>-8.5714566734769015E-2</c:v>
                </c:pt>
                <c:pt idx="41">
                  <c:v>9.9010203298601253E-3</c:v>
                </c:pt>
                <c:pt idx="42">
                  <c:v>7.2164656822276574E-2</c:v>
                </c:pt>
                <c:pt idx="43">
                  <c:v>7.3684674233033209E-2</c:v>
                </c:pt>
                <c:pt idx="44">
                  <c:v>-3.9603732674964941E-2</c:v>
                </c:pt>
                <c:pt idx="45">
                  <c:v>4.1236556896707688E-2</c:v>
                </c:pt>
                <c:pt idx="46">
                  <c:v>-1.941762269555317E-2</c:v>
                </c:pt>
                <c:pt idx="47">
                  <c:v>-1.0416334513597298E-2</c:v>
                </c:pt>
                <c:pt idx="48">
                  <c:v>2.9411146393214342E-2</c:v>
                </c:pt>
                <c:pt idx="49">
                  <c:v>9.6143445174755055E-3</c:v>
                </c:pt>
                <c:pt idx="50">
                  <c:v>-1.9608417738290161E-2</c:v>
                </c:pt>
                <c:pt idx="51">
                  <c:v>6.1855754194577263E-2</c:v>
                </c:pt>
                <c:pt idx="52">
                  <c:v>2.9702737974934858E-2</c:v>
                </c:pt>
                <c:pt idx="53">
                  <c:v>-4.950471532652561E-2</c:v>
                </c:pt>
                <c:pt idx="54">
                  <c:v>0</c:v>
                </c:pt>
                <c:pt idx="55">
                  <c:v>-3.809461431393104E-2</c:v>
                </c:pt>
                <c:pt idx="56">
                  <c:v>-2.857040488688881E-2</c:v>
                </c:pt>
                <c:pt idx="57">
                  <c:v>5.0000071181356319E-2</c:v>
                </c:pt>
                <c:pt idx="58">
                  <c:v>-3.8834781612482043E-2</c:v>
                </c:pt>
                <c:pt idx="59">
                  <c:v>9.6156294347694276E-3</c:v>
                </c:pt>
                <c:pt idx="60">
                  <c:v>-0.48958358524039425</c:v>
                </c:pt>
                <c:pt idx="61">
                  <c:v>0.10526314625144655</c:v>
                </c:pt>
                <c:pt idx="62">
                  <c:v>9.900371091160631E-3</c:v>
                </c:pt>
                <c:pt idx="63">
                  <c:v>3.1659161333654564E-9</c:v>
                </c:pt>
                <c:pt idx="64">
                  <c:v>-7.6189982470685924E-2</c:v>
                </c:pt>
                <c:pt idx="65">
                  <c:v>-2.0202153149615272E-2</c:v>
                </c:pt>
                <c:pt idx="66">
                  <c:v>-5.7142425637677456E-2</c:v>
                </c:pt>
                <c:pt idx="67">
                  <c:v>1.1224496738699308</c:v>
                </c:pt>
                <c:pt idx="68">
                  <c:v>-9.5238085706966347E-2</c:v>
                </c:pt>
                <c:pt idx="69">
                  <c:v>-6.8627455488447536E-2</c:v>
                </c:pt>
                <c:pt idx="70">
                  <c:v>2.7009690657731057E-7</c:v>
                </c:pt>
                <c:pt idx="71">
                  <c:v>-2.0677521942661656E-7</c:v>
                </c:pt>
                <c:pt idx="72">
                  <c:v>7.2164558717067034E-2</c:v>
                </c:pt>
                <c:pt idx="73">
                  <c:v>-1.0101305704043821E-2</c:v>
                </c:pt>
                <c:pt idx="74">
                  <c:v>-4.8076661923349362E-2</c:v>
                </c:pt>
                <c:pt idx="75">
                  <c:v>5.263136502279657E-2</c:v>
                </c:pt>
                <c:pt idx="76">
                  <c:v>4.2105566712915335E-2</c:v>
                </c:pt>
                <c:pt idx="77">
                  <c:v>1.9607633672155223E-2</c:v>
                </c:pt>
                <c:pt idx="78">
                  <c:v>5.154658813129788E-2</c:v>
                </c:pt>
                <c:pt idx="79">
                  <c:v>-8.653843128277669E-2</c:v>
                </c:pt>
                <c:pt idx="80">
                  <c:v>6.122451697600554E-2</c:v>
                </c:pt>
                <c:pt idx="81">
                  <c:v>4.0403658943138201E-2</c:v>
                </c:pt>
                <c:pt idx="82">
                  <c:v>2.0000379435892196E-2</c:v>
                </c:pt>
                <c:pt idx="83">
                  <c:v>9.1669471776935875E-8</c:v>
                </c:pt>
                <c:pt idx="84">
                  <c:v>-4.8076697021672159E-2</c:v>
                </c:pt>
                <c:pt idx="85">
                  <c:v>-4.9019998549087923E-2</c:v>
                </c:pt>
                <c:pt idx="86">
                  <c:v>8.4210603552845584E-2</c:v>
                </c:pt>
                <c:pt idx="87">
                  <c:v>9.6154456811436209E-3</c:v>
                </c:pt>
                <c:pt idx="88">
                  <c:v>-2.9125888683334239E-2</c:v>
                </c:pt>
                <c:pt idx="89">
                  <c:v>2.9411466639187218E-2</c:v>
                </c:pt>
                <c:pt idx="90">
                  <c:v>-1.0101075703767668E-2</c:v>
                </c:pt>
                <c:pt idx="91">
                  <c:v>-4.040420050257227E-2</c:v>
                </c:pt>
                <c:pt idx="92">
                  <c:v>-2.0618283741517408E-2</c:v>
                </c:pt>
                <c:pt idx="93">
                  <c:v>-7.7669563438227479E-2</c:v>
                </c:pt>
                <c:pt idx="94">
                  <c:v>4.7777564326643082E-8</c:v>
                </c:pt>
                <c:pt idx="95">
                  <c:v>-2.0000324785350989E-2</c:v>
                </c:pt>
                <c:pt idx="96">
                  <c:v>-8.571421058701359E-2</c:v>
                </c:pt>
                <c:pt idx="97">
                  <c:v>-2.0408452289015163E-2</c:v>
                </c:pt>
                <c:pt idx="98">
                  <c:v>-3.2606001570720258E-7</c:v>
                </c:pt>
                <c:pt idx="99">
                  <c:v>6.315774354254472E-2</c:v>
                </c:pt>
                <c:pt idx="100">
                  <c:v>9.4736328659880575E-2</c:v>
                </c:pt>
                <c:pt idx="101">
                  <c:v>-4.7619571353577396E-2</c:v>
                </c:pt>
                <c:pt idx="102">
                  <c:v>2.0408160400809221E-2</c:v>
                </c:pt>
                <c:pt idx="103">
                  <c:v>4.1666759914109848E-2</c:v>
                </c:pt>
                <c:pt idx="104">
                  <c:v>9.3750333925295581E-2</c:v>
                </c:pt>
                <c:pt idx="105">
                  <c:v>2.1053175130929927E-2</c:v>
                </c:pt>
                <c:pt idx="106">
                  <c:v>-3.9603878059783257E-2</c:v>
                </c:pt>
                <c:pt idx="107">
                  <c:v>-3.8461071350240295E-2</c:v>
                </c:pt>
                <c:pt idx="108">
                  <c:v>5.0000506473760434E-2</c:v>
                </c:pt>
                <c:pt idx="109">
                  <c:v>-4.9999902397242321E-2</c:v>
                </c:pt>
                <c:pt idx="110">
                  <c:v>-2.0000179299764102E-2</c:v>
                </c:pt>
                <c:pt idx="111">
                  <c:v>-1.8940802918652761E-7</c:v>
                </c:pt>
                <c:pt idx="112">
                  <c:v>6.1855086812311E-2</c:v>
                </c:pt>
                <c:pt idx="113">
                  <c:v>7.2164381660695054E-2</c:v>
                </c:pt>
                <c:pt idx="114">
                  <c:v>-5.0000018906955497E-2</c:v>
                </c:pt>
                <c:pt idx="115">
                  <c:v>-8.5714311304192117E-2</c:v>
                </c:pt>
                <c:pt idx="116">
                  <c:v>0.10526341329162096</c:v>
                </c:pt>
                <c:pt idx="117">
                  <c:v>-1.0203901974524152E-2</c:v>
                </c:pt>
                <c:pt idx="118">
                  <c:v>-6.66665357095136E-2</c:v>
                </c:pt>
                <c:pt idx="119">
                  <c:v>-7.7669435763735611E-2</c:v>
                </c:pt>
                <c:pt idx="120">
                  <c:v>-1.923054086926736E-2</c:v>
                </c:pt>
                <c:pt idx="121">
                  <c:v>7.368398478689879E-2</c:v>
                </c:pt>
                <c:pt idx="122">
                  <c:v>3.1250330009052654E-2</c:v>
                </c:pt>
                <c:pt idx="123">
                  <c:v>-8.5714597582449759E-2</c:v>
                </c:pt>
                <c:pt idx="124">
                  <c:v>-3.3952074815768431E-7</c:v>
                </c:pt>
                <c:pt idx="125">
                  <c:v>2.040817871446059E-2</c:v>
                </c:pt>
                <c:pt idx="126">
                  <c:v>2.1052305366047554E-2</c:v>
                </c:pt>
                <c:pt idx="127">
                  <c:v>-3.9215235901547865E-2</c:v>
                </c:pt>
                <c:pt idx="128">
                  <c:v>-1.9607918944187775E-2</c:v>
                </c:pt>
                <c:pt idx="129">
                  <c:v>1.0100553540590286E-2</c:v>
                </c:pt>
                <c:pt idx="130">
                  <c:v>-3.0623949731961275E-8</c:v>
                </c:pt>
                <c:pt idx="131">
                  <c:v>3.4100455271643502E-7</c:v>
                </c:pt>
                <c:pt idx="132">
                  <c:v>-5.0000153590419101E-2</c:v>
                </c:pt>
                <c:pt idx="133">
                  <c:v>7.2165177473321254E-2</c:v>
                </c:pt>
                <c:pt idx="134">
                  <c:v>-3.7864985286076532E-7</c:v>
                </c:pt>
                <c:pt idx="135">
                  <c:v>2.0000081428552724E-2</c:v>
                </c:pt>
                <c:pt idx="136">
                  <c:v>-1.9999902996648184E-2</c:v>
                </c:pt>
                <c:pt idx="137">
                  <c:v>-1.0416173800447195E-2</c:v>
                </c:pt>
                <c:pt idx="138">
                  <c:v>2.061868451140985E-2</c:v>
                </c:pt>
                <c:pt idx="139">
                  <c:v>3.157882604862898E-2</c:v>
                </c:pt>
                <c:pt idx="140">
                  <c:v>-6.7307818196163299E-2</c:v>
                </c:pt>
                <c:pt idx="141">
                  <c:v>7.1428502966190383E-2</c:v>
                </c:pt>
                <c:pt idx="142">
                  <c:v>-2.9412041154188887E-2</c:v>
                </c:pt>
                <c:pt idx="143">
                  <c:v>1.0204389840849646E-2</c:v>
                </c:pt>
                <c:pt idx="144">
                  <c:v>9.4736628478026816E-2</c:v>
                </c:pt>
                <c:pt idx="145">
                  <c:v>1.0100549636270039E-2</c:v>
                </c:pt>
                <c:pt idx="146">
                  <c:v>4.0816555786855085E-2</c:v>
                </c:pt>
                <c:pt idx="147">
                  <c:v>5.1546760567697324E-2</c:v>
                </c:pt>
                <c:pt idx="148">
                  <c:v>-6.6666295962671401E-2</c:v>
                </c:pt>
                <c:pt idx="149">
                  <c:v>2.0202449109697776E-2</c:v>
                </c:pt>
                <c:pt idx="150">
                  <c:v>-2.187266513325143E-7</c:v>
                </c:pt>
                <c:pt idx="151">
                  <c:v>-6.7307808576862124E-2</c:v>
                </c:pt>
                <c:pt idx="152">
                  <c:v>5.0000334220591025E-2</c:v>
                </c:pt>
                <c:pt idx="153">
                  <c:v>-5.882362652801152E-2</c:v>
                </c:pt>
                <c:pt idx="154">
                  <c:v>9.8037836031112761E-3</c:v>
                </c:pt>
                <c:pt idx="155">
                  <c:v>-1.0204314563600185E-2</c:v>
                </c:pt>
                <c:pt idx="156">
                  <c:v>2.9702686049852656E-2</c:v>
                </c:pt>
                <c:pt idx="157">
                  <c:v>-3.030308907985441E-2</c:v>
                </c:pt>
                <c:pt idx="158">
                  <c:v>5.1546090006231136E-2</c:v>
                </c:pt>
                <c:pt idx="159">
                  <c:v>-9.5238179753857344E-2</c:v>
                </c:pt>
                <c:pt idx="160">
                  <c:v>6.2500224994006023E-2</c:v>
                </c:pt>
                <c:pt idx="161">
                  <c:v>-4.854408333483571E-2</c:v>
                </c:pt>
                <c:pt idx="162">
                  <c:v>8.2473886290383755E-2</c:v>
                </c:pt>
                <c:pt idx="163">
                  <c:v>-9.615610794490418E-3</c:v>
                </c:pt>
                <c:pt idx="164">
                  <c:v>3.1250033830361242E-2</c:v>
                </c:pt>
                <c:pt idx="165">
                  <c:v>-2.9411365197476967E-2</c:v>
                </c:pt>
                <c:pt idx="166">
                  <c:v>3.1579162505453083E-2</c:v>
                </c:pt>
                <c:pt idx="167">
                  <c:v>-3.9215588555615313E-2</c:v>
                </c:pt>
                <c:pt idx="168">
                  <c:v>5.1020893538147503E-2</c:v>
                </c:pt>
                <c:pt idx="169">
                  <c:v>-7.619030929517065E-2</c:v>
                </c:pt>
                <c:pt idx="170">
                  <c:v>-6.7961778161556158E-2</c:v>
                </c:pt>
                <c:pt idx="171">
                  <c:v>6.0605542634638028E-2</c:v>
                </c:pt>
                <c:pt idx="172">
                  <c:v>5.0505077312197527E-2</c:v>
                </c:pt>
                <c:pt idx="173">
                  <c:v>-1.0204351899303995E-2</c:v>
                </c:pt>
                <c:pt idx="174">
                  <c:v>-5.0503736369758017E-7</c:v>
                </c:pt>
                <c:pt idx="175">
                  <c:v>-2.9126611999782791E-2</c:v>
                </c:pt>
                <c:pt idx="176">
                  <c:v>2.0618717233669766E-2</c:v>
                </c:pt>
                <c:pt idx="177">
                  <c:v>7.2917618264793538E-2</c:v>
                </c:pt>
                <c:pt idx="178">
                  <c:v>-7.6190292893307254E-2</c:v>
                </c:pt>
                <c:pt idx="179">
                  <c:v>-7.6923342744678963E-2</c:v>
                </c:pt>
                <c:pt idx="180">
                  <c:v>-3.2141468699774305E-7</c:v>
                </c:pt>
                <c:pt idx="181">
                  <c:v>1.0203984786447304E-2</c:v>
                </c:pt>
                <c:pt idx="182">
                  <c:v>2.9999865330744585E-2</c:v>
                </c:pt>
                <c:pt idx="183">
                  <c:v>4.0403846127417833E-2</c:v>
                </c:pt>
                <c:pt idx="184">
                  <c:v>-7.7669858355480195E-2</c:v>
                </c:pt>
                <c:pt idx="185">
                  <c:v>8.2474444829546675E-2</c:v>
                </c:pt>
                <c:pt idx="186">
                  <c:v>4.1667054774842845E-2</c:v>
                </c:pt>
                <c:pt idx="187">
                  <c:v>3.0928038333314662E-2</c:v>
                </c:pt>
                <c:pt idx="188">
                  <c:v>5.0505218988614119E-2</c:v>
                </c:pt>
                <c:pt idx="189">
                  <c:v>-1.941694447325432E-2</c:v>
                </c:pt>
                <c:pt idx="190">
                  <c:v>9.7092133602276302E-3</c:v>
                </c:pt>
                <c:pt idx="191">
                  <c:v>7.3684440386685895E-2</c:v>
                </c:pt>
                <c:pt idx="192">
                  <c:v>-1.9047684103469169E-2</c:v>
                </c:pt>
                <c:pt idx="193">
                  <c:v>1.9999639229512218E-2</c:v>
                </c:pt>
                <c:pt idx="194">
                  <c:v>3.0000002450394646E-2</c:v>
                </c:pt>
                <c:pt idx="195">
                  <c:v>-5.7692385822921723E-2</c:v>
                </c:pt>
                <c:pt idx="196">
                  <c:v>-9.9017791961108371E-3</c:v>
                </c:pt>
                <c:pt idx="197">
                  <c:v>-9.6158381682533295E-3</c:v>
                </c:pt>
                <c:pt idx="198">
                  <c:v>2.9411775787386057E-2</c:v>
                </c:pt>
                <c:pt idx="199">
                  <c:v>-2.9126398373182989E-2</c:v>
                </c:pt>
                <c:pt idx="200">
                  <c:v>-6.8627042379505052E-2</c:v>
                </c:pt>
                <c:pt idx="201">
                  <c:v>-6.7961106748378047E-2</c:v>
                </c:pt>
                <c:pt idx="202">
                  <c:v>2.040873178293523E-2</c:v>
                </c:pt>
                <c:pt idx="203">
                  <c:v>3.0000715452885466E-2</c:v>
                </c:pt>
                <c:pt idx="204">
                  <c:v>-6.7961527495662838E-2</c:v>
                </c:pt>
                <c:pt idx="205">
                  <c:v>-2.8571802836935768E-2</c:v>
                </c:pt>
                <c:pt idx="206">
                  <c:v>3.9999963824946576E-2</c:v>
                </c:pt>
                <c:pt idx="207">
                  <c:v>5.2631354010703124E-2</c:v>
                </c:pt>
                <c:pt idx="208">
                  <c:v>1.0416688269502823E-2</c:v>
                </c:pt>
                <c:pt idx="209">
                  <c:v>-4.0000515410946201E-2</c:v>
                </c:pt>
                <c:pt idx="210">
                  <c:v>-7.7670160640092606E-2</c:v>
                </c:pt>
                <c:pt idx="211">
                  <c:v>-1.0416460949495871E-2</c:v>
                </c:pt>
                <c:pt idx="212">
                  <c:v>9.803735287894192E-3</c:v>
                </c:pt>
                <c:pt idx="213">
                  <c:v>-7.6922836336441883E-2</c:v>
                </c:pt>
                <c:pt idx="214">
                  <c:v>3.9999751876417917E-2</c:v>
                </c:pt>
                <c:pt idx="215">
                  <c:v>7.2165263843283312E-2</c:v>
                </c:pt>
                <c:pt idx="216">
                  <c:v>0</c:v>
                </c:pt>
                <c:pt idx="217">
                  <c:v>4.2104887925109212E-2</c:v>
                </c:pt>
                <c:pt idx="218">
                  <c:v>1.0526281949095273E-2</c:v>
                </c:pt>
                <c:pt idx="219">
                  <c:v>-6.7960689278955058E-2</c:v>
                </c:pt>
                <c:pt idx="220">
                  <c:v>5.2083172335742785E-2</c:v>
                </c:pt>
                <c:pt idx="221">
                  <c:v>-9.6152149354026845E-3</c:v>
                </c:pt>
                <c:pt idx="222">
                  <c:v>-0.53846175315374112</c:v>
                </c:pt>
                <c:pt idx="223">
                  <c:v>4.2116067257843555E-8</c:v>
                </c:pt>
                <c:pt idx="224">
                  <c:v>-3.0302527974824963E-2</c:v>
                </c:pt>
                <c:pt idx="225">
                  <c:v>3.1250306681045947E-2</c:v>
                </c:pt>
                <c:pt idx="226">
                  <c:v>3.1250048419311262E-2</c:v>
                </c:pt>
                <c:pt idx="227">
                  <c:v>-5.9405594271985815E-2</c:v>
                </c:pt>
                <c:pt idx="228">
                  <c:v>-9.7088209151628604E-3</c:v>
                </c:pt>
                <c:pt idx="229">
                  <c:v>0.97916698064497742</c:v>
                </c:pt>
                <c:pt idx="230">
                  <c:v>7.2916853311604024E-2</c:v>
                </c:pt>
                <c:pt idx="231">
                  <c:v>6.2500448542634951E-2</c:v>
                </c:pt>
                <c:pt idx="232">
                  <c:v>-2.0201785994515966E-2</c:v>
                </c:pt>
                <c:pt idx="233">
                  <c:v>2.0201643613032016E-2</c:v>
                </c:pt>
                <c:pt idx="234">
                  <c:v>2.105224067060114E-2</c:v>
                </c:pt>
                <c:pt idx="235">
                  <c:v>-6.8627435174744747E-2</c:v>
                </c:pt>
                <c:pt idx="236">
                  <c:v>6.3157998834844908E-2</c:v>
                </c:pt>
                <c:pt idx="237">
                  <c:v>-3.8835014699922475E-2</c:v>
                </c:pt>
                <c:pt idx="238">
                  <c:v>-9.8040790167961238E-3</c:v>
                </c:pt>
                <c:pt idx="239">
                  <c:v>4.1236580450687219E-2</c:v>
                </c:pt>
                <c:pt idx="240">
                  <c:v>3.9604366562858359E-2</c:v>
                </c:pt>
                <c:pt idx="241">
                  <c:v>1.0309810979719955E-2</c:v>
                </c:pt>
                <c:pt idx="242">
                  <c:v>3.1579189073908498E-2</c:v>
                </c:pt>
                <c:pt idx="243">
                  <c:v>-9.9008655688209365E-3</c:v>
                </c:pt>
                <c:pt idx="244">
                  <c:v>3.0303002170148204E-2</c:v>
                </c:pt>
                <c:pt idx="245">
                  <c:v>-5.9406103815011733E-2</c:v>
                </c:pt>
                <c:pt idx="246">
                  <c:v>-5.9405391077233166E-2</c:v>
                </c:pt>
                <c:pt idx="247">
                  <c:v>-2.8571804120163035E-2</c:v>
                </c:pt>
                <c:pt idx="248">
                  <c:v>-2.0408329210253172E-2</c:v>
                </c:pt>
                <c:pt idx="249">
                  <c:v>-3.0612324008381368E-2</c:v>
                </c:pt>
                <c:pt idx="250">
                  <c:v>-1.0000205361436393E-2</c:v>
                </c:pt>
                <c:pt idx="251">
                  <c:v>9.8041123622521192E-3</c:v>
                </c:pt>
                <c:pt idx="252">
                  <c:v>2.1052739488583785E-2</c:v>
                </c:pt>
                <c:pt idx="253">
                  <c:v>9.4736435044697226E-2</c:v>
                </c:pt>
                <c:pt idx="254">
                  <c:v>1.9607831653851333E-2</c:v>
                </c:pt>
                <c:pt idx="255">
                  <c:v>-1.0416662923316992E-2</c:v>
                </c:pt>
                <c:pt idx="256">
                  <c:v>4.2105041850969083E-2</c:v>
                </c:pt>
                <c:pt idx="257">
                  <c:v>3.0303039236166954E-2</c:v>
                </c:pt>
                <c:pt idx="258">
                  <c:v>-1.9417388902601987E-2</c:v>
                </c:pt>
                <c:pt idx="259">
                  <c:v>2.0617970335744057E-2</c:v>
                </c:pt>
                <c:pt idx="260">
                  <c:v>-7.6923194013081425E-2</c:v>
                </c:pt>
                <c:pt idx="261">
                  <c:v>-1.9230481320591498E-2</c:v>
                </c:pt>
                <c:pt idx="262">
                  <c:v>6.3157815452745208E-2</c:v>
                </c:pt>
                <c:pt idx="263">
                  <c:v>-4.0404103902907197E-2</c:v>
                </c:pt>
                <c:pt idx="264">
                  <c:v>2.9411857049291831E-2</c:v>
                </c:pt>
                <c:pt idx="265">
                  <c:v>-5.9406057694654894E-2</c:v>
                </c:pt>
                <c:pt idx="266">
                  <c:v>5.5122461771712165E-7</c:v>
                </c:pt>
                <c:pt idx="267">
                  <c:v>9.3750155171178365E-2</c:v>
                </c:pt>
                <c:pt idx="268">
                  <c:v>-8.8983207336826999E-8</c:v>
                </c:pt>
                <c:pt idx="269">
                  <c:v>1.9802080723380112E-2</c:v>
                </c:pt>
                <c:pt idx="270">
                  <c:v>5.2631872145051106E-2</c:v>
                </c:pt>
                <c:pt idx="271">
                  <c:v>-8.5714084537787005E-2</c:v>
                </c:pt>
                <c:pt idx="272">
                  <c:v>4.2105613403892982E-2</c:v>
                </c:pt>
                <c:pt idx="273">
                  <c:v>-2.0202166772570886E-2</c:v>
                </c:pt>
                <c:pt idx="274">
                  <c:v>-8.5714137290558823E-2</c:v>
                </c:pt>
                <c:pt idx="275">
                  <c:v>-9.8039758896494369E-3</c:v>
                </c:pt>
                <c:pt idx="276">
                  <c:v>-7.7670235929961765E-2</c:v>
                </c:pt>
                <c:pt idx="277">
                  <c:v>-1.0000225070603698E-2</c:v>
                </c:pt>
                <c:pt idx="278">
                  <c:v>4.1666241028443983E-2</c:v>
                </c:pt>
                <c:pt idx="279">
                  <c:v>1.0100317527398386E-2</c:v>
                </c:pt>
                <c:pt idx="280">
                  <c:v>5.0354675685919229E-8</c:v>
                </c:pt>
                <c:pt idx="281">
                  <c:v>9.3749957138350631E-2</c:v>
                </c:pt>
                <c:pt idx="282">
                  <c:v>-5.9405642991487699E-2</c:v>
                </c:pt>
                <c:pt idx="283">
                  <c:v>8.4210846314881252E-2</c:v>
                </c:pt>
                <c:pt idx="284">
                  <c:v>1.0101339333406418E-2</c:v>
                </c:pt>
                <c:pt idx="285">
                  <c:v>-1.000013792099797E-2</c:v>
                </c:pt>
                <c:pt idx="286">
                  <c:v>-2.9999996884084414E-2</c:v>
                </c:pt>
                <c:pt idx="287">
                  <c:v>-2.6199794665491794E-7</c:v>
                </c:pt>
                <c:pt idx="288">
                  <c:v>-4.7618968953030465E-2</c:v>
                </c:pt>
                <c:pt idx="289">
                  <c:v>1.0526251313387658E-2</c:v>
                </c:pt>
                <c:pt idx="290">
                  <c:v>-4.8543770746710242E-2</c:v>
                </c:pt>
                <c:pt idx="291">
                  <c:v>2.0000016629388905E-2</c:v>
                </c:pt>
                <c:pt idx="292">
                  <c:v>-3.0302878745813461E-2</c:v>
                </c:pt>
                <c:pt idx="293">
                  <c:v>4.1237363999205724E-2</c:v>
                </c:pt>
                <c:pt idx="294">
                  <c:v>5.1546016338329829E-2</c:v>
                </c:pt>
                <c:pt idx="295">
                  <c:v>2.9999502736572415E-2</c:v>
                </c:pt>
                <c:pt idx="296">
                  <c:v>6.2499386222738179E-2</c:v>
                </c:pt>
                <c:pt idx="297">
                  <c:v>3.4164820648533996E-8</c:v>
                </c:pt>
                <c:pt idx="298">
                  <c:v>-6.8627719981044152E-2</c:v>
                </c:pt>
                <c:pt idx="299">
                  <c:v>5.2083523643184644E-2</c:v>
                </c:pt>
                <c:pt idx="300">
                  <c:v>-3.9603907025301456E-2</c:v>
                </c:pt>
                <c:pt idx="301">
                  <c:v>-4.9019019073019442E-2</c:v>
                </c:pt>
                <c:pt idx="302">
                  <c:v>-6.7960951470824121E-2</c:v>
                </c:pt>
                <c:pt idx="303">
                  <c:v>-6.8626749068202555E-2</c:v>
                </c:pt>
                <c:pt idx="304">
                  <c:v>5.1020214969491197E-2</c:v>
                </c:pt>
                <c:pt idx="305">
                  <c:v>-1.1059416504718922E-7</c:v>
                </c:pt>
                <c:pt idx="306">
                  <c:v>-3.9604103081355299E-2</c:v>
                </c:pt>
                <c:pt idx="307">
                  <c:v>-1.0309252352313189E-2</c:v>
                </c:pt>
                <c:pt idx="308">
                  <c:v>2.0618040066658384E-2</c:v>
                </c:pt>
                <c:pt idx="309">
                  <c:v>3.1249873696809635E-2</c:v>
                </c:pt>
                <c:pt idx="310">
                  <c:v>7.3683917930290513E-2</c:v>
                </c:pt>
                <c:pt idx="311">
                  <c:v>-7.7670184488838653E-2</c:v>
                </c:pt>
                <c:pt idx="312">
                  <c:v>5.2631657820238001E-2</c:v>
                </c:pt>
                <c:pt idx="313">
                  <c:v>1.0309295692257383E-2</c:v>
                </c:pt>
                <c:pt idx="314">
                  <c:v>7.2916822864360201E-2</c:v>
                </c:pt>
                <c:pt idx="315">
                  <c:v>6.0606746739074395E-2</c:v>
                </c:pt>
                <c:pt idx="316">
                  <c:v>5.0505497311495264E-2</c:v>
                </c:pt>
                <c:pt idx="317">
                  <c:v>2.9411761518776478E-2</c:v>
                </c:pt>
                <c:pt idx="318">
                  <c:v>6.3158844899956684E-2</c:v>
                </c:pt>
                <c:pt idx="319">
                  <c:v>-2.99998143243859E-2</c:v>
                </c:pt>
                <c:pt idx="320">
                  <c:v>7.1428245561705489E-2</c:v>
                </c:pt>
                <c:pt idx="321">
                  <c:v>1.9417095499464958E-2</c:v>
                </c:pt>
                <c:pt idx="322">
                  <c:v>-6.6666783721013145E-2</c:v>
                </c:pt>
                <c:pt idx="323">
                  <c:v>-4.8076939466133777E-2</c:v>
                </c:pt>
                <c:pt idx="324">
                  <c:v>-3.8095401878071991E-2</c:v>
                </c:pt>
                <c:pt idx="325">
                  <c:v>3.9603794249552182E-2</c:v>
                </c:pt>
                <c:pt idx="326">
                  <c:v>-1.0309203972160209E-2</c:v>
                </c:pt>
                <c:pt idx="327">
                  <c:v>-7.6190289246080387E-2</c:v>
                </c:pt>
                <c:pt idx="328">
                  <c:v>-9.5237068217240914E-3</c:v>
                </c:pt>
                <c:pt idx="329">
                  <c:v>-3.0612459381800163E-2</c:v>
                </c:pt>
                <c:pt idx="330">
                  <c:v>-2.0202183275202699E-2</c:v>
                </c:pt>
                <c:pt idx="331">
                  <c:v>-2.9702636336148183E-2</c:v>
                </c:pt>
                <c:pt idx="332">
                  <c:v>-4.7619514933925106E-2</c:v>
                </c:pt>
                <c:pt idx="333">
                  <c:v>6.2499860644873562E-2</c:v>
                </c:pt>
                <c:pt idx="334">
                  <c:v>6.1855692025719632E-2</c:v>
                </c:pt>
                <c:pt idx="335">
                  <c:v>-5.7692326304437096E-2</c:v>
                </c:pt>
                <c:pt idx="336">
                  <c:v>1.0526328721735945E-2</c:v>
                </c:pt>
                <c:pt idx="337">
                  <c:v>-2.0618627757624654E-2</c:v>
                </c:pt>
                <c:pt idx="338">
                  <c:v>3.0612215410643268E-2</c:v>
                </c:pt>
                <c:pt idx="339">
                  <c:v>2.0000542711182415E-2</c:v>
                </c:pt>
                <c:pt idx="340">
                  <c:v>-9.8039926317745902E-3</c:v>
                </c:pt>
                <c:pt idx="341">
                  <c:v>-2.9126148440579942E-2</c:v>
                </c:pt>
                <c:pt idx="342">
                  <c:v>-2.0407610698902689E-2</c:v>
                </c:pt>
                <c:pt idx="343">
                  <c:v>3.1249972095100657E-2</c:v>
                </c:pt>
                <c:pt idx="344">
                  <c:v>2.1052508213992412E-2</c:v>
                </c:pt>
                <c:pt idx="345">
                  <c:v>9.9010917670313871E-3</c:v>
                </c:pt>
                <c:pt idx="346">
                  <c:v>-1.9608416724624333E-2</c:v>
                </c:pt>
                <c:pt idx="347">
                  <c:v>1.5404825866302014E-7</c:v>
                </c:pt>
                <c:pt idx="348">
                  <c:v>-4.9999733560465463E-2</c:v>
                </c:pt>
                <c:pt idx="349">
                  <c:v>2.0832763499893145E-2</c:v>
                </c:pt>
                <c:pt idx="350">
                  <c:v>-4.040371791377384E-2</c:v>
                </c:pt>
                <c:pt idx="351">
                  <c:v>7.2164811575699636E-2</c:v>
                </c:pt>
                <c:pt idx="352">
                  <c:v>-1.9608462730468647E-2</c:v>
                </c:pt>
                <c:pt idx="353">
                  <c:v>-4.999988381765403E-2</c:v>
                </c:pt>
                <c:pt idx="354">
                  <c:v>-5.9405855377534997E-2</c:v>
                </c:pt>
                <c:pt idx="355">
                  <c:v>-1.3490768733468642E-7</c:v>
                </c:pt>
                <c:pt idx="356">
                  <c:v>3.0612073875067199E-2</c:v>
                </c:pt>
                <c:pt idx="357">
                  <c:v>7.3683998851269597E-2</c:v>
                </c:pt>
                <c:pt idx="358">
                  <c:v>-3.8460964053912527E-2</c:v>
                </c:pt>
                <c:pt idx="359">
                  <c:v>4.9999847141527186E-2</c:v>
                </c:pt>
                <c:pt idx="360">
                  <c:v>2.5300844848496384E-7</c:v>
                </c:pt>
                <c:pt idx="361">
                  <c:v>4.2104813158013295E-2</c:v>
                </c:pt>
                <c:pt idx="362">
                  <c:v>4.210524778595965E-2</c:v>
                </c:pt>
                <c:pt idx="363">
                  <c:v>-5.9405950682740495E-2</c:v>
                </c:pt>
                <c:pt idx="364">
                  <c:v>-4.90197335133929E-2</c:v>
                </c:pt>
                <c:pt idx="365">
                  <c:v>2.0000002819470238E-2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3-4657-96A4-0AE05888A02F}"/>
            </c:ext>
          </c:extLst>
        </c:ser>
        <c:ser>
          <c:idx val="3"/>
          <c:order val="3"/>
          <c:tx>
            <c:strRef>
              <c:f>'Overall conversion'!$I$2</c:f>
              <c:strCache>
                <c:ptCount val="1"/>
                <c:pt idx="0">
                  <c:v>Conversion_of_P2O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'Overall conversion'!$I$3:$I$368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-1.9417564355858386E-2</c:v>
                </c:pt>
                <c:pt idx="8">
                  <c:v>6.1225169651507649E-2</c:v>
                </c:pt>
                <c:pt idx="9">
                  <c:v>1.0101461341815329E-2</c:v>
                </c:pt>
                <c:pt idx="10">
                  <c:v>-3.0302944645041761E-2</c:v>
                </c:pt>
                <c:pt idx="11">
                  <c:v>3.0611895738955532E-2</c:v>
                </c:pt>
                <c:pt idx="12">
                  <c:v>-4.0404434912276903E-2</c:v>
                </c:pt>
                <c:pt idx="13">
                  <c:v>6.3158537067777326E-2</c:v>
                </c:pt>
                <c:pt idx="14">
                  <c:v>-1.9802297794028079E-2</c:v>
                </c:pt>
                <c:pt idx="15">
                  <c:v>-1.9230950647551162E-2</c:v>
                </c:pt>
                <c:pt idx="16">
                  <c:v>1.9999378819454256E-2</c:v>
                </c:pt>
                <c:pt idx="17">
                  <c:v>-7.7002783089419763E-7</c:v>
                </c:pt>
                <c:pt idx="18">
                  <c:v>5.9253743022841988E-7</c:v>
                </c:pt>
                <c:pt idx="19">
                  <c:v>6.3158096652613377E-2</c:v>
                </c:pt>
                <c:pt idx="20">
                  <c:v>-1.9802843704489256E-2</c:v>
                </c:pt>
                <c:pt idx="21">
                  <c:v>3.0303326173652678E-2</c:v>
                </c:pt>
                <c:pt idx="22">
                  <c:v>9.8038382505732935E-3</c:v>
                </c:pt>
                <c:pt idx="23">
                  <c:v>-4.901950752449611E-2</c:v>
                </c:pt>
                <c:pt idx="24">
                  <c:v>3.1250497494648789E-2</c:v>
                </c:pt>
                <c:pt idx="25">
                  <c:v>-5.9406158287980654E-2</c:v>
                </c:pt>
                <c:pt idx="26">
                  <c:v>-3.9603807471280353E-2</c:v>
                </c:pt>
                <c:pt idx="27">
                  <c:v>5.0505259124245847E-2</c:v>
                </c:pt>
                <c:pt idx="28">
                  <c:v>-4.9019317183025657E-2</c:v>
                </c:pt>
                <c:pt idx="29">
                  <c:v>-5.825252861281105E-2</c:v>
                </c:pt>
                <c:pt idx="30">
                  <c:v>5.1546742098031673E-2</c:v>
                </c:pt>
                <c:pt idx="31">
                  <c:v>4.0404171089319846E-2</c:v>
                </c:pt>
                <c:pt idx="32">
                  <c:v>2.1052479911884671E-2</c:v>
                </c:pt>
                <c:pt idx="33">
                  <c:v>7.2165104465438959E-2</c:v>
                </c:pt>
                <c:pt idx="34">
                  <c:v>-4.8076830678748954E-2</c:v>
                </c:pt>
                <c:pt idx="35">
                  <c:v>1.0309001853131626E-2</c:v>
                </c:pt>
                <c:pt idx="36">
                  <c:v>8.2474805300750492E-2</c:v>
                </c:pt>
                <c:pt idx="37">
                  <c:v>1.9607813013118498E-2</c:v>
                </c:pt>
                <c:pt idx="38">
                  <c:v>-9.7089865349358727E-3</c:v>
                </c:pt>
                <c:pt idx="39">
                  <c:v>7.2164813432870359E-2</c:v>
                </c:pt>
                <c:pt idx="40">
                  <c:v>9.6153897075994619E-3</c:v>
                </c:pt>
                <c:pt idx="41">
                  <c:v>1.010121604585182E-2</c:v>
                </c:pt>
                <c:pt idx="42">
                  <c:v>2.0408157108046318E-2</c:v>
                </c:pt>
                <c:pt idx="43">
                  <c:v>-3.8095487737340221E-2</c:v>
                </c:pt>
                <c:pt idx="44">
                  <c:v>-9.6154771468530773E-3</c:v>
                </c:pt>
                <c:pt idx="45">
                  <c:v>-5.8822950491126957E-2</c:v>
                </c:pt>
                <c:pt idx="46">
                  <c:v>-4.8076448665551039E-2</c:v>
                </c:pt>
                <c:pt idx="47">
                  <c:v>-7.619109177293909E-2</c:v>
                </c:pt>
                <c:pt idx="48">
                  <c:v>-2.9999663803521141E-2</c:v>
                </c:pt>
                <c:pt idx="49">
                  <c:v>4.0000914170649778E-2</c:v>
                </c:pt>
                <c:pt idx="50">
                  <c:v>-3.9604065599740647E-2</c:v>
                </c:pt>
                <c:pt idx="51">
                  <c:v>-5.825298494409116E-2</c:v>
                </c:pt>
                <c:pt idx="52">
                  <c:v>-3.4143461735862446E-7</c:v>
                </c:pt>
                <c:pt idx="53">
                  <c:v>-2.0202318844220118E-2</c:v>
                </c:pt>
                <c:pt idx="54">
                  <c:v>6.185592778789005E-2</c:v>
                </c:pt>
                <c:pt idx="55">
                  <c:v>6.185533377322841E-2</c:v>
                </c:pt>
                <c:pt idx="56">
                  <c:v>-4.8077534554121351E-2</c:v>
                </c:pt>
                <c:pt idx="57">
                  <c:v>3.0927649114330814E-2</c:v>
                </c:pt>
                <c:pt idx="58">
                  <c:v>7.2164795630487166E-2</c:v>
                </c:pt>
                <c:pt idx="59">
                  <c:v>-1.0416537793278051E-2</c:v>
                </c:pt>
                <c:pt idx="60">
                  <c:v>7.2164650697249616E-2</c:v>
                </c:pt>
                <c:pt idx="61">
                  <c:v>9.7090890785308959E-3</c:v>
                </c:pt>
                <c:pt idx="62">
                  <c:v>-7.7669784158003893E-2</c:v>
                </c:pt>
                <c:pt idx="63">
                  <c:v>4.0404040326173625E-2</c:v>
                </c:pt>
                <c:pt idx="64">
                  <c:v>-4.9999708264249862E-2</c:v>
                </c:pt>
                <c:pt idx="65">
                  <c:v>-9.6149438342156036E-3</c:v>
                </c:pt>
                <c:pt idx="66">
                  <c:v>3.157883005496933E-2</c:v>
                </c:pt>
                <c:pt idx="67">
                  <c:v>-2.8846115409956692E-2</c:v>
                </c:pt>
                <c:pt idx="68">
                  <c:v>-6.7307748406793266E-2</c:v>
                </c:pt>
                <c:pt idx="69">
                  <c:v>7.3684007803028431E-2</c:v>
                </c:pt>
                <c:pt idx="70">
                  <c:v>-3.8835606101167902E-2</c:v>
                </c:pt>
                <c:pt idx="71">
                  <c:v>3.1578712588875936E-2</c:v>
                </c:pt>
                <c:pt idx="72">
                  <c:v>-7.7669290790789935E-2</c:v>
                </c:pt>
                <c:pt idx="73">
                  <c:v>-3.0612459267979023E-2</c:v>
                </c:pt>
                <c:pt idx="74">
                  <c:v>3.9603664116847438E-2</c:v>
                </c:pt>
                <c:pt idx="75">
                  <c:v>1.0309187162886112E-2</c:v>
                </c:pt>
                <c:pt idx="76">
                  <c:v>-2.9411891389631087E-2</c:v>
                </c:pt>
                <c:pt idx="77">
                  <c:v>-0.52525253838500408</c:v>
                </c:pt>
                <c:pt idx="78">
                  <c:v>7.1428341361902778E-2</c:v>
                </c:pt>
                <c:pt idx="79">
                  <c:v>7.368411994443369E-2</c:v>
                </c:pt>
                <c:pt idx="80">
                  <c:v>8.4210800112130182E-2</c:v>
                </c:pt>
                <c:pt idx="81">
                  <c:v>6.3711681766143312E-7</c:v>
                </c:pt>
                <c:pt idx="82">
                  <c:v>5.1020332005990231E-2</c:v>
                </c:pt>
                <c:pt idx="83">
                  <c:v>2.0201511555547554E-2</c:v>
                </c:pt>
                <c:pt idx="84">
                  <c:v>1.2127650047192209</c:v>
                </c:pt>
                <c:pt idx="85">
                  <c:v>-9.523729452280523E-2</c:v>
                </c:pt>
                <c:pt idx="86">
                  <c:v>9.8034520327570113E-3</c:v>
                </c:pt>
                <c:pt idx="87">
                  <c:v>-3.8835215329840057E-2</c:v>
                </c:pt>
                <c:pt idx="88">
                  <c:v>-7.6190774920610049E-2</c:v>
                </c:pt>
                <c:pt idx="89">
                  <c:v>1.9417924235081731E-2</c:v>
                </c:pt>
                <c:pt idx="90">
                  <c:v>9.9010178921481781E-3</c:v>
                </c:pt>
                <c:pt idx="91">
                  <c:v>-1.9229904034641882E-2</c:v>
                </c:pt>
                <c:pt idx="92">
                  <c:v>7.3683386570598516E-2</c:v>
                </c:pt>
                <c:pt idx="93">
                  <c:v>-7.7670126670266071E-2</c:v>
                </c:pt>
                <c:pt idx="94">
                  <c:v>4.0404111828026293E-2</c:v>
                </c:pt>
                <c:pt idx="95">
                  <c:v>7.2165258490304501E-2</c:v>
                </c:pt>
                <c:pt idx="96">
                  <c:v>-5.7143315931895006E-2</c:v>
                </c:pt>
                <c:pt idx="97">
                  <c:v>-9.8028938591424621E-3</c:v>
                </c:pt>
                <c:pt idx="98">
                  <c:v>2.9411308713502862E-2</c:v>
                </c:pt>
                <c:pt idx="99">
                  <c:v>-4.9020044382346521E-2</c:v>
                </c:pt>
                <c:pt idx="100">
                  <c:v>3.1579622196837173E-2</c:v>
                </c:pt>
                <c:pt idx="101">
                  <c:v>-3.8834346650810342E-2</c:v>
                </c:pt>
                <c:pt idx="102">
                  <c:v>-6.7307651253838113E-2</c:v>
                </c:pt>
                <c:pt idx="103">
                  <c:v>6.0606511432843735E-2</c:v>
                </c:pt>
                <c:pt idx="104">
                  <c:v>-9.9014671949028236E-3</c:v>
                </c:pt>
                <c:pt idx="105">
                  <c:v>-5.7142686226890581E-2</c:v>
                </c:pt>
                <c:pt idx="106">
                  <c:v>8.2474336646192969E-2</c:v>
                </c:pt>
                <c:pt idx="107">
                  <c:v>-2.0408667021212992E-2</c:v>
                </c:pt>
                <c:pt idx="108">
                  <c:v>-3.1538509698005319E-7</c:v>
                </c:pt>
                <c:pt idx="109">
                  <c:v>-1.0309145064803441E-2</c:v>
                </c:pt>
                <c:pt idx="110">
                  <c:v>-2.5953342084003483E-7</c:v>
                </c:pt>
                <c:pt idx="111">
                  <c:v>5.0000224128242884E-2</c:v>
                </c:pt>
                <c:pt idx="112">
                  <c:v>2.4148027801427596E-7</c:v>
                </c:pt>
                <c:pt idx="113">
                  <c:v>-2.857084115239206E-2</c:v>
                </c:pt>
                <c:pt idx="114">
                  <c:v>7.2916739090294294E-2</c:v>
                </c:pt>
                <c:pt idx="115">
                  <c:v>5.0504593129481981E-2</c:v>
                </c:pt>
                <c:pt idx="116">
                  <c:v>-1.0417222324960951E-2</c:v>
                </c:pt>
                <c:pt idx="117">
                  <c:v>-6.6666748239620016E-2</c:v>
                </c:pt>
                <c:pt idx="118">
                  <c:v>-4.7619992976383599E-2</c:v>
                </c:pt>
                <c:pt idx="119">
                  <c:v>3.0302602348566857E-2</c:v>
                </c:pt>
                <c:pt idx="120">
                  <c:v>2.9412051030555303E-2</c:v>
                </c:pt>
                <c:pt idx="121">
                  <c:v>-5.8252105657460675E-2</c:v>
                </c:pt>
                <c:pt idx="122">
                  <c:v>-4.8076927716415849E-2</c:v>
                </c:pt>
                <c:pt idx="123">
                  <c:v>1.0526524457601024E-2</c:v>
                </c:pt>
                <c:pt idx="124">
                  <c:v>-3.061217531060376E-2</c:v>
                </c:pt>
                <c:pt idx="125">
                  <c:v>-9.9991682939954262E-3</c:v>
                </c:pt>
                <c:pt idx="126">
                  <c:v>-6.8627122643580452E-2</c:v>
                </c:pt>
                <c:pt idx="127">
                  <c:v>-9.5239993887127668E-3</c:v>
                </c:pt>
                <c:pt idx="128">
                  <c:v>1.0308759987366569E-2</c:v>
                </c:pt>
                <c:pt idx="129">
                  <c:v>4.0404655060232518E-2</c:v>
                </c:pt>
                <c:pt idx="130">
                  <c:v>1.0416904794546551E-2</c:v>
                </c:pt>
                <c:pt idx="131">
                  <c:v>1.0526276237697413E-2</c:v>
                </c:pt>
                <c:pt idx="132">
                  <c:v>6.0605939359477931E-2</c:v>
                </c:pt>
                <c:pt idx="133">
                  <c:v>6.3158137789519536E-2</c:v>
                </c:pt>
                <c:pt idx="134">
                  <c:v>-8.6538107777101678E-2</c:v>
                </c:pt>
                <c:pt idx="135">
                  <c:v>2.0408101372124038E-2</c:v>
                </c:pt>
                <c:pt idx="136">
                  <c:v>-5.8252621029438414E-2</c:v>
                </c:pt>
                <c:pt idx="137">
                  <c:v>7.2164725469435975E-2</c:v>
                </c:pt>
                <c:pt idx="138">
                  <c:v>1.387585527838792E-7</c:v>
                </c:pt>
                <c:pt idx="139">
                  <c:v>-9.5235625235950659E-3</c:v>
                </c:pt>
                <c:pt idx="140">
                  <c:v>-1.9802477224453E-2</c:v>
                </c:pt>
                <c:pt idx="141">
                  <c:v>4.210469743739953E-2</c:v>
                </c:pt>
                <c:pt idx="142">
                  <c:v>-9.9996003033470202E-3</c:v>
                </c:pt>
                <c:pt idx="143">
                  <c:v>8.2474320982747054E-2</c:v>
                </c:pt>
                <c:pt idx="144">
                  <c:v>-7.6923382682529448E-2</c:v>
                </c:pt>
                <c:pt idx="145">
                  <c:v>-1.0416581536410357E-2</c:v>
                </c:pt>
                <c:pt idx="146">
                  <c:v>-8.6538396508076709E-2</c:v>
                </c:pt>
                <c:pt idx="147">
                  <c:v>-4.0404270560347809E-2</c:v>
                </c:pt>
                <c:pt idx="148">
                  <c:v>2.0202100651875991E-2</c:v>
                </c:pt>
                <c:pt idx="149">
                  <c:v>-1.0101044014995285E-2</c:v>
                </c:pt>
                <c:pt idx="150">
                  <c:v>-5.7143018530244949E-2</c:v>
                </c:pt>
                <c:pt idx="151">
                  <c:v>1.0417283644619892E-2</c:v>
                </c:pt>
                <c:pt idx="152">
                  <c:v>6.3157972439415483E-2</c:v>
                </c:pt>
                <c:pt idx="153">
                  <c:v>1.0526364026618686E-2</c:v>
                </c:pt>
                <c:pt idx="154">
                  <c:v>4.2105758355743844E-2</c:v>
                </c:pt>
                <c:pt idx="155">
                  <c:v>-1.9802009083936849E-2</c:v>
                </c:pt>
                <c:pt idx="156">
                  <c:v>4.0816205876357821E-2</c:v>
                </c:pt>
                <c:pt idx="157">
                  <c:v>4.0403413021458293E-2</c:v>
                </c:pt>
                <c:pt idx="158">
                  <c:v>-2.0618816950184238E-2</c:v>
                </c:pt>
                <c:pt idx="159">
                  <c:v>-2.9702941369999656E-2</c:v>
                </c:pt>
                <c:pt idx="160">
                  <c:v>1.0416542822512176E-2</c:v>
                </c:pt>
                <c:pt idx="161">
                  <c:v>-4.0403872329709094E-2</c:v>
                </c:pt>
                <c:pt idx="162">
                  <c:v>-4.0403945497948006E-2</c:v>
                </c:pt>
                <c:pt idx="163">
                  <c:v>1.9608327063124837E-2</c:v>
                </c:pt>
                <c:pt idx="164">
                  <c:v>-7.7669670196110929E-2</c:v>
                </c:pt>
                <c:pt idx="165">
                  <c:v>3.1578732722409311E-2</c:v>
                </c:pt>
                <c:pt idx="166">
                  <c:v>4.0815871060471472E-2</c:v>
                </c:pt>
                <c:pt idx="167">
                  <c:v>6.1855700015697852E-2</c:v>
                </c:pt>
                <c:pt idx="168">
                  <c:v>2.1052187118518424E-2</c:v>
                </c:pt>
                <c:pt idx="169">
                  <c:v>9.4737183458500795E-2</c:v>
                </c:pt>
                <c:pt idx="170">
                  <c:v>-9.6157843604993843E-3</c:v>
                </c:pt>
                <c:pt idx="171">
                  <c:v>6.3158106390400884E-2</c:v>
                </c:pt>
                <c:pt idx="172">
                  <c:v>-3.0612470959279683E-2</c:v>
                </c:pt>
                <c:pt idx="173">
                  <c:v>9.804410690088354E-3</c:v>
                </c:pt>
                <c:pt idx="174">
                  <c:v>-2.3235495987376017E-7</c:v>
                </c:pt>
                <c:pt idx="175">
                  <c:v>-2.0617915796311573E-2</c:v>
                </c:pt>
                <c:pt idx="176">
                  <c:v>-3.8462178368579659E-2</c:v>
                </c:pt>
                <c:pt idx="177">
                  <c:v>-6.7961085339092342E-2</c:v>
                </c:pt>
                <c:pt idx="178">
                  <c:v>1.9801934612101987E-2</c:v>
                </c:pt>
                <c:pt idx="179">
                  <c:v>2.1053123294251182E-2</c:v>
                </c:pt>
                <c:pt idx="180">
                  <c:v>1.9417173885766578E-2</c:v>
                </c:pt>
                <c:pt idx="181">
                  <c:v>-2.9126068709552123E-2</c:v>
                </c:pt>
                <c:pt idx="182">
                  <c:v>6.3157744240790473E-2</c:v>
                </c:pt>
                <c:pt idx="183">
                  <c:v>3.0000817632066003E-2</c:v>
                </c:pt>
                <c:pt idx="184">
                  <c:v>4.1666217105777094E-2</c:v>
                </c:pt>
                <c:pt idx="185">
                  <c:v>-4.8543302467467062E-2</c:v>
                </c:pt>
                <c:pt idx="186">
                  <c:v>6.1855263104174399E-2</c:v>
                </c:pt>
                <c:pt idx="187">
                  <c:v>-6.6666435022744538E-2</c:v>
                </c:pt>
                <c:pt idx="188">
                  <c:v>1.9999855180040764E-2</c:v>
                </c:pt>
                <c:pt idx="189">
                  <c:v>-9.9018943499898839E-3</c:v>
                </c:pt>
                <c:pt idx="190">
                  <c:v>-1.9417860529610535E-2</c:v>
                </c:pt>
                <c:pt idx="191">
                  <c:v>1.9999883870490971E-2</c:v>
                </c:pt>
                <c:pt idx="192">
                  <c:v>7.1428534868310453E-2</c:v>
                </c:pt>
                <c:pt idx="193">
                  <c:v>-9.7082659594197075E-3</c:v>
                </c:pt>
                <c:pt idx="194">
                  <c:v>4.0816017064046445E-2</c:v>
                </c:pt>
                <c:pt idx="195">
                  <c:v>-2.9411464644936991E-2</c:v>
                </c:pt>
                <c:pt idx="196">
                  <c:v>2.0001324776860535E-2</c:v>
                </c:pt>
                <c:pt idx="197">
                  <c:v>1.2058419890551019E-7</c:v>
                </c:pt>
                <c:pt idx="198">
                  <c:v>1.9608244703647738E-2</c:v>
                </c:pt>
                <c:pt idx="199">
                  <c:v>-2.8571505327517101E-2</c:v>
                </c:pt>
                <c:pt idx="200">
                  <c:v>9.8037280118477583E-3</c:v>
                </c:pt>
                <c:pt idx="201">
                  <c:v>9.8040351940418598E-3</c:v>
                </c:pt>
                <c:pt idx="202">
                  <c:v>2.0201534074975946E-2</c:v>
                </c:pt>
                <c:pt idx="203">
                  <c:v>-6.8628471411807598E-2</c:v>
                </c:pt>
                <c:pt idx="204">
                  <c:v>1.9802295100175834E-2</c:v>
                </c:pt>
                <c:pt idx="205">
                  <c:v>-3.8461168377245114E-2</c:v>
                </c:pt>
                <c:pt idx="206">
                  <c:v>-4.9019315593413097E-2</c:v>
                </c:pt>
                <c:pt idx="207">
                  <c:v>-1.9417536765188852E-2</c:v>
                </c:pt>
                <c:pt idx="208">
                  <c:v>1.941793165209315E-2</c:v>
                </c:pt>
                <c:pt idx="209">
                  <c:v>9.9013637652073504E-3</c:v>
                </c:pt>
                <c:pt idx="210">
                  <c:v>9.4737297595598555E-2</c:v>
                </c:pt>
                <c:pt idx="211">
                  <c:v>1.9416669146370424E-2</c:v>
                </c:pt>
                <c:pt idx="212">
                  <c:v>4.9999629815369658E-2</c:v>
                </c:pt>
                <c:pt idx="213">
                  <c:v>5.154551010799191E-2</c:v>
                </c:pt>
                <c:pt idx="214">
                  <c:v>9.9011167341061107E-3</c:v>
                </c:pt>
                <c:pt idx="215">
                  <c:v>-9.5242707736288637E-3</c:v>
                </c:pt>
                <c:pt idx="216">
                  <c:v>-6.8627473639041106E-2</c:v>
                </c:pt>
                <c:pt idx="217">
                  <c:v>-6.7307648763831579E-2</c:v>
                </c:pt>
                <c:pt idx="218">
                  <c:v>-7.6190369657809495E-2</c:v>
                </c:pt>
                <c:pt idx="219">
                  <c:v>-5.7143332418533303E-2</c:v>
                </c:pt>
                <c:pt idx="220">
                  <c:v>9.8043500978200297E-3</c:v>
                </c:pt>
                <c:pt idx="221">
                  <c:v>1.960778195235402E-2</c:v>
                </c:pt>
                <c:pt idx="222">
                  <c:v>-8.6538549836479947E-2</c:v>
                </c:pt>
                <c:pt idx="223">
                  <c:v>0.10526348485793827</c:v>
                </c:pt>
                <c:pt idx="224">
                  <c:v>8.2474141363675632E-2</c:v>
                </c:pt>
                <c:pt idx="225">
                  <c:v>8.2474680495928834E-2</c:v>
                </c:pt>
                <c:pt idx="226">
                  <c:v>-1.0101027852257499E-2</c:v>
                </c:pt>
                <c:pt idx="227">
                  <c:v>-5.8252498262689155E-2</c:v>
                </c:pt>
                <c:pt idx="228">
                  <c:v>-2.8845900575328379E-2</c:v>
                </c:pt>
                <c:pt idx="229">
                  <c:v>5.2631613150393615E-2</c:v>
                </c:pt>
                <c:pt idx="230">
                  <c:v>-6.6667250376196391E-2</c:v>
                </c:pt>
                <c:pt idx="231">
                  <c:v>-5.7143278363565933E-2</c:v>
                </c:pt>
                <c:pt idx="232">
                  <c:v>-1.9048218342229271E-2</c:v>
                </c:pt>
                <c:pt idx="233">
                  <c:v>7.1429245178783698E-2</c:v>
                </c:pt>
                <c:pt idx="234">
                  <c:v>7.2165471287025273E-2</c:v>
                </c:pt>
                <c:pt idx="235">
                  <c:v>-1.980186065541592E-2</c:v>
                </c:pt>
                <c:pt idx="236">
                  <c:v>1.3617577832319951E-7</c:v>
                </c:pt>
                <c:pt idx="237">
                  <c:v>-1.1289169019728114E-7</c:v>
                </c:pt>
                <c:pt idx="238">
                  <c:v>-2.0202060424429475E-2</c:v>
                </c:pt>
                <c:pt idx="239">
                  <c:v>-9.7085766037293634E-3</c:v>
                </c:pt>
                <c:pt idx="240">
                  <c:v>-2.8571753695107855E-2</c:v>
                </c:pt>
                <c:pt idx="241">
                  <c:v>-6.7308420893952975E-2</c:v>
                </c:pt>
                <c:pt idx="242">
                  <c:v>-1.0101184353127656E-2</c:v>
                </c:pt>
                <c:pt idx="243">
                  <c:v>-4.0000154694894152E-2</c:v>
                </c:pt>
                <c:pt idx="244">
                  <c:v>-2.0407523538631234E-2</c:v>
                </c:pt>
                <c:pt idx="245">
                  <c:v>-2.0618211210710755E-2</c:v>
                </c:pt>
                <c:pt idx="246">
                  <c:v>-3.0128629655147465E-7</c:v>
                </c:pt>
                <c:pt idx="247">
                  <c:v>-3.9215002461799119E-2</c:v>
                </c:pt>
                <c:pt idx="248">
                  <c:v>6.1855254512489743E-2</c:v>
                </c:pt>
                <c:pt idx="249">
                  <c:v>-3.0612722850452596E-2</c:v>
                </c:pt>
                <c:pt idx="250">
                  <c:v>6.2500357676679205E-2</c:v>
                </c:pt>
                <c:pt idx="251">
                  <c:v>6.2499649443670424E-2</c:v>
                </c:pt>
                <c:pt idx="252">
                  <c:v>1.0526721846982962E-2</c:v>
                </c:pt>
                <c:pt idx="253">
                  <c:v>-9.8037077006406254E-3</c:v>
                </c:pt>
                <c:pt idx="254">
                  <c:v>6.1224129773385483E-2</c:v>
                </c:pt>
                <c:pt idx="255">
                  <c:v>9.5134432722030604E-7</c:v>
                </c:pt>
                <c:pt idx="256">
                  <c:v>1.1387589260299516E-6</c:v>
                </c:pt>
                <c:pt idx="257">
                  <c:v>-2.944218926591694E-7</c:v>
                </c:pt>
                <c:pt idx="258">
                  <c:v>-3.9216347218116163E-2</c:v>
                </c:pt>
                <c:pt idx="259">
                  <c:v>9.3749569556358686E-2</c:v>
                </c:pt>
                <c:pt idx="260">
                  <c:v>-3.9603331340342725E-2</c:v>
                </c:pt>
                <c:pt idx="261">
                  <c:v>-3.8461726423786632E-2</c:v>
                </c:pt>
                <c:pt idx="262">
                  <c:v>-2.9126504332466222E-2</c:v>
                </c:pt>
                <c:pt idx="263">
                  <c:v>1.0525678970731501E-2</c:v>
                </c:pt>
                <c:pt idx="264">
                  <c:v>-9.803794288760298E-3</c:v>
                </c:pt>
                <c:pt idx="265">
                  <c:v>9.7013703451465014E-7</c:v>
                </c:pt>
                <c:pt idx="266">
                  <c:v>-3.8095451463307707E-2</c:v>
                </c:pt>
                <c:pt idx="267">
                  <c:v>1.0309200788661651E-2</c:v>
                </c:pt>
                <c:pt idx="268">
                  <c:v>-1.0000346153761254E-2</c:v>
                </c:pt>
                <c:pt idx="269">
                  <c:v>-1.0000528739527833E-2</c:v>
                </c:pt>
                <c:pt idx="270">
                  <c:v>-1.0416565737968802E-2</c:v>
                </c:pt>
                <c:pt idx="271">
                  <c:v>1.9801774349552888E-2</c:v>
                </c:pt>
                <c:pt idx="272">
                  <c:v>-1.0204434322789831E-2</c:v>
                </c:pt>
                <c:pt idx="273">
                  <c:v>-3.9603829188519318E-2</c:v>
                </c:pt>
                <c:pt idx="274">
                  <c:v>-2.0408753199242017E-2</c:v>
                </c:pt>
                <c:pt idx="275">
                  <c:v>3.0303578599974536E-2</c:v>
                </c:pt>
                <c:pt idx="276">
                  <c:v>-3.0302421776476348E-2</c:v>
                </c:pt>
                <c:pt idx="277">
                  <c:v>2.1052365209859567E-2</c:v>
                </c:pt>
                <c:pt idx="278">
                  <c:v>-9.7087625223058228E-3</c:v>
                </c:pt>
                <c:pt idx="279">
                  <c:v>6.1855850733984592E-2</c:v>
                </c:pt>
                <c:pt idx="280">
                  <c:v>-2.0618390872048486E-2</c:v>
                </c:pt>
                <c:pt idx="281">
                  <c:v>7.2917272145561887E-2</c:v>
                </c:pt>
                <c:pt idx="282">
                  <c:v>-3.9216263655005884E-2</c:v>
                </c:pt>
                <c:pt idx="283">
                  <c:v>2.0833474971021334E-2</c:v>
                </c:pt>
                <c:pt idx="284">
                  <c:v>7.216514800219069E-2</c:v>
                </c:pt>
                <c:pt idx="285">
                  <c:v>9.8039493007420504E-3</c:v>
                </c:pt>
                <c:pt idx="286">
                  <c:v>-6.7960746717517964E-2</c:v>
                </c:pt>
                <c:pt idx="287">
                  <c:v>2.1053005824797778E-2</c:v>
                </c:pt>
                <c:pt idx="288">
                  <c:v>-5.8252642113401379E-2</c:v>
                </c:pt>
                <c:pt idx="289">
                  <c:v>-1.0203734796199383E-2</c:v>
                </c:pt>
                <c:pt idx="290">
                  <c:v>5.1020285447952056E-2</c:v>
                </c:pt>
                <c:pt idx="291">
                  <c:v>-5.7692703955354467E-2</c:v>
                </c:pt>
                <c:pt idx="292">
                  <c:v>1.9417510896918837E-2</c:v>
                </c:pt>
                <c:pt idx="293">
                  <c:v>6.2499139722772309E-2</c:v>
                </c:pt>
                <c:pt idx="294">
                  <c:v>8.247460301223189E-2</c:v>
                </c:pt>
                <c:pt idx="295">
                  <c:v>6.1855580046786533E-2</c:v>
                </c:pt>
                <c:pt idx="296">
                  <c:v>-1.0309236436616851E-2</c:v>
                </c:pt>
                <c:pt idx="297">
                  <c:v>-6.7961350488563027E-2</c:v>
                </c:pt>
                <c:pt idx="298">
                  <c:v>5.2960112831996208E-7</c:v>
                </c:pt>
                <c:pt idx="299">
                  <c:v>-8.5714117186693306E-2</c:v>
                </c:pt>
                <c:pt idx="300">
                  <c:v>-1.9607590899170815E-2</c:v>
                </c:pt>
                <c:pt idx="301">
                  <c:v>-4.7619753644116192E-2</c:v>
                </c:pt>
                <c:pt idx="302">
                  <c:v>3.6713298090224667E-8</c:v>
                </c:pt>
                <c:pt idx="303">
                  <c:v>2.0832797600027118E-2</c:v>
                </c:pt>
                <c:pt idx="304">
                  <c:v>2.0833329923489359E-2</c:v>
                </c:pt>
                <c:pt idx="305">
                  <c:v>-1.0204203355166794E-2</c:v>
                </c:pt>
                <c:pt idx="306">
                  <c:v>2.0833392678552283E-2</c:v>
                </c:pt>
                <c:pt idx="307">
                  <c:v>-4.0000824671314772E-2</c:v>
                </c:pt>
                <c:pt idx="308">
                  <c:v>-2.000003868745347E-2</c:v>
                </c:pt>
                <c:pt idx="309">
                  <c:v>-5.8252340903947326E-2</c:v>
                </c:pt>
                <c:pt idx="310">
                  <c:v>1.020495821284173E-2</c:v>
                </c:pt>
                <c:pt idx="311">
                  <c:v>6.1224703616036429E-2</c:v>
                </c:pt>
                <c:pt idx="312">
                  <c:v>6.1855475865157362E-2</c:v>
                </c:pt>
                <c:pt idx="313">
                  <c:v>-2.0408390157586487E-2</c:v>
                </c:pt>
                <c:pt idx="314">
                  <c:v>1.0417032689490574E-2</c:v>
                </c:pt>
                <c:pt idx="315">
                  <c:v>-1.0204367373629602E-2</c:v>
                </c:pt>
                <c:pt idx="316">
                  <c:v>-2.0618702092187736E-2</c:v>
                </c:pt>
                <c:pt idx="317">
                  <c:v>2.0201969561373028E-2</c:v>
                </c:pt>
                <c:pt idx="318">
                  <c:v>-9.6155088519985811E-3</c:v>
                </c:pt>
                <c:pt idx="319">
                  <c:v>-3.8834853771182773E-2</c:v>
                </c:pt>
                <c:pt idx="320">
                  <c:v>3.1250872436549566E-2</c:v>
                </c:pt>
                <c:pt idx="321">
                  <c:v>4.123794367875086E-2</c:v>
                </c:pt>
                <c:pt idx="322">
                  <c:v>-2.0618747107448845E-2</c:v>
                </c:pt>
                <c:pt idx="323">
                  <c:v>4.2105293710367801E-2</c:v>
                </c:pt>
                <c:pt idx="324">
                  <c:v>-4.9504771755846916E-2</c:v>
                </c:pt>
                <c:pt idx="325">
                  <c:v>1.9417154403552239E-2</c:v>
                </c:pt>
                <c:pt idx="326">
                  <c:v>-1.0100883675834423E-2</c:v>
                </c:pt>
                <c:pt idx="327">
                  <c:v>-2.0202976456040349E-2</c:v>
                </c:pt>
                <c:pt idx="328">
                  <c:v>-2.970348055000583E-2</c:v>
                </c:pt>
                <c:pt idx="329">
                  <c:v>6.3158366212571898E-2</c:v>
                </c:pt>
                <c:pt idx="330">
                  <c:v>-4.0404202623229822E-2</c:v>
                </c:pt>
                <c:pt idx="331">
                  <c:v>8.3332303566256968E-2</c:v>
                </c:pt>
                <c:pt idx="332">
                  <c:v>8.8568185276819617E-7</c:v>
                </c:pt>
                <c:pt idx="333">
                  <c:v>-2.0408631052073887E-2</c:v>
                </c:pt>
                <c:pt idx="334">
                  <c:v>7.2165472051580443E-2</c:v>
                </c:pt>
                <c:pt idx="335">
                  <c:v>3.0612049103217624E-2</c:v>
                </c:pt>
                <c:pt idx="336">
                  <c:v>-1.980200938369794E-2</c:v>
                </c:pt>
                <c:pt idx="337">
                  <c:v>8.4210717432711607E-2</c:v>
                </c:pt>
                <c:pt idx="338">
                  <c:v>-6.730739265283886E-2</c:v>
                </c:pt>
                <c:pt idx="339">
                  <c:v>-1.9048522521811318E-2</c:v>
                </c:pt>
                <c:pt idx="340">
                  <c:v>3.1250147244980452E-2</c:v>
                </c:pt>
                <c:pt idx="341">
                  <c:v>-3.8461542033660472E-2</c:v>
                </c:pt>
                <c:pt idx="342">
                  <c:v>-4.9505114403701179E-2</c:v>
                </c:pt>
                <c:pt idx="343">
                  <c:v>2.0137017099109342E-7</c:v>
                </c:pt>
                <c:pt idx="344">
                  <c:v>-5.8251996689311615E-2</c:v>
                </c:pt>
                <c:pt idx="345">
                  <c:v>3.0927632537147743E-2</c:v>
                </c:pt>
                <c:pt idx="346">
                  <c:v>-6.7960568744158401E-2</c:v>
                </c:pt>
                <c:pt idx="347">
                  <c:v>4.0403902983028213E-2</c:v>
                </c:pt>
                <c:pt idx="348">
                  <c:v>-2.0000376609782097E-2</c:v>
                </c:pt>
                <c:pt idx="349">
                  <c:v>6.2500805518846722E-2</c:v>
                </c:pt>
                <c:pt idx="350">
                  <c:v>-3.0303421500966165E-2</c:v>
                </c:pt>
                <c:pt idx="351">
                  <c:v>1.0308898587167516E-2</c:v>
                </c:pt>
                <c:pt idx="352">
                  <c:v>-1.9999986100420364E-2</c:v>
                </c:pt>
                <c:pt idx="353">
                  <c:v>9.3749446377510801E-2</c:v>
                </c:pt>
                <c:pt idx="354">
                  <c:v>-4.854383738235906E-2</c:v>
                </c:pt>
                <c:pt idx="355">
                  <c:v>4.0816711906140682E-2</c:v>
                </c:pt>
                <c:pt idx="356">
                  <c:v>-5.57608739786819E-8</c:v>
                </c:pt>
                <c:pt idx="357">
                  <c:v>6.2499989498805718E-2</c:v>
                </c:pt>
                <c:pt idx="358">
                  <c:v>-1.0204265936908322E-2</c:v>
                </c:pt>
                <c:pt idx="359">
                  <c:v>-2.0407669098314402E-2</c:v>
                </c:pt>
                <c:pt idx="360">
                  <c:v>-6.6666401080015453E-2</c:v>
                </c:pt>
                <c:pt idx="361">
                  <c:v>5.102124448384511E-2</c:v>
                </c:pt>
                <c:pt idx="362">
                  <c:v>-4.9020294243556591E-2</c:v>
                </c:pt>
                <c:pt idx="363">
                  <c:v>-9.8042092457448979E-3</c:v>
                </c:pt>
                <c:pt idx="364">
                  <c:v>2.9412553693920141E-2</c:v>
                </c:pt>
                <c:pt idx="365">
                  <c:v>6.1855979411382163E-2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A3-4657-96A4-0AE05888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97296"/>
        <c:axId val="1569788144"/>
      </c:lineChart>
      <c:catAx>
        <c:axId val="156979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9788144"/>
        <c:crosses val="autoZero"/>
        <c:auto val="1"/>
        <c:lblAlgn val="ctr"/>
        <c:lblOffset val="100"/>
        <c:noMultiLvlLbl val="0"/>
      </c:catAx>
      <c:valAx>
        <c:axId val="15697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91643680242826"/>
          <c:y val="0.93188271782283405"/>
          <c:w val="0.54755847355017073"/>
          <c:h val="5.114659069498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Order Change Decreases with respect to same day last week</a:t>
            </a:r>
          </a:p>
        </c:rich>
      </c:tx>
      <c:layout>
        <c:manualLayout>
          <c:xMode val="edge"/>
          <c:yMode val="edge"/>
          <c:x val="0.20467249927092443"/>
          <c:y val="4.6296296296296294E-3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92986293379995E-2"/>
          <c:y val="0.1343983304170312"/>
          <c:w val="0.93969590259550895"/>
          <c:h val="0.84299741178186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Reports!$C$29</c:f>
              <c:strCache>
                <c:ptCount val="1"/>
                <c:pt idx="0">
                  <c:v>Orders Decreases with respect to same day last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D7-46D1-B13B-90722C5282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D7-46D1-B13B-90722C5282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D7-46D1-B13B-90722C5282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D7-46D1-B13B-90722C5282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D7-46D1-B13B-90722C5282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D7-46D1-B13B-90722C5282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D7-46D1-B13B-90722C52824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D7-46D1-B13B-90722C52824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D7-46D1-B13B-90722C52824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ED7-46D1-B13B-90722C52824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ED7-46D1-B13B-90722C52824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ED7-46D1-B13B-90722C52824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ED7-46D1-B13B-90722C52824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Reports!$B$30:$B$42</c:f>
              <c:numCache>
                <c:formatCode>m/d/yyyy</c:formatCode>
                <c:ptCount val="13"/>
                <c:pt idx="0">
                  <c:v>43475</c:v>
                </c:pt>
                <c:pt idx="1">
                  <c:v>43494</c:v>
                </c:pt>
                <c:pt idx="2">
                  <c:v>43515</c:v>
                </c:pt>
                <c:pt idx="3">
                  <c:v>43526</c:v>
                </c:pt>
                <c:pt idx="4">
                  <c:v>43543</c:v>
                </c:pt>
                <c:pt idx="5">
                  <c:v>43559</c:v>
                </c:pt>
                <c:pt idx="6">
                  <c:v>43567</c:v>
                </c:pt>
                <c:pt idx="7">
                  <c:v>43580</c:v>
                </c:pt>
                <c:pt idx="8">
                  <c:v>43636</c:v>
                </c:pt>
                <c:pt idx="9">
                  <c:v>43662</c:v>
                </c:pt>
                <c:pt idx="10">
                  <c:v>43688</c:v>
                </c:pt>
                <c:pt idx="11">
                  <c:v>43722</c:v>
                </c:pt>
                <c:pt idx="12">
                  <c:v>43786</c:v>
                </c:pt>
              </c:numCache>
            </c:numRef>
          </c:cat>
          <c:val>
            <c:numRef>
              <c:f>Reports!$C$30:$C$42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-0.37594234941110954</c:v>
                </c:pt>
                <c:pt idx="4">
                  <c:v>-0.4554922653795897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-0.38690483590402208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-0.53590439000986223</c:v>
                </c:pt>
                <c:pt idx="12">
                  <c:v>-0.57004623700582813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0-4FF0-9693-FC1DA769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7278272"/>
        <c:axId val="577281184"/>
      </c:barChart>
      <c:dateAx>
        <c:axId val="577278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7281184"/>
        <c:crosses val="autoZero"/>
        <c:auto val="1"/>
        <c:lblOffset val="100"/>
        <c:baseTimeUnit val="days"/>
      </c:dateAx>
      <c:valAx>
        <c:axId val="5772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24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/>
                </a:solidFill>
              </a:rPr>
              <a:t>Order Change Increases with respect to same day last week</a:t>
            </a:r>
          </a:p>
        </c:rich>
      </c:tx>
      <c:layout>
        <c:manualLayout>
          <c:xMode val="edge"/>
          <c:yMode val="edge"/>
          <c:x val="0.16800002629804595"/>
          <c:y val="0"/>
        </c:manualLayout>
      </c:layout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2400" b="1" i="0" u="none" strike="noStrike" kern="1200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Reports!$C$3</c:f>
              <c:strCache>
                <c:ptCount val="1"/>
                <c:pt idx="0">
                  <c:v>Orders Increases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3C-4AF3-A0A3-FD1B7B333D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3C-4AF3-A0A3-FD1B7B333D9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3C-4AF3-A0A3-FD1B7B333D9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3C-4AF3-A0A3-FD1B7B333D9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3C-4AF3-A0A3-FD1B7B333D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3C-4AF3-A0A3-FD1B7B333D9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3C-4AF3-A0A3-FD1B7B333D9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3C-4AF3-A0A3-FD1B7B333D9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3C-4AF3-A0A3-FD1B7B333D9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3C-4AF3-A0A3-FD1B7B333D9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3C-4AF3-A0A3-FD1B7B333D9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3C-4AF3-A0A3-FD1B7B333D9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3C-4AF3-A0A3-FD1B7B333D9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3C-4AF3-A0A3-FD1B7B333D9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3C-4AF3-A0A3-FD1B7B333D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3C-4AF3-A0A3-FD1B7B333D9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3C-4AF3-A0A3-FD1B7B333D9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3C-4AF3-A0A3-FD1B7B333D9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3C-4AF3-A0A3-FD1B7B333D9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3C-4AF3-A0A3-FD1B7B333D9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43C-4AF3-A0A3-FD1B7B333D9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443C-4AF3-A0A3-FD1B7B333D9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443C-4AF3-A0A3-FD1B7B333D9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443C-4AF3-A0A3-FD1B7B333D9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1500000" spcFirstLastPara="1" vertOverflow="ellipsis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Reports!$B$4:$B$27</c:f>
              <c:numCache>
                <c:formatCode>m/d/yyyy</c:formatCode>
                <c:ptCount val="24"/>
                <c:pt idx="0">
                  <c:v>43482</c:v>
                </c:pt>
                <c:pt idx="1">
                  <c:v>43486</c:v>
                </c:pt>
                <c:pt idx="2">
                  <c:v>43487</c:v>
                </c:pt>
                <c:pt idx="3">
                  <c:v>43496</c:v>
                </c:pt>
                <c:pt idx="4">
                  <c:v>43501</c:v>
                </c:pt>
                <c:pt idx="5">
                  <c:v>43522</c:v>
                </c:pt>
                <c:pt idx="6">
                  <c:v>43524</c:v>
                </c:pt>
                <c:pt idx="7">
                  <c:v>43533</c:v>
                </c:pt>
                <c:pt idx="8">
                  <c:v>43548</c:v>
                </c:pt>
                <c:pt idx="9">
                  <c:v>43550</c:v>
                </c:pt>
                <c:pt idx="10">
                  <c:v>43566</c:v>
                </c:pt>
                <c:pt idx="11">
                  <c:v>43569</c:v>
                </c:pt>
                <c:pt idx="12">
                  <c:v>43573</c:v>
                </c:pt>
                <c:pt idx="13">
                  <c:v>43574</c:v>
                </c:pt>
                <c:pt idx="14">
                  <c:v>43643</c:v>
                </c:pt>
                <c:pt idx="15">
                  <c:v>43669</c:v>
                </c:pt>
                <c:pt idx="16">
                  <c:v>43695</c:v>
                </c:pt>
                <c:pt idx="17">
                  <c:v>43729</c:v>
                </c:pt>
                <c:pt idx="18">
                  <c:v>43747</c:v>
                </c:pt>
                <c:pt idx="19">
                  <c:v>43759</c:v>
                </c:pt>
                <c:pt idx="20">
                  <c:v>43778</c:v>
                </c:pt>
                <c:pt idx="21">
                  <c:v>43793</c:v>
                </c:pt>
                <c:pt idx="22">
                  <c:v>43800</c:v>
                </c:pt>
                <c:pt idx="23">
                  <c:v>43821</c:v>
                </c:pt>
              </c:numCache>
            </c:numRef>
          </c:cat>
          <c:val>
            <c:numRef>
              <c:f>Reports!$C$4:$C$27</c:f>
              <c:numCache>
                <c:formatCode>0%</c:formatCode>
                <c:ptCount val="24"/>
                <c:pt idx="0">
                  <c:v>1.0595416371384869</c:v>
                </c:pt>
                <c:pt idx="1">
                  <c:v>0.23352106416819257</c:v>
                </c:pt>
                <c:pt idx="2">
                  <c:v>0.85430485686646185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0.22259812803337156</c:v>
                </c:pt>
                <c:pt idx="9">
                  <c:v>0.7796497347288921</c:v>
                </c:pt>
                <c:pt idx="10">
                  <c:v>0.9239043412518404</c:v>
                </c:pt>
                <c:pt idx="11">
                  <c:v>0.28376620785956513</c:v>
                </c:pt>
                <c:pt idx="12">
                  <c:v>0.7302283946685022</c:v>
                </c:pt>
                <c:pt idx="13">
                  <c:v>0.24724959522510578</c:v>
                </c:pt>
                <c:pt idx="14">
                  <c:v>1.1472182813955829</c:v>
                </c:pt>
                <c:pt idx="15">
                  <c:v>1.3503180372102535</c:v>
                </c:pt>
                <c:pt idx="16">
                  <c:v>1.0661671278564275</c:v>
                </c:pt>
                <c:pt idx="17">
                  <c:v>1.1152745531323451</c:v>
                </c:pt>
                <c:pt idx="18">
                  <c:v>0.21871070507745799</c:v>
                </c:pt>
                <c:pt idx="19">
                  <c:v>0.32382903302894467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0.20747489400703484</c:v>
                </c:pt>
                <c:pt idx="23">
                  <c:v>0.21029166080314068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2-4597-99A0-62E47103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309392"/>
        <c:axId val="583311472"/>
      </c:barChart>
      <c:dateAx>
        <c:axId val="583309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3311472"/>
        <c:crosses val="autoZero"/>
        <c:auto val="1"/>
        <c:lblOffset val="100"/>
        <c:baseTimeUnit val="days"/>
      </c:dateAx>
      <c:valAx>
        <c:axId val="583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Traffic orders Decreases with respect to same day last week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Reports!$C$45</c:f>
              <c:strCache>
                <c:ptCount val="1"/>
                <c:pt idx="0">
                  <c:v>Traffic Change decreases with respect to same day last week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3A-4F06-B1E4-173197FE5F1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3A-4F06-B1E4-173197FE5F1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3A-4F06-B1E4-173197FE5F1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1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Reports!$B$46:$B$48</c:f>
              <c:numCache>
                <c:formatCode>m/d/yyyy</c:formatCode>
                <c:ptCount val="3"/>
                <c:pt idx="0">
                  <c:v>43494</c:v>
                </c:pt>
                <c:pt idx="1">
                  <c:v>43475</c:v>
                </c:pt>
                <c:pt idx="2">
                  <c:v>43636</c:v>
                </c:pt>
              </c:numCache>
            </c:numRef>
          </c:cat>
          <c:val>
            <c:numRef>
              <c:f>Reports!$C$46:$C$48</c:f>
              <c:numCache>
                <c:formatCode>0%</c:formatCode>
                <c:ptCount val="3"/>
                <c:pt idx="0">
                  <c:v>-0.40462431699643209</c:v>
                </c:pt>
                <c:pt idx="1">
                  <c:v>-0.48958332783737263</c:v>
                </c:pt>
                <c:pt idx="2">
                  <c:v>-0.52999999355353777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E-49B7-B21E-F816AEAE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7267872"/>
        <c:axId val="577249984"/>
      </c:barChart>
      <c:dateAx>
        <c:axId val="577267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7249984"/>
        <c:crosses val="autoZero"/>
        <c:auto val="1"/>
        <c:lblOffset val="100"/>
        <c:baseTimeUnit val="days"/>
      </c:dateAx>
      <c:valAx>
        <c:axId val="577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6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Traffic orders Increases with respect to same day last week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Reports!$C$50</c:f>
              <c:strCache>
                <c:ptCount val="1"/>
                <c:pt idx="0">
                  <c:v>Traffic Change increases with respect to same day last week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6-465F-8F3A-DE024C07AF5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26-465F-8F3A-DE024C07AF51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26-465F-8F3A-DE024C07AF51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Reports!$B$51:$B$53</c:f>
              <c:numCache>
                <c:formatCode>m/d/yyyy</c:formatCode>
                <c:ptCount val="3"/>
                <c:pt idx="0">
                  <c:v>43475</c:v>
                </c:pt>
                <c:pt idx="1">
                  <c:v>43494</c:v>
                </c:pt>
                <c:pt idx="2">
                  <c:v>43636</c:v>
                </c:pt>
              </c:numCache>
            </c:numRef>
          </c:cat>
          <c:val>
            <c:numRef>
              <c:f>Reports!$C$51:$C$53</c:f>
              <c:numCache>
                <c:formatCode>0%</c:formatCode>
                <c:ptCount val="3"/>
                <c:pt idx="0">
                  <c:v>1.1020407281081532</c:v>
                </c:pt>
                <c:pt idx="1">
                  <c:v>0.76530616559927289</c:v>
                </c:pt>
                <c:pt idx="2">
                  <c:v>1.1914893179280521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A-4DD7-BBF6-FE5373B0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7248320"/>
        <c:axId val="577250400"/>
      </c:barChart>
      <c:dateAx>
        <c:axId val="577248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77250400"/>
        <c:crosses val="autoZero"/>
        <c:auto val="1"/>
        <c:lblOffset val="100"/>
        <c:baseTimeUnit val="days"/>
      </c:dateAx>
      <c:valAx>
        <c:axId val="577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Overall Conversion Increases with respect to same day last week</a:t>
            </a:r>
          </a:p>
        </c:rich>
      </c:tx>
      <c:layout>
        <c:manualLayout>
          <c:xMode val="edge"/>
          <c:yMode val="edge"/>
          <c:x val="0.19759438765999709"/>
          <c:y val="0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Reports!$C$55</c:f>
              <c:strCache>
                <c:ptCount val="1"/>
                <c:pt idx="0">
                  <c:v>Over all Conversion Increases with respect to same day last week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C3-49FE-AD36-D8006BCB58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95-410C-889B-86FED55187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3-49FE-AD36-D8006BCB58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C3-49FE-AD36-D8006BCB58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C3-49FE-AD36-D8006BCB58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C3-49FE-AD36-D8006BCB584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shade val="9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C3-49FE-AD36-D8006BCB58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C3-49FE-AD36-D8006BCB584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C3-49FE-AD36-D8006BCB58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C3-49FE-AD36-D8006BCB584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4C3-49FE-AD36-D8006BCB58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4C3-49FE-AD36-D8006BCB584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4C3-49FE-AD36-D8006BCB584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4C3-49FE-AD36-D8006BCB584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4C3-49FE-AD36-D8006BCB5849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Reports!$B$56:$B$70</c:f>
              <c:numCache>
                <c:formatCode>m/d/yyyy</c:formatCode>
                <c:ptCount val="15"/>
                <c:pt idx="0">
                  <c:v>43501</c:v>
                </c:pt>
                <c:pt idx="1">
                  <c:v>43522</c:v>
                </c:pt>
                <c:pt idx="2">
                  <c:v>43533</c:v>
                </c:pt>
                <c:pt idx="3">
                  <c:v>43550</c:v>
                </c:pt>
                <c:pt idx="4">
                  <c:v>43566</c:v>
                </c:pt>
                <c:pt idx="5">
                  <c:v>43573</c:v>
                </c:pt>
                <c:pt idx="6">
                  <c:v>43669</c:v>
                </c:pt>
                <c:pt idx="7">
                  <c:v>43695</c:v>
                </c:pt>
                <c:pt idx="8">
                  <c:v>43729</c:v>
                </c:pt>
                <c:pt idx="9">
                  <c:v>43747</c:v>
                </c:pt>
                <c:pt idx="10">
                  <c:v>43759</c:v>
                </c:pt>
                <c:pt idx="11">
                  <c:v>43760</c:v>
                </c:pt>
                <c:pt idx="12">
                  <c:v>43793</c:v>
                </c:pt>
                <c:pt idx="13">
                  <c:v>43821</c:v>
                </c:pt>
                <c:pt idx="14">
                  <c:v>43827</c:v>
                </c:pt>
              </c:numCache>
            </c:numRef>
          </c:cat>
          <c:val>
            <c:numRef>
              <c:f>Reports!$C$56:$C$70</c:f>
              <c:numCache>
                <c:formatCode>0%</c:formatCode>
                <c:ptCount val="15"/>
                <c:pt idx="0">
                  <c:v>1.1476852728398028</c:v>
                </c:pt>
                <c:pt idx="1">
                  <c:v>1.1576925729969292</c:v>
                </c:pt>
                <c:pt idx="2">
                  <c:v>1.0202070652584101</c:v>
                </c:pt>
                <c:pt idx="3">
                  <c:v>0.87233982685769784</c:v>
                </c:pt>
                <c:pt idx="4">
                  <c:v>1.0656657324153227</c:v>
                </c:pt>
                <c:pt idx="5">
                  <c:v>0.56544473803340678</c:v>
                </c:pt>
                <c:pt idx="6">
                  <c:v>1.2783695472773184</c:v>
                </c:pt>
                <c:pt idx="7">
                  <c:v>1.0047958049198822</c:v>
                </c:pt>
                <c:pt idx="8">
                  <c:v>1.1368590113895878</c:v>
                </c:pt>
                <c:pt idx="9">
                  <c:v>0.27002486365627371</c:v>
                </c:pt>
                <c:pt idx="10">
                  <c:v>0.21035794983323083</c:v>
                </c:pt>
                <c:pt idx="11">
                  <c:v>0.21066231862763563</c:v>
                </c:pt>
                <c:pt idx="12">
                  <c:v>1.2404609829743283</c:v>
                </c:pt>
                <c:pt idx="13">
                  <c:v>0.21029166080314071</c:v>
                </c:pt>
                <c:pt idx="14">
                  <c:v>0.20033326898850684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5-410C-889B-86FED551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72878176"/>
        <c:axId val="472886080"/>
      </c:barChart>
      <c:dateAx>
        <c:axId val="472878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2886080"/>
        <c:crosses val="autoZero"/>
        <c:auto val="1"/>
        <c:lblOffset val="100"/>
        <c:baseTimeUnit val="days"/>
      </c:dateAx>
      <c:valAx>
        <c:axId val="472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rgbClr val="00206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Overall Conversion Decreases with respect to same day last week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rgbClr val="00206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Reports!$C$72</c:f>
              <c:strCache>
                <c:ptCount val="1"/>
                <c:pt idx="0">
                  <c:v>Over all Conversion Decreases with respect to same day last week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0F-496B-96E8-7640E35B67A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0F-496B-96E8-7640E35B67A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0F-496B-96E8-7640E35B67A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0F-496B-96E8-7640E35B67A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0F-496B-96E8-7640E35B67A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0F-496B-96E8-7640E35B67A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0F-496B-96E8-7640E35B67A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0F-496B-96E8-7640E35B67A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0F-496B-96E8-7640E35B67A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0F-496B-96E8-7640E35B67A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0F-496B-96E8-7640E35B67A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Reports!$B$73:$B$83</c:f>
              <c:numCache>
                <c:formatCode>m/d/yyyy</c:formatCode>
                <c:ptCount val="11"/>
                <c:pt idx="0">
                  <c:v>43494</c:v>
                </c:pt>
                <c:pt idx="1">
                  <c:v>43515</c:v>
                </c:pt>
                <c:pt idx="2">
                  <c:v>43526</c:v>
                </c:pt>
                <c:pt idx="3">
                  <c:v>43543</c:v>
                </c:pt>
                <c:pt idx="4">
                  <c:v>43559</c:v>
                </c:pt>
                <c:pt idx="5">
                  <c:v>43567</c:v>
                </c:pt>
                <c:pt idx="6">
                  <c:v>43580</c:v>
                </c:pt>
                <c:pt idx="7">
                  <c:v>43662</c:v>
                </c:pt>
                <c:pt idx="8">
                  <c:v>43688</c:v>
                </c:pt>
                <c:pt idx="9">
                  <c:v>43722</c:v>
                </c:pt>
                <c:pt idx="10">
                  <c:v>43786</c:v>
                </c:pt>
              </c:numCache>
            </c:numRef>
          </c:cat>
          <c:val>
            <c:numRef>
              <c:f>Reports!$C$73:$C$83</c:f>
              <c:numCache>
                <c:formatCode>0%</c:formatCode>
                <c:ptCount val="11"/>
                <c:pt idx="0">
                  <c:v>-0.52481642115115479</c:v>
                </c:pt>
                <c:pt idx="1">
                  <c:v>-0.54090360183579034</c:v>
                </c:pt>
                <c:pt idx="2">
                  <c:v>-0.42394678407179348</c:v>
                </c:pt>
                <c:pt idx="3">
                  <c:v>-0.46627457709544307</c:v>
                </c:pt>
                <c:pt idx="4">
                  <c:v>-0.53497129252622422</c:v>
                </c:pt>
                <c:pt idx="5">
                  <c:v>-0.20426414390111855</c:v>
                </c:pt>
                <c:pt idx="6">
                  <c:v>-0.38690483590402214</c:v>
                </c:pt>
                <c:pt idx="7">
                  <c:v>-0.59195909830169868</c:v>
                </c:pt>
                <c:pt idx="8">
                  <c:v>-0.54353363205176897</c:v>
                </c:pt>
                <c:pt idx="9">
                  <c:v>-0.51246522327334754</c:v>
                </c:pt>
                <c:pt idx="10">
                  <c:v>-0.53933524904808428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0-4547-83C5-ED8CD6C6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83288176"/>
        <c:axId val="583288592"/>
      </c:barChart>
      <c:dateAx>
        <c:axId val="583288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3288592"/>
        <c:crosses val="autoZero"/>
        <c:auto val="1"/>
        <c:lblOffset val="100"/>
        <c:baseTimeUnit val="days"/>
      </c:dateAx>
      <c:valAx>
        <c:axId val="58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Order Change with respect to same day last week</a:t>
            </a:r>
          </a:p>
        </c:rich>
      </c:tx>
      <c:overlay val="0"/>
      <c:spPr>
        <a:solidFill>
          <a:schemeClr val="accent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Details'!$I$2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34925" cap="rnd">
              <a:solidFill>
                <a:schemeClr val="bg1">
                  <a:lumMod val="8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'Session Details'!$I$3:$I$368</c:f>
              <c:numCache>
                <c:formatCode>0.00%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3.1356703048005918E-2</c:v>
                </c:pt>
                <c:pt idx="8">
                  <c:v>0.19454886994472431</c:v>
                </c:pt>
                <c:pt idx="9">
                  <c:v>-0.4522502426107996</c:v>
                </c:pt>
                <c:pt idx="10">
                  <c:v>-0.13115176381669263</c:v>
                </c:pt>
                <c:pt idx="11">
                  <c:v>5.2871319138911271E-2</c:v>
                </c:pt>
                <c:pt idx="12">
                  <c:v>2.9778612542572688E-2</c:v>
                </c:pt>
                <c:pt idx="13">
                  <c:v>6.5509335080248934E-2</c:v>
                </c:pt>
                <c:pt idx="14">
                  <c:v>-8.6445104445859344E-2</c:v>
                </c:pt>
                <c:pt idx="15">
                  <c:v>-7.662804475318373E-2</c:v>
                </c:pt>
                <c:pt idx="16">
                  <c:v>1.0595416371384869</c:v>
                </c:pt>
                <c:pt idx="17">
                  <c:v>0.16104249551291269</c:v>
                </c:pt>
                <c:pt idx="18">
                  <c:v>-4.0356817681399183E-2</c:v>
                </c:pt>
                <c:pt idx="19">
                  <c:v>0.1166447957291243</c:v>
                </c:pt>
                <c:pt idx="20">
                  <c:v>0.23352106416819257</c:v>
                </c:pt>
                <c:pt idx="21">
                  <c:v>0.85430485686646185</c:v>
                </c:pt>
                <c:pt idx="22">
                  <c:v>9.877459120690474E-4</c:v>
                </c:pt>
                <c:pt idx="23">
                  <c:v>-0.17516574129721954</c:v>
                </c:pt>
                <c:pt idx="24">
                  <c:v>-5.6459868607658614E-2</c:v>
                </c:pt>
                <c:pt idx="25">
                  <c:v>9.2882647461171253E-2</c:v>
                </c:pt>
                <c:pt idx="26">
                  <c:v>-1.9630799659368734E-2</c:v>
                </c:pt>
                <c:pt idx="27">
                  <c:v>-0.11250036399885417</c:v>
                </c:pt>
                <c:pt idx="28">
                  <c:v>-0.71708723442563915</c:v>
                </c:pt>
                <c:pt idx="29">
                  <c:v>-7.801956306286896E-2</c:v>
                </c:pt>
                <c:pt idx="30">
                  <c:v>0.20059441674862155</c:v>
                </c:pt>
                <c:pt idx="31">
                  <c:v>7.1616556279585325E-2</c:v>
                </c:pt>
                <c:pt idx="32">
                  <c:v>-0.11100185204519353</c:v>
                </c:pt>
                <c:pt idx="33">
                  <c:v>6.0833246003320969E-2</c:v>
                </c:pt>
                <c:pt idx="34">
                  <c:v>-8.580657123955289E-2</c:v>
                </c:pt>
                <c:pt idx="35">
                  <c:v>1.1476852728398028</c:v>
                </c:pt>
                <c:pt idx="36">
                  <c:v>-2.0213680806116918E-3</c:v>
                </c:pt>
                <c:pt idx="37">
                  <c:v>8.3990469010527008E-2</c:v>
                </c:pt>
                <c:pt idx="38">
                  <c:v>-5.7509600938203911E-2</c:v>
                </c:pt>
                <c:pt idx="39">
                  <c:v>0.18405117858699765</c:v>
                </c:pt>
                <c:pt idx="40">
                  <c:v>-4.9231076440156771E-2</c:v>
                </c:pt>
                <c:pt idx="41">
                  <c:v>8.2977972200451222E-2</c:v>
                </c:pt>
                <c:pt idx="42">
                  <c:v>4.0516023501679065E-2</c:v>
                </c:pt>
                <c:pt idx="43">
                  <c:v>8.7452358707419436E-2</c:v>
                </c:pt>
                <c:pt idx="44">
                  <c:v>-0.14069092654880477</c:v>
                </c:pt>
                <c:pt idx="45">
                  <c:v>3.1362191919734869E-2</c:v>
                </c:pt>
                <c:pt idx="46">
                  <c:v>-4.66861551680735E-2</c:v>
                </c:pt>
                <c:pt idx="47">
                  <c:v>-0.12229008244350137</c:v>
                </c:pt>
                <c:pt idx="48">
                  <c:v>0.10363771309396366</c:v>
                </c:pt>
                <c:pt idx="49">
                  <c:v>-0.55839299648571217</c:v>
                </c:pt>
                <c:pt idx="50">
                  <c:v>-0.12241464451003135</c:v>
                </c:pt>
                <c:pt idx="51">
                  <c:v>-3.0198252515184789E-2</c:v>
                </c:pt>
                <c:pt idx="52">
                  <c:v>7.1306612443905806E-2</c:v>
                </c:pt>
                <c:pt idx="53">
                  <c:v>-0.18364175802924845</c:v>
                </c:pt>
                <c:pt idx="54">
                  <c:v>4.0829077732684342E-2</c:v>
                </c:pt>
                <c:pt idx="55">
                  <c:v>-0.11174962987792955</c:v>
                </c:pt>
                <c:pt idx="56">
                  <c:v>1.2004191790539451</c:v>
                </c:pt>
                <c:pt idx="57">
                  <c:v>8.2246376811594205E-2</c:v>
                </c:pt>
                <c:pt idx="58">
                  <c:v>0.22324803045110131</c:v>
                </c:pt>
                <c:pt idx="59">
                  <c:v>5.9032986501891475E-2</c:v>
                </c:pt>
                <c:pt idx="60">
                  <c:v>-0.37594234941110954</c:v>
                </c:pt>
                <c:pt idx="61">
                  <c:v>3.0365288472065103E-2</c:v>
                </c:pt>
                <c:pt idx="62">
                  <c:v>8.1492115581014504E-2</c:v>
                </c:pt>
                <c:pt idx="63">
                  <c:v>-7.7860132236055424E-2</c:v>
                </c:pt>
                <c:pt idx="64">
                  <c:v>-0.16522538222440206</c:v>
                </c:pt>
                <c:pt idx="65">
                  <c:v>-0.13097833046398133</c:v>
                </c:pt>
                <c:pt idx="66">
                  <c:v>-4.6617420803931622E-2</c:v>
                </c:pt>
                <c:pt idx="67">
                  <c:v>1.0202070652584099</c:v>
                </c:pt>
                <c:pt idx="68">
                  <c:v>1.0355904530176978E-2</c:v>
                </c:pt>
                <c:pt idx="69">
                  <c:v>-0.11261551390237803</c:v>
                </c:pt>
                <c:pt idx="70">
                  <c:v>3.2510015366695115E-2</c:v>
                </c:pt>
                <c:pt idx="71">
                  <c:v>0.11595244647875083</c:v>
                </c:pt>
                <c:pt idx="72">
                  <c:v>3.8334933760332167E-2</c:v>
                </c:pt>
                <c:pt idx="73">
                  <c:v>-0.14866249706049237</c:v>
                </c:pt>
                <c:pt idx="74">
                  <c:v>-2.4003516193720296E-3</c:v>
                </c:pt>
                <c:pt idx="75">
                  <c:v>-0.12101539450238075</c:v>
                </c:pt>
                <c:pt idx="76">
                  <c:v>7.3381290249115452E-2</c:v>
                </c:pt>
                <c:pt idx="77">
                  <c:v>-0.4554922653795897</c:v>
                </c:pt>
                <c:pt idx="78">
                  <c:v>0.11773844194404108</c:v>
                </c:pt>
                <c:pt idx="79">
                  <c:v>-2.6704205453110551E-2</c:v>
                </c:pt>
                <c:pt idx="80">
                  <c:v>0.15016750885693578</c:v>
                </c:pt>
                <c:pt idx="81">
                  <c:v>3.2486296530253374E-2</c:v>
                </c:pt>
                <c:pt idx="82">
                  <c:v>0.22259812803337156</c:v>
                </c:pt>
                <c:pt idx="83">
                  <c:v>3.1850312992747973E-2</c:v>
                </c:pt>
                <c:pt idx="84">
                  <c:v>0.7796497347288921</c:v>
                </c:pt>
                <c:pt idx="85">
                  <c:v>-0.16532796254967067</c:v>
                </c:pt>
                <c:pt idx="86">
                  <c:v>6.2213549387366285E-2</c:v>
                </c:pt>
                <c:pt idx="87">
                  <c:v>2.0949052908036125E-2</c:v>
                </c:pt>
                <c:pt idx="88">
                  <c:v>-6.7210947055343889E-2</c:v>
                </c:pt>
                <c:pt idx="89">
                  <c:v>-0.10790000739365103</c:v>
                </c:pt>
                <c:pt idx="90">
                  <c:v>8.3129559033895319E-3</c:v>
                </c:pt>
                <c:pt idx="91">
                  <c:v>3.9878784124722746E-2</c:v>
                </c:pt>
                <c:pt idx="92">
                  <c:v>0.16161637241398499</c:v>
                </c:pt>
                <c:pt idx="93">
                  <c:v>-0.52087951809985289</c:v>
                </c:pt>
                <c:pt idx="94">
                  <c:v>0.12652928215188261</c:v>
                </c:pt>
                <c:pt idx="95">
                  <c:v>6.1529171460528692E-2</c:v>
                </c:pt>
                <c:pt idx="96">
                  <c:v>-8.3514783877319324E-2</c:v>
                </c:pt>
                <c:pt idx="97">
                  <c:v>-7.6010929963872431E-2</c:v>
                </c:pt>
                <c:pt idx="98">
                  <c:v>9.8032926600165864E-3</c:v>
                </c:pt>
                <c:pt idx="99">
                  <c:v>-9.3912999215507789E-2</c:v>
                </c:pt>
                <c:pt idx="100">
                  <c:v>0.9239043412518404</c:v>
                </c:pt>
                <c:pt idx="101">
                  <c:v>-0.27312591355188975</c:v>
                </c:pt>
                <c:pt idx="102">
                  <c:v>-0.13870878771620221</c:v>
                </c:pt>
                <c:pt idx="103">
                  <c:v>0.28376620785956513</c:v>
                </c:pt>
                <c:pt idx="104">
                  <c:v>0.12600537470079906</c:v>
                </c:pt>
                <c:pt idx="105">
                  <c:v>-1.9698327529030966E-2</c:v>
                </c:pt>
                <c:pt idx="106">
                  <c:v>0.10380374707337343</c:v>
                </c:pt>
                <c:pt idx="107">
                  <c:v>0.7302283946685022</c:v>
                </c:pt>
                <c:pt idx="108">
                  <c:v>0.24724959522510578</c:v>
                </c:pt>
                <c:pt idx="109">
                  <c:v>-1.3246855591761682E-3</c:v>
                </c:pt>
                <c:pt idx="110">
                  <c:v>-3.0611356968823035E-4</c:v>
                </c:pt>
                <c:pt idx="111">
                  <c:v>2.9183076903552225E-2</c:v>
                </c:pt>
                <c:pt idx="112">
                  <c:v>-0.11397510352957151</c:v>
                </c:pt>
                <c:pt idx="113">
                  <c:v>0.10543108751981534</c:v>
                </c:pt>
                <c:pt idx="114">
                  <c:v>-0.38690483590402208</c:v>
                </c:pt>
                <c:pt idx="115">
                  <c:v>-7.8703103693101781E-2</c:v>
                </c:pt>
                <c:pt idx="116">
                  <c:v>9.2462699279537458E-2</c:v>
                </c:pt>
                <c:pt idx="117">
                  <c:v>-0.14794268586809253</c:v>
                </c:pt>
                <c:pt idx="118">
                  <c:v>-0.17094798772087388</c:v>
                </c:pt>
                <c:pt idx="119">
                  <c:v>8.5294138133996458E-2</c:v>
                </c:pt>
                <c:pt idx="120">
                  <c:v>-1.1071457346926201E-2</c:v>
                </c:pt>
                <c:pt idx="121">
                  <c:v>1.9271173724444833E-3</c:v>
                </c:pt>
                <c:pt idx="122">
                  <c:v>-3.661110818040797E-2</c:v>
                </c:pt>
                <c:pt idx="123">
                  <c:v>-0.14743647070153956</c:v>
                </c:pt>
                <c:pt idx="124">
                  <c:v>-6.7961224085237928E-2</c:v>
                </c:pt>
                <c:pt idx="125">
                  <c:v>-4.0209787320542929E-2</c:v>
                </c:pt>
                <c:pt idx="126">
                  <c:v>4.9896948901256268E-2</c:v>
                </c:pt>
                <c:pt idx="127">
                  <c:v>-8.6084544765537979E-2</c:v>
                </c:pt>
                <c:pt idx="128">
                  <c:v>-5.7604244424950005E-2</c:v>
                </c:pt>
                <c:pt idx="129">
                  <c:v>6.1241770520528462E-2</c:v>
                </c:pt>
                <c:pt idx="130">
                  <c:v>0.12861441428720319</c:v>
                </c:pt>
                <c:pt idx="131">
                  <c:v>2.0408256467736023E-2</c:v>
                </c:pt>
                <c:pt idx="132">
                  <c:v>5.8909167924360989E-2</c:v>
                </c:pt>
                <c:pt idx="133">
                  <c:v>9.5618126577945148E-2</c:v>
                </c:pt>
                <c:pt idx="134">
                  <c:v>-3.8461596087691327E-2</c:v>
                </c:pt>
                <c:pt idx="135">
                  <c:v>0.13802425552968423</c:v>
                </c:pt>
                <c:pt idx="136">
                  <c:v>-0.11385018040418014</c:v>
                </c:pt>
                <c:pt idx="137">
                  <c:v>4.0192888689237469E-2</c:v>
                </c:pt>
                <c:pt idx="138">
                  <c:v>-1.0784869725448724E-2</c:v>
                </c:pt>
                <c:pt idx="139">
                  <c:v>6.5633229561417983E-2</c:v>
                </c:pt>
                <c:pt idx="140">
                  <c:v>-0.13879450075185032</c:v>
                </c:pt>
                <c:pt idx="141">
                  <c:v>0.15003704647287194</c:v>
                </c:pt>
                <c:pt idx="142">
                  <c:v>-4.8715414015697511E-2</c:v>
                </c:pt>
                <c:pt idx="143">
                  <c:v>9.3520310946764038E-2</c:v>
                </c:pt>
                <c:pt idx="144">
                  <c:v>6.1562684713828163E-2</c:v>
                </c:pt>
                <c:pt idx="145">
                  <c:v>9.5919983195178304E-2</c:v>
                </c:pt>
                <c:pt idx="146">
                  <c:v>-0.14081009196851066</c:v>
                </c:pt>
                <c:pt idx="147">
                  <c:v>-1.7266051880760582E-3</c:v>
                </c:pt>
                <c:pt idx="148">
                  <c:v>-0.13841280293530447</c:v>
                </c:pt>
                <c:pt idx="149">
                  <c:v>-3.7994839312172783E-2</c:v>
                </c:pt>
                <c:pt idx="150">
                  <c:v>1.3929081297989736E-3</c:v>
                </c:pt>
                <c:pt idx="151">
                  <c:v>-3.8564196416479943E-2</c:v>
                </c:pt>
                <c:pt idx="152">
                  <c:v>1.0739098125715095E-2</c:v>
                </c:pt>
                <c:pt idx="153">
                  <c:v>5.3270059523439516E-2</c:v>
                </c:pt>
                <c:pt idx="154">
                  <c:v>0.12948815611104755</c:v>
                </c:pt>
                <c:pt idx="155">
                  <c:v>-1.9079437767929874E-2</c:v>
                </c:pt>
                <c:pt idx="156">
                  <c:v>0.17158506089799258</c:v>
                </c:pt>
                <c:pt idx="157">
                  <c:v>3.927546227618281E-2</c:v>
                </c:pt>
                <c:pt idx="158">
                  <c:v>-0.19906978466884367</c:v>
                </c:pt>
                <c:pt idx="159">
                  <c:v>-3.9550376388225152E-2</c:v>
                </c:pt>
                <c:pt idx="160">
                  <c:v>0.1048942794825727</c:v>
                </c:pt>
                <c:pt idx="161">
                  <c:v>-5.9319416552465171E-2</c:v>
                </c:pt>
                <c:pt idx="162">
                  <c:v>0.15746403072328125</c:v>
                </c:pt>
                <c:pt idx="163">
                  <c:v>-8.597256887397807E-2</c:v>
                </c:pt>
                <c:pt idx="164">
                  <c:v>-4.8281170173087917E-2</c:v>
                </c:pt>
                <c:pt idx="165">
                  <c:v>0.13034570703885875</c:v>
                </c:pt>
                <c:pt idx="166">
                  <c:v>3.1132898503530966E-2</c:v>
                </c:pt>
                <c:pt idx="167">
                  <c:v>3.8750444482088704E-2</c:v>
                </c:pt>
                <c:pt idx="168">
                  <c:v>-4.044630510954144E-2</c:v>
                </c:pt>
                <c:pt idx="169">
                  <c:v>-0.10233087689920033</c:v>
                </c:pt>
                <c:pt idx="170">
                  <c:v>-0.54373712252615491</c:v>
                </c:pt>
                <c:pt idx="171">
                  <c:v>4.0964294729756261E-2</c:v>
                </c:pt>
                <c:pt idx="172">
                  <c:v>-2.0820677736646226E-2</c:v>
                </c:pt>
                <c:pt idx="173">
                  <c:v>-2.0762373081679632E-2</c:v>
                </c:pt>
                <c:pt idx="174">
                  <c:v>-9.3590157034063842E-2</c:v>
                </c:pt>
                <c:pt idx="175">
                  <c:v>1.1809360117449064E-2</c:v>
                </c:pt>
                <c:pt idx="176">
                  <c:v>2.1767457361936922E-2</c:v>
                </c:pt>
                <c:pt idx="177">
                  <c:v>1.1472182813955829</c:v>
                </c:pt>
                <c:pt idx="178">
                  <c:v>-7.6288502386822402E-2</c:v>
                </c:pt>
                <c:pt idx="179">
                  <c:v>9.4959494525098082E-2</c:v>
                </c:pt>
                <c:pt idx="180">
                  <c:v>1.838973678922079E-2</c:v>
                </c:pt>
                <c:pt idx="181">
                  <c:v>5.1712749808938051E-2</c:v>
                </c:pt>
                <c:pt idx="182">
                  <c:v>3.12381051247448E-2</c:v>
                </c:pt>
                <c:pt idx="183">
                  <c:v>0.10412438387938533</c:v>
                </c:pt>
                <c:pt idx="184">
                  <c:v>2.0188825160964038E-2</c:v>
                </c:pt>
                <c:pt idx="185">
                  <c:v>1.7345429029346323E-2</c:v>
                </c:pt>
                <c:pt idx="186">
                  <c:v>1.2231834220112888E-2</c:v>
                </c:pt>
                <c:pt idx="187">
                  <c:v>-3.5684027560325141E-2</c:v>
                </c:pt>
                <c:pt idx="188">
                  <c:v>-1.022962916727351E-2</c:v>
                </c:pt>
                <c:pt idx="189">
                  <c:v>3.0456570198363887E-2</c:v>
                </c:pt>
                <c:pt idx="190">
                  <c:v>3.0106953334427485E-2</c:v>
                </c:pt>
                <c:pt idx="191">
                  <c:v>-7.8968994091960301E-3</c:v>
                </c:pt>
                <c:pt idx="192">
                  <c:v>9.6160692596560113E-2</c:v>
                </c:pt>
                <c:pt idx="193">
                  <c:v>9.2529574645995261E-2</c:v>
                </c:pt>
                <c:pt idx="194">
                  <c:v>0.10363807913342891</c:v>
                </c:pt>
                <c:pt idx="195">
                  <c:v>1.1029829667104217E-2</c:v>
                </c:pt>
                <c:pt idx="196">
                  <c:v>-0.63082013655867986</c:v>
                </c:pt>
                <c:pt idx="197">
                  <c:v>-0.14638004814298972</c:v>
                </c:pt>
                <c:pt idx="198">
                  <c:v>7.9780559580538674E-2</c:v>
                </c:pt>
                <c:pt idx="199">
                  <c:v>8.3752028081066562E-2</c:v>
                </c:pt>
                <c:pt idx="200">
                  <c:v>-9.602070652494972E-2</c:v>
                </c:pt>
                <c:pt idx="201">
                  <c:v>-0.14096703779861169</c:v>
                </c:pt>
                <c:pt idx="202">
                  <c:v>-9.0266927359072477E-3</c:v>
                </c:pt>
                <c:pt idx="203">
                  <c:v>1.3503180372102535</c:v>
                </c:pt>
                <c:pt idx="204">
                  <c:v>9.2763758052085508E-3</c:v>
                </c:pt>
                <c:pt idx="205">
                  <c:v>-0.10337316478461618</c:v>
                </c:pt>
                <c:pt idx="206">
                  <c:v>-0.16445501347909483</c:v>
                </c:pt>
                <c:pt idx="207">
                  <c:v>-1.7555963718715952E-2</c:v>
                </c:pt>
                <c:pt idx="208">
                  <c:v>7.321215426839868E-2</c:v>
                </c:pt>
                <c:pt idx="209">
                  <c:v>8.6768603846073145E-3</c:v>
                </c:pt>
                <c:pt idx="210">
                  <c:v>3.0643916293867039E-2</c:v>
                </c:pt>
                <c:pt idx="211">
                  <c:v>1.8893876057097726E-2</c:v>
                </c:pt>
                <c:pt idx="212">
                  <c:v>0.1623175190224582</c:v>
                </c:pt>
                <c:pt idx="213">
                  <c:v>6.1115020545257741E-2</c:v>
                </c:pt>
                <c:pt idx="214">
                  <c:v>4.91135207873327E-2</c:v>
                </c:pt>
                <c:pt idx="215">
                  <c:v>1.0185488493980837E-2</c:v>
                </c:pt>
                <c:pt idx="216">
                  <c:v>-6.8627473639041106E-2</c:v>
                </c:pt>
                <c:pt idx="217">
                  <c:v>1.0841940708214336E-2</c:v>
                </c:pt>
                <c:pt idx="218">
                  <c:v>-0.10453264967348436</c:v>
                </c:pt>
                <c:pt idx="219">
                  <c:v>-0.18102230670794195</c:v>
                </c:pt>
                <c:pt idx="220">
                  <c:v>2.7222427650727178E-4</c:v>
                </c:pt>
                <c:pt idx="221">
                  <c:v>6.0944893288363527E-2</c:v>
                </c:pt>
                <c:pt idx="222">
                  <c:v>-0.54353363205176886</c:v>
                </c:pt>
                <c:pt idx="223">
                  <c:v>2.9714894504018343E-2</c:v>
                </c:pt>
                <c:pt idx="224">
                  <c:v>9.251602994439459E-2</c:v>
                </c:pt>
                <c:pt idx="225">
                  <c:v>0.12829034045226981</c:v>
                </c:pt>
                <c:pt idx="226">
                  <c:v>5.2218254669348679E-2</c:v>
                </c:pt>
                <c:pt idx="227">
                  <c:v>-4.9304542867056898E-2</c:v>
                </c:pt>
                <c:pt idx="228">
                  <c:v>-1.7757083979647259E-2</c:v>
                </c:pt>
                <c:pt idx="229">
                  <c:v>1.0661671278564275</c:v>
                </c:pt>
                <c:pt idx="230">
                  <c:v>-9.226592121328963E-3</c:v>
                </c:pt>
                <c:pt idx="231">
                  <c:v>4.3231427631514857E-2</c:v>
                </c:pt>
                <c:pt idx="232">
                  <c:v>1.1373698798706864E-2</c:v>
                </c:pt>
                <c:pt idx="233">
                  <c:v>7.2482342701778432E-2</c:v>
                </c:pt>
                <c:pt idx="234">
                  <c:v>3.0748764093548001E-2</c:v>
                </c:pt>
                <c:pt idx="235">
                  <c:v>-0.12324723048552315</c:v>
                </c:pt>
                <c:pt idx="236">
                  <c:v>0.1280521294514336</c:v>
                </c:pt>
                <c:pt idx="237">
                  <c:v>2.1671906949441946E-2</c:v>
                </c:pt>
                <c:pt idx="238">
                  <c:v>-0.17374224227100332</c:v>
                </c:pt>
                <c:pt idx="239">
                  <c:v>5.1750628343393737E-2</c:v>
                </c:pt>
                <c:pt idx="240">
                  <c:v>-5.8900373158981813E-2</c:v>
                </c:pt>
                <c:pt idx="241">
                  <c:v>-6.6002030475649717E-2</c:v>
                </c:pt>
                <c:pt idx="242">
                  <c:v>2.1584147592901125E-2</c:v>
                </c:pt>
                <c:pt idx="243">
                  <c:v>-6.9493243300028401E-2</c:v>
                </c:pt>
                <c:pt idx="244">
                  <c:v>5.97409461291111E-2</c:v>
                </c:pt>
                <c:pt idx="245">
                  <c:v>1.7803444891387597E-2</c:v>
                </c:pt>
                <c:pt idx="246">
                  <c:v>-7.784906860620254E-2</c:v>
                </c:pt>
                <c:pt idx="247">
                  <c:v>-1.9872239532180879E-2</c:v>
                </c:pt>
                <c:pt idx="248">
                  <c:v>1.9166708653638866E-2</c:v>
                </c:pt>
                <c:pt idx="249">
                  <c:v>-9.7887729498568693E-2</c:v>
                </c:pt>
                <c:pt idx="250">
                  <c:v>2.226352791566413E-2</c:v>
                </c:pt>
                <c:pt idx="251">
                  <c:v>6.3144139792796941E-2</c:v>
                </c:pt>
                <c:pt idx="252">
                  <c:v>1.2401324949050276E-2</c:v>
                </c:pt>
                <c:pt idx="253">
                  <c:v>-4.908562990999378E-2</c:v>
                </c:pt>
                <c:pt idx="254">
                  <c:v>1.964449773431539E-2</c:v>
                </c:pt>
                <c:pt idx="255">
                  <c:v>0.10249145391272212</c:v>
                </c:pt>
                <c:pt idx="256">
                  <c:v>-0.53590439000986223</c:v>
                </c:pt>
                <c:pt idx="257">
                  <c:v>9.3625553154356639E-2</c:v>
                </c:pt>
                <c:pt idx="258">
                  <c:v>-0.18169466263960421</c:v>
                </c:pt>
                <c:pt idx="259">
                  <c:v>0.14906423033862856</c:v>
                </c:pt>
                <c:pt idx="260">
                  <c:v>-4.0671192642881215E-2</c:v>
                </c:pt>
                <c:pt idx="261">
                  <c:v>-3.8496164128126599E-2</c:v>
                </c:pt>
                <c:pt idx="262">
                  <c:v>-9.1954935524514794E-2</c:v>
                </c:pt>
                <c:pt idx="263">
                  <c:v>1.1152745531323451</c:v>
                </c:pt>
                <c:pt idx="264">
                  <c:v>1.9129463456197149E-2</c:v>
                </c:pt>
                <c:pt idx="265">
                  <c:v>5.0505650425083773E-2</c:v>
                </c:pt>
                <c:pt idx="266">
                  <c:v>-1.7540111192366318E-2</c:v>
                </c:pt>
                <c:pt idx="267">
                  <c:v>0.17446451485539433</c:v>
                </c:pt>
                <c:pt idx="268">
                  <c:v>6.2415223682413222E-2</c:v>
                </c:pt>
                <c:pt idx="269">
                  <c:v>-3.0677503703643739E-2</c:v>
                </c:pt>
                <c:pt idx="270">
                  <c:v>7.4326534989770585E-2</c:v>
                </c:pt>
                <c:pt idx="271">
                  <c:v>-0.17286542104971106</c:v>
                </c:pt>
                <c:pt idx="272">
                  <c:v>1.2666670490402288E-2</c:v>
                </c:pt>
                <c:pt idx="273">
                  <c:v>-0.122342170655606</c:v>
                </c:pt>
                <c:pt idx="274">
                  <c:v>-0.18038878280484008</c:v>
                </c:pt>
                <c:pt idx="275">
                  <c:v>-1.9805813921328401E-2</c:v>
                </c:pt>
                <c:pt idx="276">
                  <c:v>-5.8652468942478338E-2</c:v>
                </c:pt>
                <c:pt idx="277">
                  <c:v>4.1273140835281483E-2</c:v>
                </c:pt>
                <c:pt idx="278">
                  <c:v>8.5402326831010525E-2</c:v>
                </c:pt>
                <c:pt idx="279">
                  <c:v>0.11494806239309462</c:v>
                </c:pt>
                <c:pt idx="280">
                  <c:v>8.1779027429128084E-2</c:v>
                </c:pt>
                <c:pt idx="281">
                  <c:v>0.21871070507745799</c:v>
                </c:pt>
                <c:pt idx="282">
                  <c:v>-0.14034239487284689</c:v>
                </c:pt>
                <c:pt idx="283">
                  <c:v>9.5618491304586981E-2</c:v>
                </c:pt>
                <c:pt idx="284">
                  <c:v>-1.5284980852815768E-3</c:v>
                </c:pt>
                <c:pt idx="285">
                  <c:v>-1.1775966432756317E-2</c:v>
                </c:pt>
                <c:pt idx="286">
                  <c:v>-0.19829372316253391</c:v>
                </c:pt>
                <c:pt idx="287">
                  <c:v>-0.11313267910935909</c:v>
                </c:pt>
                <c:pt idx="288">
                  <c:v>-6.7221653766484715E-2</c:v>
                </c:pt>
                <c:pt idx="289">
                  <c:v>6.1414239622874164E-2</c:v>
                </c:pt>
                <c:pt idx="290">
                  <c:v>7.1705743358689858E-2</c:v>
                </c:pt>
                <c:pt idx="291">
                  <c:v>3.1775067091906188E-2</c:v>
                </c:pt>
                <c:pt idx="292">
                  <c:v>9.496102559337239E-3</c:v>
                </c:pt>
                <c:pt idx="293">
                  <c:v>0.32382903302894467</c:v>
                </c:pt>
                <c:pt idx="294">
                  <c:v>0.1986755848568279</c:v>
                </c:pt>
                <c:pt idx="295">
                  <c:v>1.2531332152540858E-2</c:v>
                </c:pt>
                <c:pt idx="296">
                  <c:v>9.4426795643601763E-2</c:v>
                </c:pt>
                <c:pt idx="297">
                  <c:v>-0.10333342652249045</c:v>
                </c:pt>
                <c:pt idx="298">
                  <c:v>-6.80696670377373E-2</c:v>
                </c:pt>
                <c:pt idx="299">
                  <c:v>-4.7898905788276165E-2</c:v>
                </c:pt>
                <c:pt idx="300">
                  <c:v>-0.16438069541207997</c:v>
                </c:pt>
                <c:pt idx="301">
                  <c:v>-0.13142904531624969</c:v>
                </c:pt>
                <c:pt idx="302">
                  <c:v>3.9067489887162021E-2</c:v>
                </c:pt>
                <c:pt idx="303">
                  <c:v>-0.18235948174610569</c:v>
                </c:pt>
                <c:pt idx="304">
                  <c:v>7.0869645087190347E-2</c:v>
                </c:pt>
                <c:pt idx="305">
                  <c:v>-7.897437906943526E-2</c:v>
                </c:pt>
                <c:pt idx="306">
                  <c:v>2.1452564515729196E-2</c:v>
                </c:pt>
                <c:pt idx="307">
                  <c:v>-0.12378515452073492</c:v>
                </c:pt>
                <c:pt idx="308">
                  <c:v>7.349245374380238E-2</c:v>
                </c:pt>
                <c:pt idx="309">
                  <c:v>-0.15543983474545175</c:v>
                </c:pt>
                <c:pt idx="310">
                  <c:v>0.12936837278026375</c:v>
                </c:pt>
                <c:pt idx="311">
                  <c:v>-3.0024016065268302E-2</c:v>
                </c:pt>
                <c:pt idx="312">
                  <c:v>0.26260801898348074</c:v>
                </c:pt>
                <c:pt idx="313">
                  <c:v>-1.2684939402672653E-2</c:v>
                </c:pt>
                <c:pt idx="314">
                  <c:v>0.16360274375580761</c:v>
                </c:pt>
                <c:pt idx="315">
                  <c:v>-2.2583445107012875E-2</c:v>
                </c:pt>
                <c:pt idx="316">
                  <c:v>0.17160385385363855</c:v>
                </c:pt>
                <c:pt idx="317">
                  <c:v>0.11609911089315088</c:v>
                </c:pt>
                <c:pt idx="318">
                  <c:v>7.4309968434143697E-2</c:v>
                </c:pt>
                <c:pt idx="319">
                  <c:v>-0.15921567732289396</c:v>
                </c:pt>
                <c:pt idx="320">
                  <c:v>-0.57004623700582813</c:v>
                </c:pt>
                <c:pt idx="321">
                  <c:v>0.17109664681616077</c:v>
                </c:pt>
                <c:pt idx="322">
                  <c:v>-2.668908021836151E-2</c:v>
                </c:pt>
                <c:pt idx="323">
                  <c:v>-1.6965332095788332E-2</c:v>
                </c:pt>
                <c:pt idx="324">
                  <c:v>-9.5681832159261751E-2</c:v>
                </c:pt>
                <c:pt idx="325">
                  <c:v>0.14641762191714619</c:v>
                </c:pt>
                <c:pt idx="326">
                  <c:v>5.4412811318888664E-2</c:v>
                </c:pt>
                <c:pt idx="327">
                  <c:v>1.3547702422639891</c:v>
                </c:pt>
                <c:pt idx="328">
                  <c:v>-6.4550704753341473E-2</c:v>
                </c:pt>
                <c:pt idx="329">
                  <c:v>5.0698941695590985E-2</c:v>
                </c:pt>
                <c:pt idx="330">
                  <c:v>6.291027629129654E-3</c:v>
                </c:pt>
                <c:pt idx="331">
                  <c:v>6.1489765635050112E-2</c:v>
                </c:pt>
                <c:pt idx="332">
                  <c:v>-0.10124196804674095</c:v>
                </c:pt>
                <c:pt idx="333">
                  <c:v>5.9534056243808177E-2</c:v>
                </c:pt>
                <c:pt idx="334">
                  <c:v>0.20747489400703484</c:v>
                </c:pt>
                <c:pt idx="335">
                  <c:v>-3.9677707910705927E-2</c:v>
                </c:pt>
                <c:pt idx="336">
                  <c:v>1.9222381382533731E-2</c:v>
                </c:pt>
                <c:pt idx="337">
                  <c:v>-8.2633462840922423E-3</c:v>
                </c:pt>
                <c:pt idx="338">
                  <c:v>9.5230229133024369E-2</c:v>
                </c:pt>
                <c:pt idx="339">
                  <c:v>-2.0513699985488701E-2</c:v>
                </c:pt>
                <c:pt idx="340">
                  <c:v>-3.6237447889393884E-2</c:v>
                </c:pt>
                <c:pt idx="341">
                  <c:v>-0.17928270430340221</c:v>
                </c:pt>
                <c:pt idx="342">
                  <c:v>-4.9824002490055801E-2</c:v>
                </c:pt>
                <c:pt idx="343">
                  <c:v>-3.6715712410475151E-2</c:v>
                </c:pt>
                <c:pt idx="344">
                  <c:v>-6.7176289013204868E-2</c:v>
                </c:pt>
                <c:pt idx="345">
                  <c:v>-2.7786352724930262E-2</c:v>
                </c:pt>
                <c:pt idx="346">
                  <c:v>-2.1071274647128543E-2</c:v>
                </c:pt>
                <c:pt idx="347">
                  <c:v>7.0848537461892125E-2</c:v>
                </c:pt>
                <c:pt idx="348">
                  <c:v>-0.15128194134796777</c:v>
                </c:pt>
                <c:pt idx="349">
                  <c:v>6.377739453265506E-2</c:v>
                </c:pt>
                <c:pt idx="350">
                  <c:v>-0.10633509793798583</c:v>
                </c:pt>
                <c:pt idx="351">
                  <c:v>3.0315187763836654E-2</c:v>
                </c:pt>
                <c:pt idx="352">
                  <c:v>-0.12197005010014955</c:v>
                </c:pt>
                <c:pt idx="353">
                  <c:v>-5.8766203241909558E-2</c:v>
                </c:pt>
                <c:pt idx="354">
                  <c:v>-0.15770913551564297</c:v>
                </c:pt>
                <c:pt idx="355">
                  <c:v>0.21029166080314068</c:v>
                </c:pt>
                <c:pt idx="356">
                  <c:v>-9.6867855803172823E-2</c:v>
                </c:pt>
                <c:pt idx="357">
                  <c:v>0.18819603848330504</c:v>
                </c:pt>
                <c:pt idx="358">
                  <c:v>-1.9849632492091453E-2</c:v>
                </c:pt>
                <c:pt idx="359">
                  <c:v>6.9238688988570718E-2</c:v>
                </c:pt>
                <c:pt idx="360">
                  <c:v>6.3356988969635847E-2</c:v>
                </c:pt>
                <c:pt idx="361">
                  <c:v>0.17702582712427131</c:v>
                </c:pt>
                <c:pt idx="362">
                  <c:v>-4.822718970975199E-2</c:v>
                </c:pt>
                <c:pt idx="363">
                  <c:v>-2.0096189604669919E-2</c:v>
                </c:pt>
                <c:pt idx="364">
                  <c:v>-2.1348651972925146E-2</c:v>
                </c:pt>
                <c:pt idx="365">
                  <c:v>2.061870414424035E-2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E-4573-A98C-2CE0218B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74064"/>
        <c:axId val="1939366576"/>
      </c:lineChart>
      <c:catAx>
        <c:axId val="193937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66576"/>
        <c:crosses val="autoZero"/>
        <c:auto val="1"/>
        <c:lblAlgn val="ctr"/>
        <c:lblOffset val="100"/>
        <c:noMultiLvlLbl val="0"/>
      </c:catAx>
      <c:valAx>
        <c:axId val="1939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23</xdr:row>
      <xdr:rowOff>130627</xdr:rowOff>
    </xdr:from>
    <xdr:to>
      <xdr:col>15</xdr:col>
      <xdr:colOff>4659085</xdr:colOff>
      <xdr:row>42</xdr:row>
      <xdr:rowOff>21770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B8FD6-88FC-408B-9FED-209896FA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10887</xdr:colOff>
      <xdr:row>43</xdr:row>
      <xdr:rowOff>10886</xdr:rowOff>
    </xdr:from>
    <xdr:to>
      <xdr:col>15</xdr:col>
      <xdr:colOff>4659087</xdr:colOff>
      <xdr:row>46</xdr:row>
      <xdr:rowOff>35156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CA12BB-2F53-4003-90AC-A039245508B2}"/>
            </a:ext>
          </a:extLst>
        </xdr:cNvPr>
        <xdr:cNvSpPr/>
      </xdr:nvSpPr>
      <xdr:spPr>
        <a:xfrm>
          <a:off x="9492344" y="8860972"/>
          <a:ext cx="11800114" cy="612098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200" b="1" i="0" u="none" strike="noStrike" cap="none" spc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By observing the graph the traffic conversion of Facebook was more fluctuating compare to others.</a:t>
          </a:r>
          <a:r>
            <a:rPr lang="en-US" sz="2200" b="1" cap="none" spc="0">
              <a:ln/>
              <a:solidFill>
                <a:schemeClr val="accent4"/>
              </a:solidFill>
              <a:effectLst/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632151</xdr:colOff>
      <xdr:row>24</xdr:row>
      <xdr:rowOff>179790</xdr:rowOff>
    </xdr:from>
    <xdr:to>
      <xdr:col>22</xdr:col>
      <xdr:colOff>477252</xdr:colOff>
      <xdr:row>47</xdr:row>
      <xdr:rowOff>154806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5675B6-613E-4F0C-A931-87EB68F7A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637083</xdr:colOff>
      <xdr:row>47</xdr:row>
      <xdr:rowOff>49967</xdr:rowOff>
    </xdr:from>
    <xdr:to>
      <xdr:col>22</xdr:col>
      <xdr:colOff>482184</xdr:colOff>
      <xdr:row>49</xdr:row>
      <xdr:rowOff>198870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FA440C-91B4-4722-B9DC-59D4D7532FFA}"/>
            </a:ext>
          </a:extLst>
        </xdr:cNvPr>
        <xdr:cNvSpPr/>
      </xdr:nvSpPr>
      <xdr:spPr>
        <a:xfrm>
          <a:off x="11155181" y="9531246"/>
          <a:ext cx="11887200" cy="548640"/>
        </a:xfrm>
        <a:prstGeom prst="rect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2300" b="1" i="0" u="none" strike="noStrike" cap="none" spc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By observing the graph the conversion of Menu to Cart was more fluctuating compare to others.</a:t>
          </a:r>
          <a:r>
            <a:rPr lang="en-US" sz="2300" b="1" cap="none" spc="0">
              <a:ln/>
              <a:solidFill>
                <a:schemeClr val="accent4"/>
              </a:solidFill>
              <a:effectLst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2347303</xdr:colOff>
      <xdr:row>1</xdr:row>
      <xdr:rowOff>184263</xdr:rowOff>
    </xdr:from>
    <xdr:to>
      <xdr:col>20</xdr:col>
      <xdr:colOff>4573145</xdr:colOff>
      <xdr:row>29</xdr:row>
      <xdr:rowOff>55926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182E2-0FB3-4B18-BF35-5802258B9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684571</xdr:colOff>
      <xdr:row>1</xdr:row>
      <xdr:rowOff>154428</xdr:rowOff>
    </xdr:from>
    <xdr:to>
      <xdr:col>14</xdr:col>
      <xdr:colOff>2008045</xdr:colOff>
      <xdr:row>29</xdr:row>
      <xdr:rowOff>26091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D6F51-DD49-4AEA-9FA5-C98C5FA9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2332693</xdr:colOff>
      <xdr:row>29</xdr:row>
      <xdr:rowOff>36094</xdr:rowOff>
    </xdr:from>
    <xdr:to>
      <xdr:col>20</xdr:col>
      <xdr:colOff>4558535</xdr:colOff>
      <xdr:row>56</xdr:row>
      <xdr:rowOff>108283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30B0CC-F2A4-4E87-A91D-2466DD8C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658583</xdr:colOff>
      <xdr:row>29</xdr:row>
      <xdr:rowOff>21484</xdr:rowOff>
    </xdr:from>
    <xdr:to>
      <xdr:col>14</xdr:col>
      <xdr:colOff>1982057</xdr:colOff>
      <xdr:row>56</xdr:row>
      <xdr:rowOff>93673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6C820-B082-4F71-85E0-6186C7A89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716760</xdr:colOff>
      <xdr:row>56</xdr:row>
      <xdr:rowOff>65494</xdr:rowOff>
    </xdr:from>
    <xdr:to>
      <xdr:col>14</xdr:col>
      <xdr:colOff>1898379</xdr:colOff>
      <xdr:row>83</xdr:row>
      <xdr:rowOff>137684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126B3A-CD53-40EC-8D29-6DCF5EB1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2286402</xdr:colOff>
      <xdr:row>56</xdr:row>
      <xdr:rowOff>82735</xdr:rowOff>
    </xdr:from>
    <xdr:to>
      <xdr:col>20</xdr:col>
      <xdr:colOff>4654099</xdr:colOff>
      <xdr:row>83</xdr:row>
      <xdr:rowOff>154925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AD5487-F877-4076-8DD2-54B97EE93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4993103</xdr:colOff>
      <xdr:row>2</xdr:row>
      <xdr:rowOff>927</xdr:rowOff>
    </xdr:from>
    <xdr:to>
      <xdr:col>42</xdr:col>
      <xdr:colOff>336882</xdr:colOff>
      <xdr:row>29</xdr:row>
      <xdr:rowOff>73117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24961-129D-4322-AC1F-DD0174A27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4965794</xdr:colOff>
      <xdr:row>29</xdr:row>
      <xdr:rowOff>63689</xdr:rowOff>
    </xdr:from>
    <xdr:to>
      <xdr:col>42</xdr:col>
      <xdr:colOff>309573</xdr:colOff>
      <xdr:row>56</xdr:row>
      <xdr:rowOff>135878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4E52B-0428-429C-9E5A-9F4FF9B9D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4956617</xdr:colOff>
      <xdr:row>56</xdr:row>
      <xdr:rowOff>150585</xdr:rowOff>
    </xdr:from>
    <xdr:to>
      <xdr:col>42</xdr:col>
      <xdr:colOff>300396</xdr:colOff>
      <xdr:row>84</xdr:row>
      <xdr:rowOff>22248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0C5968-E1DA-44F7-8F0F-1D9BF7DD5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969957-6ABA-4357-BFB1-3830CEA46DE3}" name="Funneal_analysis" displayName="Funneal_analysis" ref="B2:P368" totalsRowShown="0" headerRowDxfId="119" dataDxfId="118" tableBorderDxfId="117" dataCellStyle="Percent">
  <tableColumns count="15">
    <tableColumn id="1" xr3:uid="{81CBDDF0-BF1A-4DBA-A0F0-93C56C85BF40}" name="Date" dataDxfId="116"/>
    <tableColumn id="2" xr3:uid="{5A11836E-33B8-4E69-8D42-57323767CB6D}" name="Listing" dataDxfId="115"/>
    <tableColumn id="3" xr3:uid="{3F6FE1B2-55F1-441A-BB8B-D355CDD32114}" name="Menu" dataDxfId="114"/>
    <tableColumn id="4" xr3:uid="{F3099D90-3C97-495E-8161-9302FA22B9BA}" name="Carts" dataDxfId="113"/>
    <tableColumn id="5" xr3:uid="{DC788A90-61AA-4FE2-B3CD-3DAC3509F403}" name="Payments" dataDxfId="112"/>
    <tableColumn id="6" xr3:uid="{33875904-CC26-483C-9D6E-2182831FAA39}" name="Orders" dataDxfId="111"/>
    <tableColumn id="7" xr3:uid="{89A10012-C171-42A4-B3FA-8F015F26E10F}" name="Overall conversion" dataDxfId="110" dataCellStyle="Percent">
      <calculatedColumnFormula>G3/C3</calculatedColumnFormula>
    </tableColumn>
    <tableColumn id="9" xr3:uid="{A61E0DF9-07BF-4997-AB3C-1E11FE83197F}" name="Order Change with respect to same day last week" dataDxfId="109" dataCellStyle="Percent">
      <calculatedColumnFormula>(G3-IFERROR(INDEX($G$3:$G$368,MATCH(B3-7,$B$3:$B$368,0)),G3))/IFERROR(INDEX($G$3:$G$368,MATCH(B3-7,$B$3:$B$368,0)),G3)</calculatedColumnFormula>
    </tableColumn>
    <tableColumn id="12" xr3:uid="{63AB5125-895B-481F-A542-46C57052B2DF}" name="Traffic orders" dataDxfId="108">
      <calculatedColumnFormula>SUM('Channel wise traffic'!C4+'Channel wise traffic'!D4+'Channel wise traffic'!E4+'Channel wise traffic'!F4)</calculatedColumnFormula>
    </tableColumn>
    <tableColumn id="14" xr3:uid="{60DC55CC-F398-478D-9641-CF264D79FB68}" name="Traffic Change with respect to same day last week" dataDxfId="107" dataCellStyle="Percent">
      <calculatedColumnFormula>(J3-IFERROR(INDEX($J$3:$J$368,MATCH(B3-7,$B$3:$B$368,0)),J3))/IFERROR(INDEX($J$3:$J$368,MATCH(B3-7,$B$3:$B$368,0)),J3)</calculatedColumnFormula>
    </tableColumn>
    <tableColumn id="16" xr3:uid="{D2938D5E-CE09-4E46-865D-02168F724A96}" name="Conversion change with respect to same day last week" dataDxfId="106" dataCellStyle="Percent">
      <calculatedColumnFormula>(H3-IFERROR(INDEX($H$3:$H$368, MATCH(B3-7,$B$3:$B$368,0)),H3))/IFERROR(INDEX($H$3:$H$368, MATCH(B3-7,$B$3:$B$368,0)),H3)</calculatedColumnFormula>
    </tableColumn>
    <tableColumn id="17" xr3:uid="{8E4ADCF0-8CF3-4693-8EED-03121A4CF4AD}" name="L2M" dataDxfId="105" dataCellStyle="Percent">
      <calculatedColumnFormula>D3/C3</calculatedColumnFormula>
    </tableColumn>
    <tableColumn id="18" xr3:uid="{A1B17B82-A354-4DA8-9BCF-F2D55270836A}" name="M2C" dataDxfId="104" dataCellStyle="Percent">
      <calculatedColumnFormula>E3/D3</calculatedColumnFormula>
    </tableColumn>
    <tableColumn id="19" xr3:uid="{7B9843D2-5A3E-4977-8766-4AD8B948ED24}" name="C2P" dataDxfId="103" dataCellStyle="Percent">
      <calculatedColumnFormula>F3/E3</calculatedColumnFormula>
    </tableColumn>
    <tableColumn id="20" xr3:uid="{409DB2FA-6092-4D86-BC68-809DC08152BC}" name="P2O" dataDxfId="102" dataCellStyle="Percent">
      <calculatedColumnFormula>G3/F3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20B1A24-F2BC-4A78-9BB1-418E2D3D2824}" name="Table1222" displayName="Table1222" ref="O19:P21" totalsRowShown="0" headerRowDxfId="56" tableBorderDxfId="55">
  <tableColumns count="2">
    <tableColumn id="1" xr3:uid="{6FACA0D7-6BE9-4FA3-9D63-72083BB678B2}" name="Date" dataDxfId="54"/>
    <tableColumn id="2" xr3:uid="{C9D09B66-2BE0-416F-8323-90257B377138}" name="Others Traffic Change Decreases with respect to same day last week" dataDxfId="53" dataCellStyle="Percent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68F6901-4082-407E-A79B-2B73456870FC}" name="Table15" displayName="Table15" ref="A2:I368" totalsRowShown="0" headerRowDxfId="50" dataDxfId="49" dataCellStyle="Percent">
  <sortState xmlns:xlrd2="http://schemas.microsoft.com/office/spreadsheetml/2017/richdata2" ref="A3:I368">
    <sortCondition sortBy="fontColor" ref="F4:F368" dxfId="48"/>
  </sortState>
  <tableColumns count="9">
    <tableColumn id="1" xr3:uid="{3E4CC5F9-E73C-42DF-B7A6-CE71211A3EE9}" name="Date" dataDxfId="47"/>
    <tableColumn id="2" xr3:uid="{41992744-8C5B-4FE5-B5EB-06FDE48C2986}" name="L2M" dataDxfId="46"/>
    <tableColumn id="3" xr3:uid="{DE4E5FB1-A56F-4237-9CC9-4868F76918DA}" name="M2C" dataDxfId="45"/>
    <tableColumn id="4" xr3:uid="{2BFC1625-1F2D-4841-A812-25358F6CB843}" name="C2P" dataDxfId="44"/>
    <tableColumn id="5" xr3:uid="{BAC07487-344F-4FDC-9C2C-A1348CB0EDC1}" name="P2O" dataDxfId="43"/>
    <tableColumn id="6" xr3:uid="{AF98C23B-6742-479A-ACFC-814A0E24C108}" name="Conversion_of_L2M" dataDxfId="42" dataCellStyle="Percent">
      <calculatedColumnFormula>(B3-IFERROR(INDEX($B$3:$B$368, MATCH(A3-7,$A$3:$A$368,0)),B3))/IFERROR(INDEX($B$3:$B$368, MATCH(A3-7,$A$3:$A$368,0)),B3)</calculatedColumnFormula>
    </tableColumn>
    <tableColumn id="8" xr3:uid="{2876ADE2-30C1-4854-A9A3-D500DA23550C}" name="Conversion_of_M2C" dataDxfId="41" dataCellStyle="Percent">
      <calculatedColumnFormula>(C3-IFERROR(INDEX($C$3:$C$368,MATCH(A3-7,$A$3:$A$368,0)),C3))/IFERROR(INDEX($C$3:$C$368,MATCH(A3-7,$A$3:$A$368,0)),C3)</calculatedColumnFormula>
    </tableColumn>
    <tableColumn id="10" xr3:uid="{08C9B488-40BA-4461-B132-17F388D543D7}" name="Conversion_of_C2P" dataDxfId="40" dataCellStyle="Percent">
      <calculatedColumnFormula>(D3-IFERROR(INDEX($D$3:$D$368,MATCH(A3-7,$A$3:$A$368,0)),D3))/IFERROR(INDEX($D$3:$D$368,MATCH(A3-7,$A$3:$A$368,0)),D3)</calculatedColumnFormula>
    </tableColumn>
    <tableColumn id="12" xr3:uid="{0DDA21C8-7E15-4E39-932F-397595898725}" name="Conversion_of_P2O" dataDxfId="39" dataCellStyle="Percent">
      <calculatedColumnFormula>(E3-IFERROR(INDEX($E$3:$E$368,MATCH(A3-7,$A$3:$A$368,0)),E3))/IFERROR(INDEX($E$3:$E$368,MATCH(A3-7,$A$3:$A$368,0)),E3)</calculatedColumnFormula>
    </tableColumn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EB9EBF-77E8-4964-BE9F-6A63A54AD3E3}" name="Table14" displayName="Table14" ref="B29:C42" totalsRowShown="0" headerRowBorderDxfId="38" tableBorderDxfId="37" totalsRowBorderDxfId="36">
  <sortState xmlns:xlrd2="http://schemas.microsoft.com/office/spreadsheetml/2017/richdata2" ref="B30:C42">
    <sortCondition ref="B30:B42"/>
  </sortState>
  <tableColumns count="2">
    <tableColumn id="1" xr3:uid="{DE55DE09-F738-4D95-8C8E-14A81BC4C687}" name="Date" dataDxfId="35"/>
    <tableColumn id="2" xr3:uid="{33D578DC-97F8-4BE4-AFD6-23015B9CAA50}" name="Orders Decreases with respect to same day last week" dataDxfId="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17FC9B-15DE-458C-A383-30BF506C07F1}" name="Table5" displayName="Table5" ref="B55:C70" totalsRowShown="0" headerRowBorderDxfId="33" tableBorderDxfId="32" totalsRowBorderDxfId="31">
  <sortState xmlns:xlrd2="http://schemas.microsoft.com/office/spreadsheetml/2017/richdata2" ref="B56:C70">
    <sortCondition ref="B62:B70"/>
  </sortState>
  <tableColumns count="2">
    <tableColumn id="1" xr3:uid="{F08B7816-8AAC-4C2E-8C26-B02760C1EB52}" name="Date" dataDxfId="30"/>
    <tableColumn id="2" xr3:uid="{B532C351-287B-4445-97D8-2B122E956717}" name="Over all Conversion Increases with respect to same day last week" dataDxfId="29" dataCellStyle="Perc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90CCAA-1605-40E5-871C-366C551F2577}" name="Table6" displayName="Table6" ref="B72:C83" totalsRowShown="0" headerRowBorderDxfId="28" tableBorderDxfId="27" totalsRowBorderDxfId="26">
  <sortState xmlns:xlrd2="http://schemas.microsoft.com/office/spreadsheetml/2017/richdata2" ref="B73:C83">
    <sortCondition ref="B75:B83"/>
  </sortState>
  <tableColumns count="2">
    <tableColumn id="1" xr3:uid="{B4D47637-C06D-47B5-A6E3-89FBDF4A0676}" name="Date" dataDxfId="25"/>
    <tableColumn id="2" xr3:uid="{3879450B-5FA3-438B-9D5F-3B9884A8B0B8}" name="Over all Conversion Decreases with respect to same day last week" dataDxfId="24" dataCellStyle="Perc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A9EF573-7DC0-4499-B3F3-AC4C48792761}" name="Table13" displayName="Table13" ref="B3:C27" totalsRowShown="0" headerRowDxfId="23">
  <sortState xmlns:xlrd2="http://schemas.microsoft.com/office/spreadsheetml/2017/richdata2" ref="B4:C27">
    <sortCondition ref="B5:B27"/>
  </sortState>
  <tableColumns count="2">
    <tableColumn id="1" xr3:uid="{1DCA245F-E6B3-4178-93FB-E721FCCA5F37}" name="Date" dataDxfId="22"/>
    <tableColumn id="2" xr3:uid="{5331E33E-A9E9-4D6B-9909-E9FDB5590787}" name="Orders Increases with respect to same day last week" dataDxfId="2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F6EAD-9313-4FB3-A0DC-B11BE2733EFB}" name="Table1" displayName="Table1" ref="B3:J369" totalsRowShown="0" headerRowDxfId="99">
  <tableColumns count="9">
    <tableColumn id="1" xr3:uid="{C37102F8-BDA5-4FED-AE08-82C51CB2CB7C}" name="Date" dataDxfId="98"/>
    <tableColumn id="2" xr3:uid="{72E14550-F28F-4A04-963C-0FB474002FB4}" name="Facebook" dataDxfId="97"/>
    <tableColumn id="4" xr3:uid="{8B0C9D70-FA5E-4A5A-9677-401185E26115}" name="Youtube" dataDxfId="96"/>
    <tableColumn id="7" xr3:uid="{DC6E7339-3F5F-41F3-98DD-2A993F7D3DB0}" name="Twitter" dataDxfId="95"/>
    <tableColumn id="10" xr3:uid="{3F97360F-7595-4060-8A5A-367FA6DE3A06}" name="Others" dataDxfId="94"/>
    <tableColumn id="3" xr3:uid="{C53C2878-6786-4808-B65A-681D5BB9E73A}" name="Facebook2" dataDxfId="93" dataCellStyle="Percent">
      <calculatedColumnFormula>(C4-IFERROR(INDEX($C$4:$C$369, MATCH(B4-7,$B$4:$B$369,0)),C4))/IFERROR(INDEX($C$4:$C$369, MATCH(B4-7,$B$4:$B$369,0)),C4)</calculatedColumnFormula>
    </tableColumn>
    <tableColumn id="6" xr3:uid="{32328EFB-1D35-4271-8474-04A289468B25}" name="Youtube2" dataDxfId="92" dataCellStyle="Percent">
      <calculatedColumnFormula>(D4-IFERROR(INDEX($D$4:$D$369, MATCH(B4-7,$B$4:$B$369,0)),D4))/IFERROR(INDEX($D$4:$D$369, MATCH(B4-7,$B$4:$B$369,0)),D4)</calculatedColumnFormula>
    </tableColumn>
    <tableColumn id="9" xr3:uid="{EB6268F6-ADB8-4848-A544-E04DCB4CCC14}" name="Twitter2" dataDxfId="91" dataCellStyle="Percent">
      <calculatedColumnFormula>(E4-IFERROR(INDEX($E$4:$E$369, MATCH(B4-7,$B$4:$B$369,0)),E4))/IFERROR(INDEX($E$4:$E$369, MATCH(B4-7,$B$4:$B$369,0)),E4)</calculatedColumnFormula>
    </tableColumn>
    <tableColumn id="12" xr3:uid="{FF66A1BB-FA3D-451D-A1D0-6A8D540A7CE6}" name="Others2" dataDxfId="90" dataCellStyle="Percent">
      <calculatedColumnFormula>(F4-IFERROR(INDEX($F$4:$F$369, MATCH(B4-7,$B$4:$B$369,0)),F4))/IFERROR(INDEX($F$4:$F$369, MATCH(B4-7,$B$4:$B$369,0)),F4)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1728CC-43B7-4FE0-A1E0-C4B7DB1F7D18}" name="Table63" displayName="Table63" ref="L8:M11" totalsRowShown="0" headerRowDxfId="89" headerRowBorderDxfId="88" tableBorderDxfId="87" totalsRowBorderDxfId="86">
  <tableColumns count="2">
    <tableColumn id="1" xr3:uid="{42825A00-D9A1-4C18-B51A-4DEB2BF233D1}" name="Date" dataDxfId="85"/>
    <tableColumn id="2" xr3:uid="{42567228-F5CA-43D8-908A-BEAC124BD7A3}" name="Facebook Traffic Change Decreases with respect to same day last week" dataDxfId="8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7FF6F1-C086-4B6F-BB78-4FB6A548B381}" name="Table54" displayName="Table54" ref="L3:M6" totalsRowShown="0" headerRowDxfId="83" dataDxfId="82" tableBorderDxfId="81">
  <tableColumns count="2">
    <tableColumn id="1" xr3:uid="{669CD3A0-0E0F-4C60-9C19-39C7C146481B}" name="Date" dataDxfId="80"/>
    <tableColumn id="2" xr3:uid="{842D3F20-0CE3-46CC-86E3-FDF27D445916}" name="Facebook Traffic Change Increases with respect to same day last week" dataDxfId="7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955B75-C4DB-42F0-99ED-487332E92A11}" name="Table717" displayName="Table717" ref="L15:M18" totalsRowShown="0" headerRowDxfId="78" tableBorderDxfId="77">
  <tableColumns count="2">
    <tableColumn id="1" xr3:uid="{458C043B-3CE9-44A2-A479-FB9193351CFD}" name="Date" dataDxfId="76"/>
    <tableColumn id="2" xr3:uid="{CEB380E7-4E64-4F2B-88A7-8694372C130C}" name="Youtube Traffic Change Increases with respect to same day last week" dataDxfId="75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4905104-0AC2-4F5D-8468-CA498BF7B220}" name="Table818" displayName="Table818" ref="L20:M23" totalsRowShown="0" headerRowDxfId="74" tableBorderDxfId="73">
  <tableColumns count="2">
    <tableColumn id="1" xr3:uid="{3A17260C-04D0-4615-BC65-C9C5E4950AFE}" name="Date" dataDxfId="72"/>
    <tableColumn id="2" xr3:uid="{1880ED34-8A8B-44DB-8CA0-172ADB70101A}" name="Youtube Traffic Change  Decreases with respect to same day last week" dataDxfId="71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174955D-B71C-46B4-B0EE-2F585309B4AF}" name="Table919" displayName="Table919" ref="O3:P6" totalsRowShown="0" headerRowDxfId="70" tableBorderDxfId="69">
  <tableColumns count="2">
    <tableColumn id="1" xr3:uid="{1C1C9176-40D8-40A5-9289-87415A173AE3}" name="Date" dataDxfId="68"/>
    <tableColumn id="2" xr3:uid="{529DA032-70A0-4FB3-A607-F47C4FA47061}" name="Twitter Traffic Change Increases with respect to same day last week" dataDxfId="67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65B6C1-5C6F-4239-B1D8-8A677BBB23F6}" name="Table1020" displayName="Table1020" ref="O8:P11" totalsRowShown="0" headerRowDxfId="66" tableBorderDxfId="65">
  <tableColumns count="2">
    <tableColumn id="1" xr3:uid="{503B4A41-40E0-4A00-AC19-919F6695D0D0}" name="Date" dataDxfId="64"/>
    <tableColumn id="2" xr3:uid="{43EAC9DA-DB68-4ACA-B785-8F09C0294165}" name="Twitter Traffic Change Decreases with respect to same day last week" dataDxfId="63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41CF797-D54C-4C6D-8D57-7CA900E2D6EC}" name="Table1121" displayName="Table1121" ref="O15:P17" totalsRowShown="0" headerRowDxfId="62" headerRowBorderDxfId="61" tableBorderDxfId="60" totalsRowBorderDxfId="59">
  <tableColumns count="2">
    <tableColumn id="1" xr3:uid="{4B7FD6DF-6BC5-48F7-8F14-569F2D5C4E05}" name="Date" dataDxfId="58"/>
    <tableColumn id="2" xr3:uid="{65583EEF-3900-40E9-BF6B-0D269C2973B7}" name="Others Traffic Change Increases with respect to same day last week" dataDxfId="57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3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>
    <tabColor rgb="FFFFC000"/>
  </sheetPr>
  <dimension ref="B1:S368"/>
  <sheetViews>
    <sheetView showGridLines="0" zoomScale="59" zoomScaleNormal="55" workbookViewId="0">
      <selection activeCell="T19" sqref="T19"/>
    </sheetView>
  </sheetViews>
  <sheetFormatPr defaultColWidth="11.19921875" defaultRowHeight="15.6" outlineLevelCol="1" x14ac:dyDescent="0.3"/>
  <cols>
    <col min="2" max="2" width="14.296875" bestFit="1" customWidth="1"/>
    <col min="3" max="3" width="12.59765625" hidden="1" customWidth="1" outlineLevel="1"/>
    <col min="4" max="4" width="11.296875" hidden="1" customWidth="1" outlineLevel="1"/>
    <col min="5" max="5" width="11.09765625" hidden="1" customWidth="1" outlineLevel="1"/>
    <col min="6" max="6" width="15.8984375" hidden="1" customWidth="1" outlineLevel="1"/>
    <col min="7" max="7" width="12.59765625" hidden="1" customWidth="1" outlineLevel="1"/>
    <col min="8" max="8" width="25.69921875" hidden="1" customWidth="1" outlineLevel="1"/>
    <col min="9" max="9" width="59.09765625" bestFit="1" customWidth="1" collapsed="1"/>
    <col min="10" max="10" width="19.8984375" style="9" hidden="1" customWidth="1"/>
    <col min="11" max="11" width="60.09765625" bestFit="1" customWidth="1"/>
    <col min="12" max="12" width="65.09765625" bestFit="1" customWidth="1" collapsed="1"/>
    <col min="13" max="13" width="9.8984375" hidden="1" customWidth="1" outlineLevel="1"/>
    <col min="14" max="14" width="10.09765625" hidden="1" customWidth="1" outlineLevel="1"/>
    <col min="15" max="15" width="9.8984375" hidden="1" customWidth="1" outlineLevel="1"/>
    <col min="16" max="16" width="10.09765625" hidden="1" customWidth="1" outlineLevel="1"/>
    <col min="17" max="17" width="8.296875" customWidth="1" collapsed="1"/>
    <col min="18" max="18" width="8.296875" customWidth="1"/>
  </cols>
  <sheetData>
    <row r="1" spans="2:19" ht="33.6" x14ac:dyDescent="0.65">
      <c r="B1" s="112" t="s">
        <v>35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78"/>
      <c r="N1" s="32"/>
      <c r="O1" s="32"/>
      <c r="P1" s="32"/>
    </row>
    <row r="2" spans="2:19" x14ac:dyDescent="0.3">
      <c r="B2" s="37" t="s">
        <v>0</v>
      </c>
      <c r="C2" s="38" t="s">
        <v>1</v>
      </c>
      <c r="D2" s="38" t="s">
        <v>2</v>
      </c>
      <c r="E2" s="38" t="s">
        <v>3</v>
      </c>
      <c r="F2" s="38" t="s">
        <v>4</v>
      </c>
      <c r="G2" s="38" t="s">
        <v>5</v>
      </c>
      <c r="H2" s="38" t="s">
        <v>18</v>
      </c>
      <c r="I2" s="38" t="s">
        <v>23</v>
      </c>
      <c r="J2" s="79" t="s">
        <v>45</v>
      </c>
      <c r="K2" s="38" t="s">
        <v>24</v>
      </c>
      <c r="L2" s="38" t="s">
        <v>25</v>
      </c>
      <c r="M2" s="8" t="s">
        <v>19</v>
      </c>
      <c r="N2" s="8" t="s">
        <v>20</v>
      </c>
      <c r="O2" s="8" t="s">
        <v>21</v>
      </c>
      <c r="P2" s="8" t="s">
        <v>22</v>
      </c>
      <c r="R2" s="85"/>
      <c r="S2" s="86" t="s">
        <v>56</v>
      </c>
    </row>
    <row r="3" spans="2:19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81">
        <v>1271572.67328</v>
      </c>
      <c r="H3" s="82">
        <f t="shared" ref="H3:H66" si="0">G3/C3</f>
        <v>6.0990659694639161E-2</v>
      </c>
      <c r="I3" s="83">
        <f t="shared" ref="I3:I66" si="1">(G3-IFERROR(INDEX($G$3:$G$368,MATCH(B3-7,$B$3:$B$368,0)),G3))/IFERROR(INDEX($G$3:$G$368,MATCH(B3-7,$B$3:$B$368,0)),G3)</f>
        <v>0</v>
      </c>
      <c r="J3" s="84">
        <f>SUM('Channel wise traffic'!C4+'Channel wise traffic'!D4+'Channel wise traffic'!E4+'Channel wise traffic'!F4)</f>
        <v>20848645</v>
      </c>
      <c r="K3" s="83">
        <f t="shared" ref="K3:K66" si="2">(J3-IFERROR(INDEX($J$3:$J$368,MATCH(B3-7,$B$3:$B$368,0)),J3))/IFERROR(INDEX($J$3:$J$368,MATCH(B3-7,$B$3:$B$368,0)),J3)</f>
        <v>0</v>
      </c>
      <c r="L3" s="83">
        <f t="shared" ref="L3:L66" si="3">(H3-IFERROR(INDEX($H$3:$H$368, MATCH(B3-7,$B$3:$B$368,0)),H3))/IFERROR(INDEX($H$3:$H$368, MATCH(B3-7,$B$3:$B$368,0)),H3)</f>
        <v>0</v>
      </c>
      <c r="M3" s="7">
        <f t="shared" ref="M3:M66" si="4">D3/C3</f>
        <v>0.2449999870495187</v>
      </c>
      <c r="N3" s="7">
        <f t="shared" ref="N3:N66" si="5">E3/D3</f>
        <v>0.41199995771271192</v>
      </c>
      <c r="O3" s="7">
        <f t="shared" ref="O3:O66" si="6">F3/E3</f>
        <v>0.71539994544924068</v>
      </c>
      <c r="P3" s="7">
        <f t="shared" ref="P3:P66" si="7">G3/F3</f>
        <v>0.84460022987223116</v>
      </c>
      <c r="R3" s="87"/>
      <c r="S3" s="86" t="s">
        <v>57</v>
      </c>
    </row>
    <row r="4" spans="2:19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2">
        <f t="shared" si="0"/>
        <v>5.749537270328272E-2</v>
      </c>
      <c r="I4" s="83">
        <f t="shared" si="1"/>
        <v>0</v>
      </c>
      <c r="J4" s="84">
        <f>SUM('Channel wise traffic'!C5+'Channel wise traffic'!D5+'Channel wise traffic'!E5+'Channel wise traffic'!F5)</f>
        <v>21934511</v>
      </c>
      <c r="K4" s="83">
        <f t="shared" si="2"/>
        <v>0</v>
      </c>
      <c r="L4" s="83">
        <f t="shared" si="3"/>
        <v>0</v>
      </c>
      <c r="M4" s="7">
        <f t="shared" si="4"/>
        <v>0.24750000148168322</v>
      </c>
      <c r="N4" s="7">
        <f t="shared" si="5"/>
        <v>0.39999985263756649</v>
      </c>
      <c r="O4" s="7">
        <f t="shared" si="6"/>
        <v>0.72270017812440712</v>
      </c>
      <c r="P4" s="7">
        <f t="shared" si="7"/>
        <v>0.80359956797537846</v>
      </c>
    </row>
    <row r="5" spans="2:19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2">
        <f t="shared" si="0"/>
        <v>5.4615297319547756E-2</v>
      </c>
      <c r="I5" s="83">
        <f t="shared" si="1"/>
        <v>0</v>
      </c>
      <c r="J5" s="84">
        <f>SUM('Channel wise traffic'!C6+'Channel wise traffic'!D6+'Channel wise traffic'!E6+'Channel wise traffic'!F6)</f>
        <v>20848645</v>
      </c>
      <c r="K5" s="83">
        <f t="shared" si="2"/>
        <v>0</v>
      </c>
      <c r="L5" s="83">
        <f t="shared" si="3"/>
        <v>0</v>
      </c>
      <c r="M5" s="7">
        <f t="shared" si="4"/>
        <v>0.24999997601762725</v>
      </c>
      <c r="N5" s="7">
        <f t="shared" si="5"/>
        <v>0.38400003376718411</v>
      </c>
      <c r="O5" s="7">
        <f t="shared" si="6"/>
        <v>0.70079991206463255</v>
      </c>
      <c r="P5" s="7">
        <f t="shared" si="7"/>
        <v>0.81179997575982266</v>
      </c>
    </row>
    <row r="6" spans="2:19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2">
        <f t="shared" si="0"/>
        <v>5.9704365267569601E-2</v>
      </c>
      <c r="I6" s="83">
        <f t="shared" si="1"/>
        <v>0</v>
      </c>
      <c r="J6" s="84">
        <f>SUM('Channel wise traffic'!C7+'Channel wise traffic'!D7+'Channel wise traffic'!E7+'Channel wise traffic'!F7)</f>
        <v>21717338</v>
      </c>
      <c r="K6" s="83">
        <f t="shared" si="2"/>
        <v>0</v>
      </c>
      <c r="L6" s="83">
        <f t="shared" si="3"/>
        <v>0</v>
      </c>
      <c r="M6" s="7">
        <f t="shared" si="4"/>
        <v>0.2624999654653839</v>
      </c>
      <c r="N6" s="7">
        <f t="shared" si="5"/>
        <v>0.40399989404997649</v>
      </c>
      <c r="O6" s="7">
        <f t="shared" si="6"/>
        <v>0.69350008662151352</v>
      </c>
      <c r="P6" s="7">
        <f t="shared" si="7"/>
        <v>0.811800032055777</v>
      </c>
    </row>
    <row r="7" spans="2:19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2">
        <f t="shared" si="0"/>
        <v>3.7425633885761242E-2</v>
      </c>
      <c r="I7" s="83">
        <f t="shared" si="1"/>
        <v>0</v>
      </c>
      <c r="J7" s="84">
        <f>SUM('Channel wise traffic'!C8+'Channel wise traffic'!D8+'Channel wise traffic'!E8+'Channel wise traffic'!F8)</f>
        <v>42645261</v>
      </c>
      <c r="K7" s="83">
        <f t="shared" si="2"/>
        <v>0</v>
      </c>
      <c r="L7" s="83">
        <f t="shared" si="3"/>
        <v>0</v>
      </c>
      <c r="M7" s="7">
        <f t="shared" si="4"/>
        <v>0.20579999705946239</v>
      </c>
      <c r="N7" s="7">
        <f t="shared" si="5"/>
        <v>0.3331999072512119</v>
      </c>
      <c r="O7" s="7">
        <f t="shared" si="6"/>
        <v>0.714000028724882</v>
      </c>
      <c r="P7" s="7">
        <f t="shared" si="7"/>
        <v>0.76440003716571214</v>
      </c>
    </row>
    <row r="8" spans="2:19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2">
        <f t="shared" si="0"/>
        <v>3.6352086249890857E-2</v>
      </c>
      <c r="I8" s="83">
        <f t="shared" si="1"/>
        <v>0</v>
      </c>
      <c r="J8" s="84">
        <f>SUM('Channel wise traffic'!C9+'Channel wise traffic'!D9+'Channel wise traffic'!E9+'Channel wise traffic'!F9)</f>
        <v>43543056</v>
      </c>
      <c r="K8" s="83">
        <f t="shared" si="2"/>
        <v>0</v>
      </c>
      <c r="L8" s="83">
        <f t="shared" si="3"/>
        <v>0</v>
      </c>
      <c r="M8" s="7">
        <f t="shared" si="4"/>
        <v>0.2015999886824669</v>
      </c>
      <c r="N8" s="7">
        <f t="shared" si="5"/>
        <v>0.34339995990102845</v>
      </c>
      <c r="O8" s="7">
        <f t="shared" si="6"/>
        <v>0.67999984076755349</v>
      </c>
      <c r="P8" s="7">
        <f t="shared" si="7"/>
        <v>0.77219997921781924</v>
      </c>
    </row>
    <row r="9" spans="2:19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2">
        <f t="shared" si="0"/>
        <v>4.9269561075334707E-2</v>
      </c>
      <c r="I9" s="83">
        <f t="shared" si="1"/>
        <v>0</v>
      </c>
      <c r="J9" s="84">
        <f>SUM('Channel wise traffic'!C10+'Channel wise traffic'!D10+'Channel wise traffic'!E10+'Channel wise traffic'!F10)</f>
        <v>22803205</v>
      </c>
      <c r="K9" s="83">
        <f t="shared" si="2"/>
        <v>0</v>
      </c>
      <c r="L9" s="83">
        <f t="shared" si="3"/>
        <v>0</v>
      </c>
      <c r="M9" s="7">
        <f t="shared" si="4"/>
        <v>0.23749997094706898</v>
      </c>
      <c r="N9" s="7">
        <f t="shared" si="5"/>
        <v>0.3839999586392383</v>
      </c>
      <c r="O9" s="7">
        <f t="shared" si="6"/>
        <v>0.69350016252719204</v>
      </c>
      <c r="P9" s="7">
        <f t="shared" si="7"/>
        <v>0.77899987450068953</v>
      </c>
    </row>
    <row r="10" spans="2:19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2">
        <f t="shared" si="0"/>
        <v>6.0386999512831684E-2</v>
      </c>
      <c r="I10" s="83">
        <f t="shared" si="1"/>
        <v>3.1356703048005918E-2</v>
      </c>
      <c r="J10" s="84">
        <f>SUM('Channel wise traffic'!C11+'Channel wise traffic'!D11+'Channel wise traffic'!E11+'Channel wise traffic'!F11)</f>
        <v>21717338</v>
      </c>
      <c r="K10" s="83">
        <f t="shared" si="2"/>
        <v>4.1666640685761591E-2</v>
      </c>
      <c r="L10" s="83">
        <f t="shared" si="3"/>
        <v>-9.8975840699184487E-3</v>
      </c>
      <c r="M10" s="7">
        <f t="shared" si="4"/>
        <v>0.24499998618615354</v>
      </c>
      <c r="N10" s="7">
        <f t="shared" si="5"/>
        <v>0.39199995940420407</v>
      </c>
      <c r="O10" s="7">
        <f t="shared" si="6"/>
        <v>0.75919976334458916</v>
      </c>
      <c r="P10" s="7">
        <f t="shared" si="7"/>
        <v>0.82820015055371432</v>
      </c>
    </row>
    <row r="11" spans="2:19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2">
        <f t="shared" si="0"/>
        <v>6.6699846462641474E-2</v>
      </c>
      <c r="I11" s="83">
        <f t="shared" si="1"/>
        <v>0.19454886994472431</v>
      </c>
      <c r="J11" s="84">
        <f>SUM('Channel wise traffic'!C12+'Channel wise traffic'!D12+'Channel wise traffic'!E12+'Channel wise traffic'!F12)</f>
        <v>22586032</v>
      </c>
      <c r="K11" s="83">
        <f t="shared" si="2"/>
        <v>2.9703010019234075E-2</v>
      </c>
      <c r="L11" s="83">
        <f t="shared" si="3"/>
        <v>0.16009068776474286</v>
      </c>
      <c r="M11" s="7">
        <f t="shared" si="4"/>
        <v>0.25999996280887561</v>
      </c>
      <c r="N11" s="7">
        <f t="shared" si="5"/>
        <v>0.40400005585481019</v>
      </c>
      <c r="O11" s="7">
        <f t="shared" si="6"/>
        <v>0.74459975122627076</v>
      </c>
      <c r="P11" s="7">
        <f t="shared" si="7"/>
        <v>0.85280008785654926</v>
      </c>
    </row>
    <row r="12" spans="2:19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2">
        <f t="shared" si="0"/>
        <v>5.8609992429635833E-2</v>
      </c>
      <c r="I12" s="83">
        <f t="shared" si="1"/>
        <v>-0.4522502426107996</v>
      </c>
      <c r="J12" s="84">
        <f>SUM('Channel wise traffic'!C13+'Channel wise traffic'!D13+'Channel wise traffic'!E13+'Channel wise traffic'!F13)</f>
        <v>10641496</v>
      </c>
      <c r="K12" s="83">
        <f t="shared" si="2"/>
        <v>-0.48958332783737263</v>
      </c>
      <c r="L12" s="83">
        <f t="shared" si="3"/>
        <v>7.3142421741578742E-2</v>
      </c>
      <c r="M12" s="7">
        <f t="shared" si="4"/>
        <v>0.25749997932621504</v>
      </c>
      <c r="N12" s="7">
        <f t="shared" si="5"/>
        <v>0.3879997153476864</v>
      </c>
      <c r="O12" s="7">
        <f t="shared" si="6"/>
        <v>0.71540014917357275</v>
      </c>
      <c r="P12" s="7">
        <f t="shared" si="7"/>
        <v>0.82000034183224713</v>
      </c>
    </row>
    <row r="13" spans="2:19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2">
        <f t="shared" si="0"/>
        <v>5.4604244689654489E-2</v>
      </c>
      <c r="I13" s="83">
        <f t="shared" si="1"/>
        <v>-0.13115176381669263</v>
      </c>
      <c r="J13" s="84">
        <f>SUM('Channel wise traffic'!C14+'Channel wise traffic'!D14+'Channel wise traffic'!E14+'Channel wise traffic'!F14)</f>
        <v>20631472</v>
      </c>
      <c r="K13" s="83">
        <f t="shared" si="2"/>
        <v>-4.999995855845684E-2</v>
      </c>
      <c r="L13" s="83">
        <f t="shared" si="3"/>
        <v>-8.5422909280729098E-2</v>
      </c>
      <c r="M13" s="7">
        <f t="shared" si="4"/>
        <v>0.23999997479578894</v>
      </c>
      <c r="N13" s="7">
        <f t="shared" si="5"/>
        <v>0.40399991679378167</v>
      </c>
      <c r="O13" s="7">
        <f t="shared" si="6"/>
        <v>0.71539976215078083</v>
      </c>
      <c r="P13" s="7">
        <f t="shared" si="7"/>
        <v>0.78720010062154766</v>
      </c>
    </row>
    <row r="14" spans="2:19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2">
        <f t="shared" si="0"/>
        <v>3.9404376518911377E-2</v>
      </c>
      <c r="I14" s="83">
        <f t="shared" si="1"/>
        <v>5.2871319138911271E-2</v>
      </c>
      <c r="J14" s="84">
        <f>SUM('Channel wise traffic'!C15+'Channel wise traffic'!D15+'Channel wise traffic'!E15+'Channel wise traffic'!F15)</f>
        <v>42645261</v>
      </c>
      <c r="K14" s="83">
        <f t="shared" si="2"/>
        <v>0</v>
      </c>
      <c r="L14" s="83">
        <f t="shared" si="3"/>
        <v>5.2871319138911285E-2</v>
      </c>
      <c r="M14" s="7">
        <f t="shared" si="4"/>
        <v>0.21209999338027297</v>
      </c>
      <c r="N14" s="7">
        <f t="shared" si="5"/>
        <v>0.33999995577696557</v>
      </c>
      <c r="O14" s="7">
        <f t="shared" si="6"/>
        <v>0.69360001560813178</v>
      </c>
      <c r="P14" s="7">
        <f t="shared" si="7"/>
        <v>0.78779977140628266</v>
      </c>
    </row>
    <row r="15" spans="2:19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2">
        <f t="shared" si="0"/>
        <v>3.5253944599501305E-2</v>
      </c>
      <c r="I15" s="83">
        <f t="shared" si="1"/>
        <v>2.9778612542572688E-2</v>
      </c>
      <c r="J15" s="84">
        <f>SUM('Channel wise traffic'!C16+'Channel wise traffic'!D16+'Channel wise traffic'!E16+'Channel wise traffic'!F16)</f>
        <v>46236441</v>
      </c>
      <c r="K15" s="83">
        <f t="shared" si="2"/>
        <v>6.1855672233937828E-2</v>
      </c>
      <c r="L15" s="83">
        <f t="shared" si="3"/>
        <v>-3.0208490451984683E-2</v>
      </c>
      <c r="M15" s="7">
        <f t="shared" si="4"/>
        <v>0.21209998788185327</v>
      </c>
      <c r="N15" s="7">
        <f t="shared" si="5"/>
        <v>0.33659992725417975</v>
      </c>
      <c r="O15" s="7">
        <f t="shared" si="6"/>
        <v>0.66640007682634494</v>
      </c>
      <c r="P15" s="7">
        <f t="shared" si="7"/>
        <v>0.74099967541825129</v>
      </c>
    </row>
    <row r="16" spans="2:19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2">
        <f t="shared" si="0"/>
        <v>5.6826840825564828E-2</v>
      </c>
      <c r="I16" s="83">
        <f t="shared" si="1"/>
        <v>6.5509335080248934E-2</v>
      </c>
      <c r="J16" s="84">
        <f>SUM('Channel wise traffic'!C17+'Channel wise traffic'!D17+'Channel wise traffic'!E17+'Channel wise traffic'!F17)</f>
        <v>21065819</v>
      </c>
      <c r="K16" s="83">
        <f t="shared" si="2"/>
        <v>-7.6190430248730387E-2</v>
      </c>
      <c r="L16" s="83">
        <f t="shared" si="3"/>
        <v>0.15338638269325766</v>
      </c>
      <c r="M16" s="7">
        <f t="shared" si="4"/>
        <v>0.25499999525297379</v>
      </c>
      <c r="N16" s="7">
        <f t="shared" si="5"/>
        <v>0.38799996425768424</v>
      </c>
      <c r="O16" s="7">
        <f t="shared" si="6"/>
        <v>0.69349963440121443</v>
      </c>
      <c r="P16" s="7">
        <f t="shared" si="7"/>
        <v>0.82820036695013521</v>
      </c>
    </row>
    <row r="17" spans="2:16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2">
        <f t="shared" si="0"/>
        <v>5.6292693419576843E-2</v>
      </c>
      <c r="I17" s="83">
        <f t="shared" si="1"/>
        <v>-8.6445104445859344E-2</v>
      </c>
      <c r="J17" s="84">
        <f>SUM('Channel wise traffic'!C18+'Channel wise traffic'!D18+'Channel wise traffic'!E18+'Channel wise traffic'!F18)</f>
        <v>21282992</v>
      </c>
      <c r="K17" s="83">
        <f t="shared" si="2"/>
        <v>-1.9999965004919112E-2</v>
      </c>
      <c r="L17" s="83">
        <f t="shared" si="3"/>
        <v>-6.7801118225535251E-2</v>
      </c>
      <c r="M17" s="7">
        <f t="shared" si="4"/>
        <v>0.2374999606493316</v>
      </c>
      <c r="N17" s="7">
        <f t="shared" si="5"/>
        <v>0.40400003165364579</v>
      </c>
      <c r="O17" s="7">
        <f t="shared" si="6"/>
        <v>0.72270007928101565</v>
      </c>
      <c r="P17" s="7">
        <f t="shared" si="7"/>
        <v>0.81179988453939078</v>
      </c>
    </row>
    <row r="18" spans="2:16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2">
        <f t="shared" si="0"/>
        <v>6.6033318427670989E-2</v>
      </c>
      <c r="I18" s="83">
        <f t="shared" si="1"/>
        <v>-7.662804475318373E-2</v>
      </c>
      <c r="J18" s="84">
        <f>SUM('Channel wise traffic'!C19+'Channel wise traffic'!D19+'Channel wise traffic'!E19+'Channel wise traffic'!F19)</f>
        <v>21065819</v>
      </c>
      <c r="K18" s="83">
        <f t="shared" si="2"/>
        <v>-6.7307661655664E-2</v>
      </c>
      <c r="L18" s="83">
        <f t="shared" si="3"/>
        <v>-9.9929470653850189E-3</v>
      </c>
      <c r="M18" s="7">
        <f t="shared" si="4"/>
        <v>0.26249996439730333</v>
      </c>
      <c r="N18" s="7">
        <f t="shared" si="5"/>
        <v>0.41199997757594925</v>
      </c>
      <c r="O18" s="7">
        <f t="shared" si="6"/>
        <v>0.72999971908484862</v>
      </c>
      <c r="P18" s="7">
        <f t="shared" si="7"/>
        <v>0.83639993145475267</v>
      </c>
    </row>
    <row r="19" spans="2:16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2">
        <f t="shared" si="0"/>
        <v>5.7425009589223593E-2</v>
      </c>
      <c r="I19" s="83">
        <f t="shared" si="1"/>
        <v>1.0595416371384869</v>
      </c>
      <c r="J19" s="84">
        <f>SUM('Channel wise traffic'!C20+'Channel wise traffic'!D20+'Channel wise traffic'!E20+'Channel wise traffic'!F20)</f>
        <v>22368858</v>
      </c>
      <c r="K19" s="83">
        <f t="shared" si="2"/>
        <v>1.1020407281081532</v>
      </c>
      <c r="L19" s="83">
        <f t="shared" si="3"/>
        <v>-2.0218102601444129E-2</v>
      </c>
      <c r="M19" s="7">
        <f t="shared" si="4"/>
        <v>0.25249999329424921</v>
      </c>
      <c r="N19" s="7">
        <f t="shared" si="5"/>
        <v>0.38399989235388587</v>
      </c>
      <c r="O19" s="7">
        <f t="shared" si="6"/>
        <v>0.70810011047156052</v>
      </c>
      <c r="P19" s="7">
        <f t="shared" si="7"/>
        <v>0.83639983930063222</v>
      </c>
    </row>
    <row r="20" spans="2:16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2">
        <f t="shared" si="0"/>
        <v>5.9047015245385151E-2</v>
      </c>
      <c r="I20" s="83">
        <f t="shared" si="1"/>
        <v>0.16104249551291269</v>
      </c>
      <c r="J20" s="84">
        <f>SUM('Channel wise traffic'!C21+'Channel wise traffic'!D21+'Channel wise traffic'!E21+'Channel wise traffic'!F21)</f>
        <v>22151685</v>
      </c>
      <c r="K20" s="83">
        <f t="shared" si="2"/>
        <v>7.3684175322051668E-2</v>
      </c>
      <c r="L20" s="83">
        <f t="shared" si="3"/>
        <v>8.1363098802690784E-2</v>
      </c>
      <c r="M20" s="7">
        <f t="shared" si="4"/>
        <v>0.25999997201116104</v>
      </c>
      <c r="N20" s="7">
        <f t="shared" si="5"/>
        <v>0.4159999638853652</v>
      </c>
      <c r="O20" s="7">
        <f t="shared" si="6"/>
        <v>0.69350013314267633</v>
      </c>
      <c r="P20" s="7">
        <f t="shared" si="7"/>
        <v>0.7871994944555617</v>
      </c>
    </row>
    <row r="21" spans="2:16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2">
        <f t="shared" si="0"/>
        <v>3.7814141279888462E-2</v>
      </c>
      <c r="I21" s="83">
        <f t="shared" si="1"/>
        <v>-4.0356817681399183E-2</v>
      </c>
      <c r="J21" s="84">
        <f>SUM('Channel wise traffic'!C22+'Channel wise traffic'!D22+'Channel wise traffic'!E22+'Channel wise traffic'!F22)</f>
        <v>42645261</v>
      </c>
      <c r="K21" s="83">
        <f t="shared" si="2"/>
        <v>0</v>
      </c>
      <c r="L21" s="83">
        <f t="shared" si="3"/>
        <v>-4.0356817681399218E-2</v>
      </c>
      <c r="M21" s="7">
        <f t="shared" si="4"/>
        <v>0.20369999828585886</v>
      </c>
      <c r="N21" s="7">
        <f t="shared" si="5"/>
        <v>0.33319998986973398</v>
      </c>
      <c r="O21" s="7">
        <f t="shared" si="6"/>
        <v>0.7071998009988063</v>
      </c>
      <c r="P21" s="7">
        <f t="shared" si="7"/>
        <v>0.78780023820713474</v>
      </c>
    </row>
    <row r="22" spans="2:16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2">
        <f t="shared" si="0"/>
        <v>4.0956684607291405E-2</v>
      </c>
      <c r="I22" s="83">
        <f t="shared" si="1"/>
        <v>0.1166447957291243</v>
      </c>
      <c r="J22" s="84">
        <f>SUM('Channel wise traffic'!C23+'Channel wise traffic'!D23+'Channel wise traffic'!E23+'Channel wise traffic'!F23)</f>
        <v>44440851</v>
      </c>
      <c r="K22" s="83">
        <f t="shared" si="2"/>
        <v>-3.8834952716191973E-2</v>
      </c>
      <c r="L22" s="83">
        <f t="shared" si="3"/>
        <v>0.16176175666511852</v>
      </c>
      <c r="M22" s="7">
        <f t="shared" si="4"/>
        <v>0.20789999237863413</v>
      </c>
      <c r="N22" s="7">
        <f t="shared" si="5"/>
        <v>0.35360001506615307</v>
      </c>
      <c r="O22" s="7">
        <f t="shared" si="6"/>
        <v>0.70719987756351388</v>
      </c>
      <c r="P22" s="7">
        <f t="shared" si="7"/>
        <v>0.78779980453787235</v>
      </c>
    </row>
    <row r="23" spans="2:16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2">
        <f t="shared" si="0"/>
        <v>6.6660972593193465E-2</v>
      </c>
      <c r="I23" s="83">
        <f t="shared" si="1"/>
        <v>0.23352106416819257</v>
      </c>
      <c r="J23" s="84">
        <f>SUM('Channel wise traffic'!C24+'Channel wise traffic'!D24+'Channel wise traffic'!E24+'Channel wise traffic'!F24)</f>
        <v>22151685</v>
      </c>
      <c r="K23" s="83">
        <f t="shared" si="2"/>
        <v>5.1546346239849494E-2</v>
      </c>
      <c r="L23" s="83">
        <f t="shared" si="3"/>
        <v>0.17305434588235163</v>
      </c>
      <c r="M23" s="7">
        <f t="shared" si="4"/>
        <v>0.25999997201116104</v>
      </c>
      <c r="N23" s="7">
        <f t="shared" si="5"/>
        <v>0.4159999638853652</v>
      </c>
      <c r="O23" s="7">
        <f t="shared" si="6"/>
        <v>0.75919999198639687</v>
      </c>
      <c r="P23" s="7">
        <f t="shared" si="7"/>
        <v>0.81179964452742104</v>
      </c>
    </row>
    <row r="24" spans="2:16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2">
        <f t="shared" si="0"/>
        <v>5.9130715665311848E-2</v>
      </c>
      <c r="I24" s="83">
        <f t="shared" si="1"/>
        <v>0.85430485686646185</v>
      </c>
      <c r="J24" s="84">
        <f>SUM('Channel wise traffic'!C25+'Channel wise traffic'!D25+'Channel wise traffic'!E25+'Channel wise traffic'!F25)</f>
        <v>37570997</v>
      </c>
      <c r="K24" s="83">
        <f t="shared" si="2"/>
        <v>0.76530616559927289</v>
      </c>
      <c r="L24" s="83">
        <f t="shared" si="3"/>
        <v>5.041546377221362E-2</v>
      </c>
      <c r="M24" s="7">
        <f t="shared" si="4"/>
        <v>0.25999998722418821</v>
      </c>
      <c r="N24" s="7">
        <f t="shared" si="5"/>
        <v>0.38399997379320527</v>
      </c>
      <c r="O24" s="7">
        <f t="shared" si="6"/>
        <v>0.70809988995192863</v>
      </c>
      <c r="P24" s="7">
        <f t="shared" si="7"/>
        <v>0.83640012122832152</v>
      </c>
    </row>
    <row r="25" spans="2:16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2">
        <f t="shared" si="0"/>
        <v>6.4763217885702939E-2</v>
      </c>
      <c r="I25" s="83">
        <f t="shared" si="1"/>
        <v>9.877459120690474E-4</v>
      </c>
      <c r="J25" s="84">
        <f>SUM('Channel wise traffic'!C26+'Channel wise traffic'!D26+'Channel wise traffic'!E26+'Channel wise traffic'!F26)</f>
        <v>21500166</v>
      </c>
      <c r="K25" s="83">
        <f t="shared" si="2"/>
        <v>2.0618566978098503E-2</v>
      </c>
      <c r="L25" s="83">
        <f t="shared" si="3"/>
        <v>-1.9234237688042943E-2</v>
      </c>
      <c r="M25" s="7">
        <f t="shared" si="4"/>
        <v>0.25249999220936281</v>
      </c>
      <c r="N25" s="7">
        <f t="shared" si="5"/>
        <v>0.41599991305616424</v>
      </c>
      <c r="O25" s="7">
        <f t="shared" si="6"/>
        <v>0.7299999070128681</v>
      </c>
      <c r="P25" s="7">
        <f t="shared" si="7"/>
        <v>0.84459986109552565</v>
      </c>
    </row>
    <row r="26" spans="2:16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2">
        <f t="shared" si="0"/>
        <v>5.1354840248197496E-2</v>
      </c>
      <c r="I26" s="83">
        <f t="shared" si="1"/>
        <v>-0.17516574129721954</v>
      </c>
      <c r="J26" s="84">
        <f>SUM('Channel wise traffic'!C27+'Channel wise traffic'!D27+'Channel wise traffic'!E27+'Channel wise traffic'!F27)</f>
        <v>20631472</v>
      </c>
      <c r="K26" s="83">
        <f t="shared" si="2"/>
        <v>-7.7669856905524637E-2</v>
      </c>
      <c r="L26" s="83">
        <f t="shared" si="3"/>
        <v>-0.10570602224444779</v>
      </c>
      <c r="M26" s="7">
        <f t="shared" si="4"/>
        <v>0.23749995940667931</v>
      </c>
      <c r="N26" s="7">
        <f t="shared" si="5"/>
        <v>0.37999997551007414</v>
      </c>
      <c r="O26" s="7">
        <f t="shared" si="6"/>
        <v>0.71539965305936126</v>
      </c>
      <c r="P26" s="7">
        <f t="shared" si="7"/>
        <v>0.79539993108454754</v>
      </c>
    </row>
    <row r="27" spans="2:16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2">
        <f t="shared" si="0"/>
        <v>5.9818414322622526E-2</v>
      </c>
      <c r="I27" s="83">
        <f t="shared" si="1"/>
        <v>-5.6459868607658614E-2</v>
      </c>
      <c r="J27" s="84">
        <f>SUM('Channel wise traffic'!C28+'Channel wise traffic'!D28+'Channel wise traffic'!E28+'Channel wise traffic'!F28)</f>
        <v>20631472</v>
      </c>
      <c r="K27" s="83">
        <f t="shared" si="2"/>
        <v>-6.8627420442282386E-2</v>
      </c>
      <c r="L27" s="83">
        <f t="shared" si="3"/>
        <v>1.30641502204917E-2</v>
      </c>
      <c r="M27" s="7">
        <f t="shared" si="4"/>
        <v>0.24499995710437156</v>
      </c>
      <c r="N27" s="7">
        <f t="shared" si="5"/>
        <v>0.4</v>
      </c>
      <c r="O27" s="7">
        <f t="shared" si="6"/>
        <v>0.75189971333667016</v>
      </c>
      <c r="P27" s="7">
        <f t="shared" si="7"/>
        <v>0.81179987028483402</v>
      </c>
    </row>
    <row r="28" spans="2:16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2">
        <f t="shared" si="0"/>
        <v>3.7390569462478637E-2</v>
      </c>
      <c r="I28" s="83">
        <f t="shared" si="1"/>
        <v>9.2882647461171253E-2</v>
      </c>
      <c r="J28" s="84">
        <f>SUM('Channel wise traffic'!C29+'Channel wise traffic'!D29+'Channel wise traffic'!E29+'Channel wise traffic'!F29)</f>
        <v>47134236</v>
      </c>
      <c r="K28" s="83">
        <f t="shared" si="2"/>
        <v>0.10526316159725227</v>
      </c>
      <c r="L28" s="83">
        <f t="shared" si="3"/>
        <v>-1.1201413097673661E-2</v>
      </c>
      <c r="M28" s="7">
        <f t="shared" si="4"/>
        <v>0.21209998133416308</v>
      </c>
      <c r="N28" s="7">
        <f t="shared" si="5"/>
        <v>0.35699999529866999</v>
      </c>
      <c r="O28" s="7">
        <f t="shared" si="6"/>
        <v>0.66640001793224413</v>
      </c>
      <c r="P28" s="7">
        <f t="shared" si="7"/>
        <v>0.74100005255689283</v>
      </c>
    </row>
    <row r="29" spans="2:16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2">
        <f t="shared" si="0"/>
        <v>3.9357569727266679E-2</v>
      </c>
      <c r="I29" s="83">
        <f t="shared" si="1"/>
        <v>-1.9630799659368734E-2</v>
      </c>
      <c r="J29" s="84">
        <f>SUM('Channel wise traffic'!C30+'Channel wise traffic'!D30+'Channel wise traffic'!E30+'Channel wise traffic'!F30)</f>
        <v>45338647</v>
      </c>
      <c r="K29" s="83">
        <f t="shared" si="2"/>
        <v>2.0202043385712843E-2</v>
      </c>
      <c r="L29" s="83">
        <f t="shared" si="3"/>
        <v>-3.9044050937170817E-2</v>
      </c>
      <c r="M29" s="7">
        <f t="shared" si="4"/>
        <v>0.21209999468885796</v>
      </c>
      <c r="N29" s="7">
        <f t="shared" si="5"/>
        <v>0.35359997637351559</v>
      </c>
      <c r="O29" s="7">
        <f t="shared" si="6"/>
        <v>0.69360000917557196</v>
      </c>
      <c r="P29" s="7">
        <f t="shared" si="7"/>
        <v>0.75659993275304216</v>
      </c>
    </row>
    <row r="30" spans="2:16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2">
        <f t="shared" si="0"/>
        <v>6.157634877763668E-2</v>
      </c>
      <c r="I30" s="83">
        <f t="shared" si="1"/>
        <v>-0.11250036399885417</v>
      </c>
      <c r="J30" s="84">
        <f>SUM('Channel wise traffic'!C31+'Channel wise traffic'!D31+'Channel wise traffic'!E31+'Channel wise traffic'!F31)</f>
        <v>21282992</v>
      </c>
      <c r="K30" s="83">
        <f t="shared" si="2"/>
        <v>-3.9215662375119545E-2</v>
      </c>
      <c r="L30" s="83">
        <f t="shared" si="3"/>
        <v>-7.627587203964617E-2</v>
      </c>
      <c r="M30" s="7">
        <f t="shared" si="4"/>
        <v>0.2474999639383427</v>
      </c>
      <c r="N30" s="7">
        <f t="shared" si="5"/>
        <v>0.38799990128219247</v>
      </c>
      <c r="O30" s="7">
        <f t="shared" si="6"/>
        <v>0.75190001003031115</v>
      </c>
      <c r="P30" s="7">
        <f t="shared" si="7"/>
        <v>0.8527997959312491</v>
      </c>
    </row>
    <row r="31" spans="2:16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2">
        <f t="shared" si="0"/>
        <v>2.8097945089736356E-2</v>
      </c>
      <c r="I31" s="83">
        <f t="shared" si="1"/>
        <v>-0.71708723442563915</v>
      </c>
      <c r="J31" s="84">
        <f>SUM('Channel wise traffic'!C32+'Channel wise traffic'!D32+'Channel wise traffic'!E32+'Channel wise traffic'!F32)</f>
        <v>22368858</v>
      </c>
      <c r="K31" s="83">
        <f t="shared" si="2"/>
        <v>-0.40462431699643209</v>
      </c>
      <c r="L31" s="83">
        <f t="shared" si="3"/>
        <v>-0.52481642115115479</v>
      </c>
      <c r="M31" s="7">
        <f t="shared" si="4"/>
        <v>0.11749999776474974</v>
      </c>
      <c r="N31" s="7">
        <f t="shared" si="5"/>
        <v>0.41599967431927592</v>
      </c>
      <c r="O31" s="7">
        <f t="shared" si="6"/>
        <v>0.72269978937048018</v>
      </c>
      <c r="P31" s="7">
        <f t="shared" si="7"/>
        <v>0.79540035839390932</v>
      </c>
    </row>
    <row r="32" spans="2:16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2">
        <f t="shared" si="0"/>
        <v>5.739157024542154E-2</v>
      </c>
      <c r="I32" s="83">
        <f t="shared" si="1"/>
        <v>-7.801956306286896E-2</v>
      </c>
      <c r="J32" s="84">
        <f>SUM('Channel wise traffic'!C33+'Channel wise traffic'!D33+'Channel wise traffic'!E33+'Channel wise traffic'!F33)</f>
        <v>22368858</v>
      </c>
      <c r="K32" s="83">
        <f t="shared" si="2"/>
        <v>4.040396711355624E-2</v>
      </c>
      <c r="L32" s="83">
        <f t="shared" si="3"/>
        <v>-0.11382460416483964</v>
      </c>
      <c r="M32" s="7">
        <f t="shared" si="4"/>
        <v>0.24750000670575076</v>
      </c>
      <c r="N32" s="7">
        <f t="shared" si="5"/>
        <v>0.41599983960386488</v>
      </c>
      <c r="O32" s="7">
        <f t="shared" si="6"/>
        <v>0.70080027024480518</v>
      </c>
      <c r="P32" s="7">
        <f t="shared" si="7"/>
        <v>0.7953997835206823</v>
      </c>
    </row>
    <row r="33" spans="2:16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2">
        <f t="shared" si="0"/>
        <v>6.1014082161498638E-2</v>
      </c>
      <c r="I33" s="83">
        <f t="shared" si="1"/>
        <v>0.20059441674862155</v>
      </c>
      <c r="J33" s="84">
        <f>SUM('Channel wise traffic'!C34+'Channel wise traffic'!D34+'Channel wise traffic'!E34+'Channel wise traffic'!F34)</f>
        <v>20848645</v>
      </c>
      <c r="K33" s="83">
        <f t="shared" si="2"/>
        <v>1.0526296911824808E-2</v>
      </c>
      <c r="L33" s="83">
        <f t="shared" si="3"/>
        <v>0.18808824770202984</v>
      </c>
      <c r="M33" s="7">
        <f t="shared" si="4"/>
        <v>0.25499996498573574</v>
      </c>
      <c r="N33" s="7">
        <f t="shared" si="5"/>
        <v>0.4039999593710335</v>
      </c>
      <c r="O33" s="7">
        <f t="shared" si="6"/>
        <v>0.70809986092920896</v>
      </c>
      <c r="P33" s="7">
        <f t="shared" si="7"/>
        <v>0.83640020619695488</v>
      </c>
    </row>
    <row r="34" spans="2:16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2">
        <f t="shared" si="0"/>
        <v>6.4102403158514176E-2</v>
      </c>
      <c r="I34" s="83">
        <f t="shared" si="1"/>
        <v>7.1616556279585325E-2</v>
      </c>
      <c r="J34" s="84">
        <f>SUM('Channel wise traffic'!C35+'Channel wise traffic'!D35+'Channel wise traffic'!E35+'Channel wise traffic'!F35)</f>
        <v>20631472</v>
      </c>
      <c r="K34" s="83">
        <f t="shared" si="2"/>
        <v>0</v>
      </c>
      <c r="L34" s="83">
        <f t="shared" si="3"/>
        <v>7.1616556279585339E-2</v>
      </c>
      <c r="M34" s="7">
        <f t="shared" si="4"/>
        <v>0.24499995710437156</v>
      </c>
      <c r="N34" s="7">
        <f t="shared" si="5"/>
        <v>0.4119998971256511</v>
      </c>
      <c r="O34" s="7">
        <f t="shared" si="6"/>
        <v>0.75190008355181648</v>
      </c>
      <c r="P34" s="7">
        <f t="shared" si="7"/>
        <v>0.84459997113411012</v>
      </c>
    </row>
    <row r="35" spans="2:16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2">
        <f t="shared" si="0"/>
        <v>3.598160239457688E-2</v>
      </c>
      <c r="I35" s="83">
        <f t="shared" si="1"/>
        <v>-0.11100185204519353</v>
      </c>
      <c r="J35" s="84">
        <f>SUM('Channel wise traffic'!C36+'Channel wise traffic'!D36+'Channel wise traffic'!E36+'Channel wise traffic'!F36)</f>
        <v>43543056</v>
      </c>
      <c r="K35" s="83">
        <f t="shared" si="2"/>
        <v>-7.6190478615162024E-2</v>
      </c>
      <c r="L35" s="83">
        <f t="shared" si="3"/>
        <v>-3.7682418004241776E-2</v>
      </c>
      <c r="M35" s="7">
        <f t="shared" si="4"/>
        <v>0.20789998258735065</v>
      </c>
      <c r="N35" s="7">
        <f t="shared" si="5"/>
        <v>0.32980002101053607</v>
      </c>
      <c r="O35" s="7">
        <f t="shared" si="6"/>
        <v>0.6935999689169291</v>
      </c>
      <c r="P35" s="7">
        <f t="shared" si="7"/>
        <v>0.7565999412780523</v>
      </c>
    </row>
    <row r="36" spans="2:16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2">
        <f t="shared" si="0"/>
        <v>4.2169337098112596E-2</v>
      </c>
      <c r="I36" s="83">
        <f t="shared" si="1"/>
        <v>6.0833246003320969E-2</v>
      </c>
      <c r="J36" s="84">
        <f>SUM('Channel wise traffic'!C37+'Channel wise traffic'!D37+'Channel wise traffic'!E37+'Channel wise traffic'!F37)</f>
        <v>44889749</v>
      </c>
      <c r="K36" s="83">
        <f t="shared" si="2"/>
        <v>-9.9010012363183221E-3</v>
      </c>
      <c r="L36" s="83">
        <f t="shared" si="3"/>
        <v>7.1441590279339356E-2</v>
      </c>
      <c r="M36" s="7">
        <f t="shared" si="4"/>
        <v>0.21630000167076002</v>
      </c>
      <c r="N36" s="7">
        <f t="shared" si="5"/>
        <v>0.33659997942253961</v>
      </c>
      <c r="O36" s="7">
        <f t="shared" si="6"/>
        <v>0.71399997980582386</v>
      </c>
      <c r="P36" s="7">
        <f t="shared" si="7"/>
        <v>0.81120004593870954</v>
      </c>
    </row>
    <row r="37" spans="2:16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2">
        <f t="shared" si="0"/>
        <v>5.6292693419576843E-2</v>
      </c>
      <c r="I37" s="83">
        <f t="shared" si="1"/>
        <v>-8.580657123955289E-2</v>
      </c>
      <c r="J37" s="84">
        <f>SUM('Channel wise traffic'!C38+'Channel wise traffic'!D38+'Channel wise traffic'!E38+'Channel wise traffic'!F38)</f>
        <v>21282992</v>
      </c>
      <c r="K37" s="83">
        <f t="shared" si="2"/>
        <v>0</v>
      </c>
      <c r="L37" s="83">
        <f t="shared" si="3"/>
        <v>-8.580657123955289E-2</v>
      </c>
      <c r="M37" s="7">
        <f t="shared" si="4"/>
        <v>0.2374999606493316</v>
      </c>
      <c r="N37" s="7">
        <f t="shared" si="5"/>
        <v>0.3959999683463542</v>
      </c>
      <c r="O37" s="7">
        <f t="shared" si="6"/>
        <v>0.73730019758551002</v>
      </c>
      <c r="P37" s="7">
        <f t="shared" si="7"/>
        <v>0.81179988453939078</v>
      </c>
    </row>
    <row r="38" spans="2:16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2">
        <f t="shared" si="0"/>
        <v>6.0345542866288224E-2</v>
      </c>
      <c r="I38" s="83">
        <f t="shared" si="1"/>
        <v>1.1476852728398028</v>
      </c>
      <c r="J38" s="84">
        <f>SUM('Channel wise traffic'!C39+'Channel wise traffic'!D39+'Channel wise traffic'!E39+'Channel wise traffic'!F39)</f>
        <v>22368858</v>
      </c>
      <c r="K38" s="83">
        <f t="shared" si="2"/>
        <v>0</v>
      </c>
      <c r="L38" s="83">
        <f t="shared" si="3"/>
        <v>1.1476852728398028</v>
      </c>
      <c r="M38" s="7">
        <f t="shared" si="4"/>
        <v>0.26249996647124618</v>
      </c>
      <c r="N38" s="7">
        <f t="shared" si="5"/>
        <v>0.40399994890855911</v>
      </c>
      <c r="O38" s="7">
        <f t="shared" si="6"/>
        <v>0.7081000599860805</v>
      </c>
      <c r="P38" s="7">
        <f t="shared" si="7"/>
        <v>0.80360014216257369</v>
      </c>
    </row>
    <row r="39" spans="2:16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2">
        <f t="shared" si="0"/>
        <v>6.2098765318404553E-2</v>
      </c>
      <c r="I39" s="83">
        <f t="shared" si="1"/>
        <v>-2.0213680806116918E-3</v>
      </c>
      <c r="J39" s="84">
        <f>SUM('Channel wise traffic'!C40+'Channel wise traffic'!D40+'Channel wise traffic'!E40+'Channel wise traffic'!F40)</f>
        <v>20631472</v>
      </c>
      <c r="K39" s="83">
        <f t="shared" si="2"/>
        <v>-7.7669856905524637E-2</v>
      </c>
      <c r="L39" s="83">
        <f t="shared" si="3"/>
        <v>8.2018928090899085E-2</v>
      </c>
      <c r="M39" s="7">
        <f t="shared" si="4"/>
        <v>0.26000000096939274</v>
      </c>
      <c r="N39" s="7">
        <f t="shared" si="5"/>
        <v>0.39999996271566424</v>
      </c>
      <c r="O39" s="7">
        <f t="shared" si="6"/>
        <v>0.69349989490476882</v>
      </c>
      <c r="P39" s="7">
        <f t="shared" si="7"/>
        <v>0.86100022580280966</v>
      </c>
    </row>
    <row r="40" spans="2:16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2">
        <f t="shared" si="0"/>
        <v>6.2248170985803472E-2</v>
      </c>
      <c r="I40" s="83">
        <f t="shared" si="1"/>
        <v>8.3990469010527008E-2</v>
      </c>
      <c r="J40" s="84">
        <f>SUM('Channel wise traffic'!C41+'Channel wise traffic'!D41+'Channel wise traffic'!E41+'Channel wise traffic'!F41)</f>
        <v>22151685</v>
      </c>
      <c r="K40" s="83">
        <f t="shared" si="2"/>
        <v>6.2499985011016307E-2</v>
      </c>
      <c r="L40" s="83">
        <f t="shared" si="3"/>
        <v>2.0226294989381548E-2</v>
      </c>
      <c r="M40" s="7">
        <f t="shared" si="4"/>
        <v>0.2474999759611988</v>
      </c>
      <c r="N40" s="7">
        <f t="shared" si="5"/>
        <v>0.40000003647942872</v>
      </c>
      <c r="O40" s="7">
        <f t="shared" si="6"/>
        <v>0.73729980205351808</v>
      </c>
      <c r="P40" s="7">
        <f t="shared" si="7"/>
        <v>0.85280018504419852</v>
      </c>
    </row>
    <row r="41" spans="2:16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2">
        <f t="shared" si="0"/>
        <v>5.6826837231353164E-2</v>
      </c>
      <c r="I41" s="83">
        <f t="shared" si="1"/>
        <v>-5.7509600938203911E-2</v>
      </c>
      <c r="J41" s="84">
        <f>SUM('Channel wise traffic'!C42+'Channel wise traffic'!D42+'Channel wise traffic'!E42+'Channel wise traffic'!F42)</f>
        <v>21934511</v>
      </c>
      <c r="K41" s="83">
        <f t="shared" si="2"/>
        <v>6.3157829940587856E-2</v>
      </c>
      <c r="L41" s="83">
        <f t="shared" si="3"/>
        <v>-0.11349911342902065</v>
      </c>
      <c r="M41" s="7">
        <f t="shared" si="4"/>
        <v>0.23750000740841615</v>
      </c>
      <c r="N41" s="7">
        <f t="shared" si="5"/>
        <v>0.40399988712813473</v>
      </c>
      <c r="O41" s="7">
        <f t="shared" si="6"/>
        <v>0.70810019499994303</v>
      </c>
      <c r="P41" s="7">
        <f t="shared" si="7"/>
        <v>0.83639976138696182</v>
      </c>
    </row>
    <row r="42" spans="2:16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2">
        <f t="shared" si="0"/>
        <v>4.2169323913883797E-2</v>
      </c>
      <c r="I42" s="83">
        <f t="shared" si="1"/>
        <v>0.18405117858699765</v>
      </c>
      <c r="J42" s="84">
        <f>SUM('Channel wise traffic'!C43+'Channel wise traffic'!D43+'Channel wise traffic'!E43+'Channel wise traffic'!F43)</f>
        <v>43991955</v>
      </c>
      <c r="K42" s="83">
        <f t="shared" si="2"/>
        <v>1.0309313154317878E-2</v>
      </c>
      <c r="L42" s="83">
        <f t="shared" si="3"/>
        <v>0.17196903716104445</v>
      </c>
      <c r="M42" s="7">
        <f t="shared" si="4"/>
        <v>0.20789998989587982</v>
      </c>
      <c r="N42" s="7">
        <f t="shared" si="5"/>
        <v>0.35700000666963555</v>
      </c>
      <c r="O42" s="7">
        <f t="shared" si="6"/>
        <v>0.70039992698530151</v>
      </c>
      <c r="P42" s="7">
        <f t="shared" si="7"/>
        <v>0.81119983488370362</v>
      </c>
    </row>
    <row r="43" spans="2:16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2">
        <f t="shared" si="0"/>
        <v>3.892552893828792E-2</v>
      </c>
      <c r="I43" s="83">
        <f t="shared" si="1"/>
        <v>-4.9231076440156771E-2</v>
      </c>
      <c r="J43" s="84">
        <f>SUM('Channel wise traffic'!C44+'Channel wise traffic'!D44+'Channel wise traffic'!E44+'Channel wise traffic'!F44)</f>
        <v>46236441</v>
      </c>
      <c r="K43" s="83">
        <f t="shared" si="2"/>
        <v>2.9999989529903587E-2</v>
      </c>
      <c r="L43" s="83">
        <f t="shared" si="3"/>
        <v>-7.6923385166750957E-2</v>
      </c>
      <c r="M43" s="7">
        <f t="shared" si="4"/>
        <v>0.21629998657119884</v>
      </c>
      <c r="N43" s="7">
        <f t="shared" si="5"/>
        <v>0.33659999228072718</v>
      </c>
      <c r="O43" s="7">
        <f t="shared" si="6"/>
        <v>0.65279978088813384</v>
      </c>
      <c r="P43" s="7">
        <f t="shared" si="7"/>
        <v>0.81900005051123281</v>
      </c>
    </row>
    <row r="44" spans="2:16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2">
        <f t="shared" si="0"/>
        <v>5.8004341750093655E-2</v>
      </c>
      <c r="I44" s="83">
        <f t="shared" si="1"/>
        <v>8.2977972200451222E-2</v>
      </c>
      <c r="J44" s="84">
        <f>SUM('Channel wise traffic'!C45+'Channel wise traffic'!D45+'Channel wise traffic'!E45+'Channel wise traffic'!F45)</f>
        <v>22368858</v>
      </c>
      <c r="K44" s="83">
        <f t="shared" si="2"/>
        <v>5.102036405407661E-2</v>
      </c>
      <c r="L44" s="83">
        <f t="shared" si="3"/>
        <v>3.0406225507084255E-2</v>
      </c>
      <c r="M44" s="7">
        <f t="shared" si="4"/>
        <v>0.23749998882374873</v>
      </c>
      <c r="N44" s="7">
        <f t="shared" si="5"/>
        <v>0.39999988706103445</v>
      </c>
      <c r="O44" s="7">
        <f t="shared" si="6"/>
        <v>0.74460022183101404</v>
      </c>
      <c r="P44" s="7">
        <f t="shared" si="7"/>
        <v>0.82000005055912073</v>
      </c>
    </row>
    <row r="45" spans="2:16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2">
        <f t="shared" si="0"/>
        <v>6.1594494142863325E-2</v>
      </c>
      <c r="I45" s="83">
        <f t="shared" si="1"/>
        <v>4.0516023501679065E-2</v>
      </c>
      <c r="J45" s="84">
        <f>SUM('Channel wise traffic'!C46+'Channel wise traffic'!D46+'Channel wise traffic'!E46+'Channel wise traffic'!F46)</f>
        <v>22803205</v>
      </c>
      <c r="K45" s="83">
        <f t="shared" si="2"/>
        <v>1.9417486578885697E-2</v>
      </c>
      <c r="L45" s="83">
        <f t="shared" si="3"/>
        <v>2.0696661547025746E-2</v>
      </c>
      <c r="M45" s="7">
        <f t="shared" si="4"/>
        <v>0.25499996557501758</v>
      </c>
      <c r="N45" s="7">
        <f t="shared" si="5"/>
        <v>0.38800000068789781</v>
      </c>
      <c r="O45" s="7">
        <f t="shared" si="6"/>
        <v>0.75919985781080945</v>
      </c>
      <c r="P45" s="7">
        <f t="shared" si="7"/>
        <v>0.82000014011587585</v>
      </c>
    </row>
    <row r="46" spans="2:16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2">
        <f t="shared" si="0"/>
        <v>6.4152976377401652E-2</v>
      </c>
      <c r="I46" s="83">
        <f t="shared" si="1"/>
        <v>8.7452358707419436E-2</v>
      </c>
      <c r="J46" s="84">
        <f>SUM('Channel wise traffic'!C47+'Channel wise traffic'!D47+'Channel wise traffic'!E47+'Channel wise traffic'!F47)</f>
        <v>21717338</v>
      </c>
      <c r="K46" s="83">
        <f t="shared" si="2"/>
        <v>5.2631533028763049E-2</v>
      </c>
      <c r="L46" s="83">
        <f t="shared" si="3"/>
        <v>3.3079740772048512E-2</v>
      </c>
      <c r="M46" s="7">
        <f t="shared" si="4"/>
        <v>0.25249998388384581</v>
      </c>
      <c r="N46" s="7">
        <f t="shared" si="5"/>
        <v>0.41199986578228864</v>
      </c>
      <c r="O46" s="7">
        <f t="shared" si="6"/>
        <v>0.74460020874146948</v>
      </c>
      <c r="P46" s="7">
        <f t="shared" si="7"/>
        <v>0.82820000225889157</v>
      </c>
    </row>
    <row r="47" spans="2:16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2">
        <f t="shared" si="0"/>
        <v>5.5111339367736073E-2</v>
      </c>
      <c r="I47" s="83">
        <f t="shared" si="1"/>
        <v>-0.14069092654880477</v>
      </c>
      <c r="J47" s="84">
        <f>SUM('Channel wise traffic'!C48+'Channel wise traffic'!D48+'Channel wise traffic'!E48+'Channel wise traffic'!F48)</f>
        <v>21500166</v>
      </c>
      <c r="K47" s="83">
        <f t="shared" si="2"/>
        <v>-2.9411712923870126E-2</v>
      </c>
      <c r="L47" s="83">
        <f t="shared" si="3"/>
        <v>-0.11465126613431018</v>
      </c>
      <c r="M47" s="7">
        <f t="shared" si="4"/>
        <v>0.24249997686064484</v>
      </c>
      <c r="N47" s="7">
        <f t="shared" si="5"/>
        <v>0.37999996164018879</v>
      </c>
      <c r="O47" s="7">
        <f t="shared" si="6"/>
        <v>0.70809997779168599</v>
      </c>
      <c r="P47" s="7">
        <f t="shared" si="7"/>
        <v>0.84460010435407396</v>
      </c>
    </row>
    <row r="48" spans="2:16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2">
        <f t="shared" si="0"/>
        <v>5.9793070444522596E-2</v>
      </c>
      <c r="I48" s="83">
        <f t="shared" si="1"/>
        <v>3.1362191919734869E-2</v>
      </c>
      <c r="J48" s="84">
        <f>SUM('Channel wise traffic'!C49+'Channel wise traffic'!D49+'Channel wise traffic'!E49+'Channel wise traffic'!F49)</f>
        <v>21500166</v>
      </c>
      <c r="K48" s="83">
        <f t="shared" si="2"/>
        <v>-1.9801900302222373E-2</v>
      </c>
      <c r="L48" s="83">
        <f t="shared" si="3"/>
        <v>5.2197752992891665E-2</v>
      </c>
      <c r="M48" s="7">
        <f t="shared" si="4"/>
        <v>0.25499997279090902</v>
      </c>
      <c r="N48" s="7">
        <f t="shared" si="5"/>
        <v>0.40400000583670859</v>
      </c>
      <c r="O48" s="7">
        <f t="shared" si="6"/>
        <v>0.73729980897962799</v>
      </c>
      <c r="P48" s="7">
        <f t="shared" si="7"/>
        <v>0.78720025963210616</v>
      </c>
    </row>
    <row r="49" spans="2:16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2">
        <f t="shared" si="0"/>
        <v>3.8624106184334629E-2</v>
      </c>
      <c r="I49" s="83">
        <f t="shared" si="1"/>
        <v>-4.66861551680735E-2</v>
      </c>
      <c r="J49" s="84">
        <f>SUM('Channel wise traffic'!C50+'Channel wise traffic'!D50+'Channel wise traffic'!E50+'Channel wise traffic'!F50)</f>
        <v>45787544</v>
      </c>
      <c r="K49" s="83">
        <f t="shared" si="2"/>
        <v>4.081630379918328E-2</v>
      </c>
      <c r="L49" s="83">
        <f t="shared" si="3"/>
        <v>-8.4071011828148912E-2</v>
      </c>
      <c r="M49" s="7">
        <f t="shared" si="4"/>
        <v>0.21419999696423994</v>
      </c>
      <c r="N49" s="7">
        <f t="shared" si="5"/>
        <v>0.33999997145097949</v>
      </c>
      <c r="O49" s="7">
        <f t="shared" si="6"/>
        <v>0.68679982546710794</v>
      </c>
      <c r="P49" s="7">
        <f t="shared" si="7"/>
        <v>0.77220022766441376</v>
      </c>
    </row>
    <row r="50" spans="2:16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2">
        <f t="shared" si="0"/>
        <v>3.4841863833257665E-2</v>
      </c>
      <c r="I50" s="83">
        <f t="shared" si="1"/>
        <v>-0.12229008244350137</v>
      </c>
      <c r="J50" s="84">
        <f>SUM('Channel wise traffic'!C51+'Channel wise traffic'!D51+'Channel wise traffic'!E51+'Channel wise traffic'!F51)</f>
        <v>45338647</v>
      </c>
      <c r="K50" s="83">
        <f t="shared" si="2"/>
        <v>-1.9417454730133749E-2</v>
      </c>
      <c r="L50" s="83">
        <f t="shared" si="3"/>
        <v>-0.10490968822811504</v>
      </c>
      <c r="M50" s="7">
        <f t="shared" si="4"/>
        <v>0.21839998404892885</v>
      </c>
      <c r="N50" s="7">
        <f t="shared" si="5"/>
        <v>0.32640002585346739</v>
      </c>
      <c r="O50" s="7">
        <f t="shared" si="6"/>
        <v>0.64600000000000002</v>
      </c>
      <c r="P50" s="7">
        <f t="shared" si="7"/>
        <v>0.75659954250068973</v>
      </c>
    </row>
    <row r="51" spans="2:16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2">
        <f t="shared" si="0"/>
        <v>6.5936251861415815E-2</v>
      </c>
      <c r="I51" s="83">
        <f t="shared" si="1"/>
        <v>0.10363771309396366</v>
      </c>
      <c r="J51" s="84">
        <f>SUM('Channel wise traffic'!C52+'Channel wise traffic'!D52+'Channel wise traffic'!E52+'Channel wise traffic'!F52)</f>
        <v>21717338</v>
      </c>
      <c r="K51" s="83">
        <f t="shared" si="2"/>
        <v>-2.912620751582401E-2</v>
      </c>
      <c r="L51" s="83">
        <f t="shared" si="3"/>
        <v>0.13674683432312812</v>
      </c>
      <c r="M51" s="7">
        <f t="shared" si="4"/>
        <v>0.25749999769769227</v>
      </c>
      <c r="N51" s="7">
        <f t="shared" si="5"/>
        <v>0.4199999463539939</v>
      </c>
      <c r="O51" s="7">
        <f t="shared" si="6"/>
        <v>0.76649976795970587</v>
      </c>
      <c r="P51" s="7">
        <f t="shared" si="7"/>
        <v>0.79540032472347677</v>
      </c>
    </row>
    <row r="52" spans="2:16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2">
        <f t="shared" si="0"/>
        <v>2.8277810407735061E-2</v>
      </c>
      <c r="I52" s="83">
        <f t="shared" si="1"/>
        <v>-0.55839299648571217</v>
      </c>
      <c r="J52" s="84">
        <f>SUM('Channel wise traffic'!C53+'Channel wise traffic'!D53+'Channel wise traffic'!E53+'Channel wise traffic'!F53)</f>
        <v>21934511</v>
      </c>
      <c r="K52" s="83">
        <f t="shared" si="2"/>
        <v>-3.8095258977849822E-2</v>
      </c>
      <c r="L52" s="83">
        <f t="shared" si="3"/>
        <v>-0.54090360183579034</v>
      </c>
      <c r="M52" s="7">
        <f t="shared" si="4"/>
        <v>0.25749999555495034</v>
      </c>
      <c r="N52" s="7">
        <f t="shared" si="5"/>
        <v>0.16799999716720751</v>
      </c>
      <c r="O52" s="7">
        <f t="shared" si="6"/>
        <v>0.76649906680142099</v>
      </c>
      <c r="P52" s="7">
        <f t="shared" si="7"/>
        <v>0.8528008953405718</v>
      </c>
    </row>
    <row r="53" spans="2:16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2">
        <f t="shared" si="0"/>
        <v>5.5195796148618387E-2</v>
      </c>
      <c r="I53" s="83">
        <f t="shared" si="1"/>
        <v>-0.12241464451003135</v>
      </c>
      <c r="J53" s="84">
        <f>SUM('Channel wise traffic'!C54+'Channel wise traffic'!D54+'Channel wise traffic'!E54+'Channel wise traffic'!F54)</f>
        <v>22151685</v>
      </c>
      <c r="K53" s="83">
        <f t="shared" si="2"/>
        <v>2.0000011051078175E-2</v>
      </c>
      <c r="L53" s="83">
        <f t="shared" si="3"/>
        <v>-0.13962220826808741</v>
      </c>
      <c r="M53" s="7">
        <f t="shared" si="4"/>
        <v>0.24499998577986409</v>
      </c>
      <c r="N53" s="7">
        <f t="shared" si="5"/>
        <v>0.38799995504096707</v>
      </c>
      <c r="O53" s="7">
        <f t="shared" si="6"/>
        <v>0.7299997768004487</v>
      </c>
      <c r="P53" s="7">
        <f t="shared" si="7"/>
        <v>0.79539991503972507</v>
      </c>
    </row>
    <row r="54" spans="2:16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2">
        <f t="shared" si="0"/>
        <v>5.5117296346247138E-2</v>
      </c>
      <c r="I54" s="83">
        <f t="shared" si="1"/>
        <v>-3.0198252515184789E-2</v>
      </c>
      <c r="J54" s="84">
        <f>SUM('Channel wise traffic'!C55+'Channel wise traffic'!D55+'Channel wise traffic'!E55+'Channel wise traffic'!F55)</f>
        <v>20848645</v>
      </c>
      <c r="K54" s="83">
        <f t="shared" si="2"/>
        <v>-3.0303068357704774E-2</v>
      </c>
      <c r="L54" s="83">
        <f t="shared" si="3"/>
        <v>1.0808988820461605E-4</v>
      </c>
      <c r="M54" s="7">
        <f t="shared" si="4"/>
        <v>0.23999999808141018</v>
      </c>
      <c r="N54" s="7">
        <f t="shared" si="5"/>
        <v>0.38399996002937842</v>
      </c>
      <c r="O54" s="7">
        <f t="shared" si="6"/>
        <v>0.75190003596315413</v>
      </c>
      <c r="P54" s="7">
        <f t="shared" si="7"/>
        <v>0.79539962719135826</v>
      </c>
    </row>
    <row r="55" spans="2:16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2">
        <f t="shared" si="0"/>
        <v>6.2172691407205237E-2</v>
      </c>
      <c r="I55" s="83">
        <f t="shared" si="1"/>
        <v>7.1306612443905806E-2</v>
      </c>
      <c r="J55" s="84">
        <f>SUM('Channel wise traffic'!C56+'Channel wise traffic'!D56+'Channel wise traffic'!E56+'Channel wise traffic'!F56)</f>
        <v>22151685</v>
      </c>
      <c r="K55" s="83">
        <f t="shared" si="2"/>
        <v>3.0302975335167178E-2</v>
      </c>
      <c r="L55" s="83">
        <f t="shared" si="3"/>
        <v>3.9797604387794547E-2</v>
      </c>
      <c r="M55" s="7">
        <f t="shared" si="4"/>
        <v>0.25749998182982631</v>
      </c>
      <c r="N55" s="7">
        <f t="shared" si="5"/>
        <v>0.40400002875145574</v>
      </c>
      <c r="O55" s="7">
        <f t="shared" si="6"/>
        <v>0.75919963201471941</v>
      </c>
      <c r="P55" s="7">
        <f t="shared" si="7"/>
        <v>0.78719999085468673</v>
      </c>
    </row>
    <row r="56" spans="2:16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2">
        <f t="shared" si="0"/>
        <v>3.3501801636230989E-2</v>
      </c>
      <c r="I56" s="83">
        <f t="shared" si="1"/>
        <v>-0.18364175802924845</v>
      </c>
      <c r="J56" s="84">
        <f>SUM('Channel wise traffic'!C57+'Channel wise traffic'!D57+'Channel wise traffic'!E57+'Channel wise traffic'!F57)</f>
        <v>43094158</v>
      </c>
      <c r="K56" s="83">
        <f t="shared" si="2"/>
        <v>-5.8823552536471493E-2</v>
      </c>
      <c r="L56" s="83">
        <f t="shared" si="3"/>
        <v>-0.13261936790607654</v>
      </c>
      <c r="M56" s="7">
        <f t="shared" si="4"/>
        <v>0.20999998607699977</v>
      </c>
      <c r="N56" s="7">
        <f t="shared" si="5"/>
        <v>0.32299992497049373</v>
      </c>
      <c r="O56" s="7">
        <f t="shared" si="6"/>
        <v>0.65279999562105129</v>
      </c>
      <c r="P56" s="7">
        <f t="shared" si="7"/>
        <v>0.75659999245355791</v>
      </c>
    </row>
    <row r="57" spans="2:16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2">
        <f t="shared" si="0"/>
        <v>3.699703963828057E-2</v>
      </c>
      <c r="I57" s="83">
        <f t="shared" si="1"/>
        <v>4.0829077732684342E-2</v>
      </c>
      <c r="J57" s="84">
        <f>SUM('Channel wise traffic'!C58+'Channel wise traffic'!D58+'Channel wise traffic'!E58+'Channel wise traffic'!F58)</f>
        <v>44440851</v>
      </c>
      <c r="K57" s="83">
        <f t="shared" si="2"/>
        <v>-1.9802002472636644E-2</v>
      </c>
      <c r="L57" s="83">
        <f t="shared" si="3"/>
        <v>6.1855927551318912E-2</v>
      </c>
      <c r="M57" s="7">
        <f t="shared" si="4"/>
        <v>0.201600000792064</v>
      </c>
      <c r="N57" s="7">
        <f t="shared" si="5"/>
        <v>0.35360000071434344</v>
      </c>
      <c r="O57" s="7">
        <f t="shared" si="6"/>
        <v>0.64600000000000002</v>
      </c>
      <c r="P57" s="7">
        <f t="shared" si="7"/>
        <v>0.80339970916596304</v>
      </c>
    </row>
    <row r="58" spans="2:16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2">
        <f t="shared" si="0"/>
        <v>6.0379277901358691E-2</v>
      </c>
      <c r="I58" s="83">
        <f t="shared" si="1"/>
        <v>-0.11174962987792955</v>
      </c>
      <c r="J58" s="84">
        <f>SUM('Channel wise traffic'!C59+'Channel wise traffic'!D59+'Channel wise traffic'!E59+'Channel wise traffic'!F59)</f>
        <v>21065819</v>
      </c>
      <c r="K58" s="83">
        <f t="shared" si="2"/>
        <v>-2.9999947507378666E-2</v>
      </c>
      <c r="L58" s="83">
        <f t="shared" si="3"/>
        <v>-8.4277977640232246E-2</v>
      </c>
      <c r="M58" s="7">
        <f t="shared" si="4"/>
        <v>0.2399999620237902</v>
      </c>
      <c r="N58" s="7">
        <f t="shared" si="5"/>
        <v>0.40399988448901025</v>
      </c>
      <c r="O58" s="7">
        <f t="shared" si="6"/>
        <v>0.73730025492756324</v>
      </c>
      <c r="P58" s="7">
        <f t="shared" si="7"/>
        <v>0.84460007729258169</v>
      </c>
    </row>
    <row r="59" spans="2:16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2">
        <f t="shared" si="0"/>
        <v>6.1014821497385206E-2</v>
      </c>
      <c r="I59" s="83">
        <f t="shared" si="1"/>
        <v>1.2004191790539451</v>
      </c>
      <c r="J59" s="84">
        <f>SUM('Channel wise traffic'!C60+'Channel wise traffic'!D60+'Channel wise traffic'!E60+'Channel wise traffic'!F60)</f>
        <v>22368858</v>
      </c>
      <c r="K59" s="83">
        <f t="shared" si="2"/>
        <v>1.9801991482736953E-2</v>
      </c>
      <c r="L59" s="83">
        <f t="shared" si="3"/>
        <v>1.1576925729969292</v>
      </c>
      <c r="M59" s="7">
        <f t="shared" si="4"/>
        <v>0.24499996870649643</v>
      </c>
      <c r="N59" s="7">
        <f t="shared" si="5"/>
        <v>0.41199991971345001</v>
      </c>
      <c r="O59" s="7">
        <f t="shared" si="6"/>
        <v>0.74459987811748196</v>
      </c>
      <c r="P59" s="7">
        <f t="shared" si="7"/>
        <v>0.81180033082704983</v>
      </c>
    </row>
    <row r="60" spans="2:16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2">
        <f t="shared" si="0"/>
        <v>6.1545614971269758E-2</v>
      </c>
      <c r="I60" s="83">
        <f t="shared" si="1"/>
        <v>8.2246376811594205E-2</v>
      </c>
      <c r="J60" s="84">
        <f>SUM('Channel wise traffic'!C61+'Channel wise traffic'!D61+'Channel wise traffic'!E61+'Channel wise traffic'!F61)</f>
        <v>21500166</v>
      </c>
      <c r="K60" s="83">
        <f t="shared" si="2"/>
        <v>-2.9411712923870126E-2</v>
      </c>
      <c r="L60" s="83">
        <f t="shared" si="3"/>
        <v>0.11504171088598952</v>
      </c>
      <c r="M60" s="7">
        <f t="shared" si="4"/>
        <v>0.25499997279090902</v>
      </c>
      <c r="N60" s="7">
        <f t="shared" si="5"/>
        <v>0.38399997665316565</v>
      </c>
      <c r="O60" s="7">
        <f t="shared" si="6"/>
        <v>0.76649981760284536</v>
      </c>
      <c r="P60" s="7">
        <f t="shared" si="7"/>
        <v>0.81999976451764223</v>
      </c>
    </row>
    <row r="61" spans="2:16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2">
        <f t="shared" si="0"/>
        <v>6.2235804656984049E-2</v>
      </c>
      <c r="I61" s="83">
        <f t="shared" si="1"/>
        <v>0.22324803045110131</v>
      </c>
      <c r="J61" s="84">
        <f>SUM('Channel wise traffic'!C62+'Channel wise traffic'!D62+'Channel wise traffic'!E62+'Channel wise traffic'!F62)</f>
        <v>22586032</v>
      </c>
      <c r="K61" s="83">
        <f t="shared" si="2"/>
        <v>8.3333329336271009E-2</v>
      </c>
      <c r="L61" s="83">
        <f t="shared" si="3"/>
        <v>0.12915198644756457</v>
      </c>
      <c r="M61" s="7">
        <f t="shared" si="4"/>
        <v>0.25499997033565081</v>
      </c>
      <c r="N61" s="7">
        <f t="shared" si="5"/>
        <v>0.39599992221463276</v>
      </c>
      <c r="O61" s="7">
        <f t="shared" si="6"/>
        <v>0.72270016227210765</v>
      </c>
      <c r="P61" s="7">
        <f t="shared" si="7"/>
        <v>0.85279947873218831</v>
      </c>
    </row>
    <row r="62" spans="2:16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2">
        <f t="shared" si="0"/>
        <v>6.5203680473658474E-2</v>
      </c>
      <c r="I62" s="83">
        <f t="shared" si="1"/>
        <v>5.9032986501891475E-2</v>
      </c>
      <c r="J62" s="84">
        <f>SUM('Channel wise traffic'!C63+'Channel wise traffic'!D63+'Channel wise traffic'!E63+'Channel wise traffic'!F63)</f>
        <v>22368858</v>
      </c>
      <c r="K62" s="83">
        <f t="shared" si="2"/>
        <v>9.8039043079567092E-3</v>
      </c>
      <c r="L62" s="83">
        <f t="shared" si="3"/>
        <v>4.8751131692233177E-2</v>
      </c>
      <c r="M62" s="7">
        <f t="shared" si="4"/>
        <v>0.25999997317699697</v>
      </c>
      <c r="N62" s="7">
        <f t="shared" si="5"/>
        <v>0.41999995529499029</v>
      </c>
      <c r="O62" s="7">
        <f t="shared" si="6"/>
        <v>0.76649981434318626</v>
      </c>
      <c r="P62" s="7">
        <f t="shared" si="7"/>
        <v>0.77900009239908075</v>
      </c>
    </row>
    <row r="63" spans="2:16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2">
        <f t="shared" si="0"/>
        <v>1.9298820571939712E-2</v>
      </c>
      <c r="I63" s="83">
        <f t="shared" si="1"/>
        <v>-0.37594234941110954</v>
      </c>
      <c r="J63" s="84">
        <f>SUM('Channel wise traffic'!C64+'Channel wise traffic'!D64+'Channel wise traffic'!E64+'Channel wise traffic'!F64)</f>
        <v>46685339</v>
      </c>
      <c r="K63" s="83">
        <f t="shared" si="2"/>
        <v>8.3333360405835055E-2</v>
      </c>
      <c r="L63" s="83">
        <f t="shared" si="3"/>
        <v>-0.42394678407179348</v>
      </c>
      <c r="M63" s="7">
        <f t="shared" si="4"/>
        <v>0.20999999143199985</v>
      </c>
      <c r="N63" s="7">
        <f t="shared" si="5"/>
        <v>0.33999998571999918</v>
      </c>
      <c r="O63" s="7">
        <f t="shared" si="6"/>
        <v>0.33319983331998332</v>
      </c>
      <c r="P63" s="7">
        <f t="shared" si="7"/>
        <v>0.81119976662651061</v>
      </c>
    </row>
    <row r="64" spans="2:16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2">
        <f t="shared" si="0"/>
        <v>3.8509450193791116E-2</v>
      </c>
      <c r="I64" s="83">
        <f t="shared" si="1"/>
        <v>3.0365288472065103E-2</v>
      </c>
      <c r="J64" s="84">
        <f>SUM('Channel wise traffic'!C65+'Channel wise traffic'!D65+'Channel wise traffic'!E65+'Channel wise traffic'!F65)</f>
        <v>43991955</v>
      </c>
      <c r="K64" s="83">
        <f t="shared" si="2"/>
        <v>-1.0100976689217766E-2</v>
      </c>
      <c r="L64" s="83">
        <f t="shared" si="3"/>
        <v>4.0879231697923901E-2</v>
      </c>
      <c r="M64" s="7">
        <f t="shared" si="4"/>
        <v>0.20369999469221134</v>
      </c>
      <c r="N64" s="7">
        <f t="shared" si="5"/>
        <v>0.3264000055349971</v>
      </c>
      <c r="O64" s="7">
        <f t="shared" si="6"/>
        <v>0.71399999247843449</v>
      </c>
      <c r="P64" s="7">
        <f t="shared" si="7"/>
        <v>0.81119998850792119</v>
      </c>
    </row>
    <row r="65" spans="2:16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2">
        <f t="shared" si="0"/>
        <v>6.3340722206310721E-2</v>
      </c>
      <c r="I65" s="83">
        <f t="shared" si="1"/>
        <v>8.1492115581014504E-2</v>
      </c>
      <c r="J65" s="84">
        <f>SUM('Channel wise traffic'!C66+'Channel wise traffic'!D66+'Channel wise traffic'!E66+'Channel wise traffic'!F66)</f>
        <v>21717338</v>
      </c>
      <c r="K65" s="83">
        <f t="shared" si="2"/>
        <v>3.0927779261750991E-2</v>
      </c>
      <c r="L65" s="83">
        <f t="shared" si="3"/>
        <v>4.904736207329484E-2</v>
      </c>
      <c r="M65" s="7">
        <f t="shared" si="4"/>
        <v>0.2624999654653839</v>
      </c>
      <c r="N65" s="7">
        <f t="shared" si="5"/>
        <v>0.4159999621105876</v>
      </c>
      <c r="O65" s="7">
        <f t="shared" si="6"/>
        <v>0.74459980105695345</v>
      </c>
      <c r="P65" s="7">
        <f t="shared" si="7"/>
        <v>0.77900017158943347</v>
      </c>
    </row>
    <row r="66" spans="2:16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2">
        <f t="shared" si="0"/>
        <v>5.7952124891906653E-2</v>
      </c>
      <c r="I66" s="83">
        <f t="shared" si="1"/>
        <v>-7.7860132236055424E-2</v>
      </c>
      <c r="J66" s="84">
        <f>SUM('Channel wise traffic'!C67+'Channel wise traffic'!D67+'Channel wise traffic'!E67+'Channel wise traffic'!F67)</f>
        <v>21717338</v>
      </c>
      <c r="K66" s="83">
        <f t="shared" si="2"/>
        <v>-2.912620751582401E-2</v>
      </c>
      <c r="L66" s="83">
        <f t="shared" si="3"/>
        <v>-5.0195944695336114E-2</v>
      </c>
      <c r="M66" s="7">
        <f t="shared" si="4"/>
        <v>0.24250000230230775</v>
      </c>
      <c r="N66" s="7">
        <f t="shared" si="5"/>
        <v>0.37999982910705588</v>
      </c>
      <c r="O66" s="7">
        <f t="shared" si="6"/>
        <v>0.74459988047482273</v>
      </c>
      <c r="P66" s="7">
        <f t="shared" si="7"/>
        <v>0.84460034413058704</v>
      </c>
    </row>
    <row r="67" spans="2:16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2">
        <f t="shared" ref="H67:H130" si="8">G67/C67</f>
        <v>5.2436031448099336E-2</v>
      </c>
      <c r="I67" s="83">
        <f t="shared" ref="I67:I130" si="9">(G67-IFERROR(INDEX($G$3:$G$368,MATCH(B67-7,$B$3:$B$368,0)),G67))/IFERROR(INDEX($G$3:$G$368,MATCH(B67-7,$B$3:$B$368,0)),G67)</f>
        <v>-0.16522538222440206</v>
      </c>
      <c r="J67" s="84">
        <f>SUM('Channel wise traffic'!C68+'Channel wise traffic'!D68+'Channel wise traffic'!E68+'Channel wise traffic'!F68)</f>
        <v>21065819</v>
      </c>
      <c r="K67" s="83">
        <f t="shared" ref="K67:K130" si="10">(J67-IFERROR(INDEX($J$3:$J$368,MATCH(B67-7,$B$3:$B$368,0)),J67))/IFERROR(INDEX($J$3:$J$368,MATCH(B67-7,$B$3:$B$368,0)),J67)</f>
        <v>-2.0202030068046918E-2</v>
      </c>
      <c r="L67" s="83">
        <f t="shared" ref="L67:L130" si="11">(H67-IFERROR(INDEX($H$3:$H$368, MATCH(B67-7,$B$3:$B$368,0)),H67))/IFERROR(INDEX($H$3:$H$368, MATCH(B67-7,$B$3:$B$368,0)),H67)</f>
        <v>-0.14801352667323067</v>
      </c>
      <c r="M67" s="7">
        <f t="shared" ref="M67:M130" si="12">D67/C67</f>
        <v>0.24499995727676396</v>
      </c>
      <c r="N67" s="7">
        <f t="shared" ref="N67:N130" si="13">E67/D67</f>
        <v>0.38799990312189686</v>
      </c>
      <c r="O67" s="7">
        <f t="shared" ref="O67:O130" si="14">F67/E67</f>
        <v>0.70810020993590062</v>
      </c>
      <c r="P67" s="7">
        <f t="shared" ref="P67:P130" si="15">G67/F67</f>
        <v>0.77900001551500653</v>
      </c>
    </row>
    <row r="68" spans="2:16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2">
        <f t="shared" si="8"/>
        <v>5.624763437879593E-2</v>
      </c>
      <c r="I68" s="83">
        <f t="shared" si="9"/>
        <v>-0.13097833046398133</v>
      </c>
      <c r="J68" s="84">
        <f>SUM('Channel wise traffic'!C69+'Channel wise traffic'!D69+'Channel wise traffic'!E69+'Channel wise traffic'!F69)</f>
        <v>21717338</v>
      </c>
      <c r="K68" s="83">
        <f t="shared" si="10"/>
        <v>-3.8461558896224005E-2</v>
      </c>
      <c r="L68" s="83">
        <f t="shared" si="11"/>
        <v>-9.6217447676498091E-2</v>
      </c>
      <c r="M68" s="7">
        <f t="shared" si="12"/>
        <v>0.23749998848846129</v>
      </c>
      <c r="N68" s="7">
        <f t="shared" si="13"/>
        <v>0.3959998588564112</v>
      </c>
      <c r="O68" s="7">
        <f t="shared" si="14"/>
        <v>0.70810006291263472</v>
      </c>
      <c r="P68" s="7">
        <f t="shared" si="15"/>
        <v>0.84459985964232998</v>
      </c>
    </row>
    <row r="69" spans="2:16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2">
        <f t="shared" si="8"/>
        <v>6.402897408246129E-2</v>
      </c>
      <c r="I69" s="83">
        <f t="shared" si="9"/>
        <v>-4.6617420803931622E-2</v>
      </c>
      <c r="J69" s="84">
        <f>SUM('Channel wise traffic'!C70+'Channel wise traffic'!D70+'Channel wise traffic'!E70+'Channel wise traffic'!F70)</f>
        <v>21717338</v>
      </c>
      <c r="K69" s="83">
        <f t="shared" si="10"/>
        <v>-2.912620751582401E-2</v>
      </c>
      <c r="L69" s="83">
        <f t="shared" si="11"/>
        <v>-1.8015952207970087E-2</v>
      </c>
      <c r="M69" s="7">
        <f t="shared" si="12"/>
        <v>0.2624999654653839</v>
      </c>
      <c r="N69" s="7">
        <f t="shared" si="13"/>
        <v>0.41999992632614258</v>
      </c>
      <c r="O69" s="7">
        <f t="shared" si="14"/>
        <v>0.72270015570078716</v>
      </c>
      <c r="P69" s="7">
        <f t="shared" si="15"/>
        <v>0.80360000392975672</v>
      </c>
    </row>
    <row r="70" spans="2:16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2">
        <f t="shared" si="8"/>
        <v>3.8987613670586958E-2</v>
      </c>
      <c r="I70" s="83">
        <f t="shared" si="9"/>
        <v>1.0202070652584099</v>
      </c>
      <c r="J70" s="84">
        <f>SUM('Channel wise traffic'!C71+'Channel wise traffic'!D71+'Channel wise traffic'!E71+'Channel wise traffic'!F71)</f>
        <v>46685339</v>
      </c>
      <c r="K70" s="83">
        <f t="shared" si="10"/>
        <v>0</v>
      </c>
      <c r="L70" s="83">
        <f t="shared" si="11"/>
        <v>1.0202070652584101</v>
      </c>
      <c r="M70" s="7">
        <f t="shared" si="12"/>
        <v>0.20789999601587994</v>
      </c>
      <c r="N70" s="7">
        <f t="shared" si="13"/>
        <v>0.33660001224000047</v>
      </c>
      <c r="O70" s="7">
        <f t="shared" si="14"/>
        <v>0.70719987756351388</v>
      </c>
      <c r="P70" s="7">
        <f t="shared" si="15"/>
        <v>0.78779980453787235</v>
      </c>
    </row>
    <row r="71" spans="2:16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2">
        <f t="shared" si="8"/>
        <v>3.7019499964562587E-2</v>
      </c>
      <c r="I71" s="83">
        <f t="shared" si="9"/>
        <v>1.0355904530176978E-2</v>
      </c>
      <c r="J71" s="84">
        <f>SUM('Channel wise traffic'!C72+'Channel wise traffic'!D72+'Channel wise traffic'!E72+'Channel wise traffic'!F72)</f>
        <v>46236441</v>
      </c>
      <c r="K71" s="83">
        <f t="shared" si="10"/>
        <v>5.1020374066121865E-2</v>
      </c>
      <c r="L71" s="83">
        <f t="shared" si="11"/>
        <v>-3.8690508997938217E-2</v>
      </c>
      <c r="M71" s="7">
        <f t="shared" si="12"/>
        <v>0.21839999672985225</v>
      </c>
      <c r="N71" s="7">
        <f t="shared" si="13"/>
        <v>0.34680000740737882</v>
      </c>
      <c r="O71" s="7">
        <f t="shared" si="14"/>
        <v>0.64600000000000002</v>
      </c>
      <c r="P71" s="7">
        <f t="shared" si="15"/>
        <v>0.75659994377383644</v>
      </c>
    </row>
    <row r="72" spans="2:16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2">
        <f t="shared" si="8"/>
        <v>5.735466811458332E-2</v>
      </c>
      <c r="I72" s="83">
        <f t="shared" si="9"/>
        <v>-0.11261551390237803</v>
      </c>
      <c r="J72" s="84">
        <f>SUM('Channel wise traffic'!C73+'Channel wise traffic'!D73+'Channel wise traffic'!E73+'Channel wise traffic'!F73)</f>
        <v>21282992</v>
      </c>
      <c r="K72" s="83">
        <f t="shared" si="10"/>
        <v>-1.9999965004919112E-2</v>
      </c>
      <c r="L72" s="83">
        <f t="shared" si="11"/>
        <v>-9.4505617921909368E-2</v>
      </c>
      <c r="M72" s="7">
        <f t="shared" si="12"/>
        <v>0.23999998496452074</v>
      </c>
      <c r="N72" s="7">
        <f t="shared" si="13"/>
        <v>0.41199995771271192</v>
      </c>
      <c r="O72" s="7">
        <f t="shared" si="14"/>
        <v>0.69349981135321048</v>
      </c>
      <c r="P72" s="7">
        <f t="shared" si="15"/>
        <v>0.83640002631138977</v>
      </c>
    </row>
    <row r="73" spans="2:16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2">
        <f t="shared" si="8"/>
        <v>6.04405537873264E-2</v>
      </c>
      <c r="I73" s="83">
        <f t="shared" si="9"/>
        <v>3.2510015366695115E-2</v>
      </c>
      <c r="J73" s="84">
        <f>SUM('Channel wise traffic'!C74+'Channel wise traffic'!D74+'Channel wise traffic'!E74+'Channel wise traffic'!F74)</f>
        <v>21500166</v>
      </c>
      <c r="K73" s="83">
        <f t="shared" si="10"/>
        <v>-9.9999364563004914E-3</v>
      </c>
      <c r="L73" s="83">
        <f t="shared" si="11"/>
        <v>4.293939005793504E-2</v>
      </c>
      <c r="M73" s="7">
        <f t="shared" si="12"/>
        <v>0.25249999220936281</v>
      </c>
      <c r="N73" s="7">
        <f t="shared" si="13"/>
        <v>0.39599988358367755</v>
      </c>
      <c r="O73" s="7">
        <f t="shared" si="14"/>
        <v>0.74460008158894708</v>
      </c>
      <c r="P73" s="7">
        <f t="shared" si="15"/>
        <v>0.81179977785302071</v>
      </c>
    </row>
    <row r="74" spans="2:16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2">
        <f t="shared" si="8"/>
        <v>5.6760634589687317E-2</v>
      </c>
      <c r="I74" s="83">
        <f t="shared" si="9"/>
        <v>0.11595244647875083</v>
      </c>
      <c r="J74" s="84">
        <f>SUM('Channel wise traffic'!C75+'Channel wise traffic'!D75+'Channel wise traffic'!E75+'Channel wise traffic'!F75)</f>
        <v>21717338</v>
      </c>
      <c r="K74" s="83">
        <f t="shared" si="10"/>
        <v>3.0927779261750991E-2</v>
      </c>
      <c r="L74" s="83">
        <f t="shared" si="11"/>
        <v>8.247388336145213E-2</v>
      </c>
      <c r="M74" s="7">
        <f t="shared" si="12"/>
        <v>0.2624999654653839</v>
      </c>
      <c r="N74" s="7">
        <f t="shared" si="13"/>
        <v>0.37999993334270044</v>
      </c>
      <c r="O74" s="7">
        <f t="shared" si="14"/>
        <v>0.70810006351832433</v>
      </c>
      <c r="P74" s="7">
        <f t="shared" si="15"/>
        <v>0.80359983311168481</v>
      </c>
    </row>
    <row r="75" spans="2:16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2">
        <f t="shared" si="8"/>
        <v>5.5622746397030909E-2</v>
      </c>
      <c r="I75" s="83">
        <f t="shared" si="9"/>
        <v>3.8334933760332167E-2</v>
      </c>
      <c r="J75" s="84">
        <f>SUM('Channel wise traffic'!C76+'Channel wise traffic'!D76+'Channel wise traffic'!E76+'Channel wise traffic'!F76)</f>
        <v>22803205</v>
      </c>
      <c r="K75" s="83">
        <f t="shared" si="10"/>
        <v>5.0000004604615907E-2</v>
      </c>
      <c r="L75" s="83">
        <f t="shared" si="11"/>
        <v>-1.1109586894921744E-2</v>
      </c>
      <c r="M75" s="7">
        <f t="shared" si="12"/>
        <v>0.23749997094706898</v>
      </c>
      <c r="N75" s="7">
        <f t="shared" si="13"/>
        <v>0.39599993426593233</v>
      </c>
      <c r="O75" s="7">
        <f t="shared" si="14"/>
        <v>0.75919979148025241</v>
      </c>
      <c r="P75" s="7">
        <f t="shared" si="15"/>
        <v>0.77900038754190948</v>
      </c>
    </row>
    <row r="76" spans="2:16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2">
        <f t="shared" si="8"/>
        <v>5.5060874643438819E-2</v>
      </c>
      <c r="I76" s="83">
        <f t="shared" si="9"/>
        <v>-0.14866249706049237</v>
      </c>
      <c r="J76" s="84">
        <f>SUM('Channel wise traffic'!C77+'Channel wise traffic'!D77+'Channel wise traffic'!E77+'Channel wise traffic'!F77)</f>
        <v>21500166</v>
      </c>
      <c r="K76" s="83">
        <f t="shared" si="10"/>
        <v>-9.9999364563004914E-3</v>
      </c>
      <c r="L76" s="83">
        <f t="shared" si="11"/>
        <v>-0.14006314434263281</v>
      </c>
      <c r="M76" s="7">
        <f t="shared" si="12"/>
        <v>0.23749996918628585</v>
      </c>
      <c r="N76" s="7">
        <f t="shared" si="13"/>
        <v>0.41599995613252599</v>
      </c>
      <c r="O76" s="7">
        <f t="shared" si="14"/>
        <v>0.71539994049569344</v>
      </c>
      <c r="P76" s="7">
        <f t="shared" si="15"/>
        <v>0.77899983154170926</v>
      </c>
    </row>
    <row r="77" spans="2:16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2">
        <f t="shared" si="8"/>
        <v>4.2578726739239479E-2</v>
      </c>
      <c r="I77" s="83">
        <f t="shared" si="9"/>
        <v>-2.4003516193720296E-3</v>
      </c>
      <c r="J77" s="84">
        <f>SUM('Channel wise traffic'!C78+'Channel wise traffic'!D78+'Channel wise traffic'!E78+'Channel wise traffic'!F78)</f>
        <v>42645261</v>
      </c>
      <c r="K77" s="83">
        <f t="shared" si="10"/>
        <v>-8.6538474102115875E-2</v>
      </c>
      <c r="L77" s="83">
        <f t="shared" si="11"/>
        <v>9.2109075948952707E-2</v>
      </c>
      <c r="M77" s="7">
        <f t="shared" si="12"/>
        <v>0.21839998970108357</v>
      </c>
      <c r="N77" s="7">
        <f t="shared" si="13"/>
        <v>0.35359998282105171</v>
      </c>
      <c r="O77" s="7">
        <f t="shared" si="14"/>
        <v>0.67320006813765876</v>
      </c>
      <c r="P77" s="7">
        <f t="shared" si="15"/>
        <v>0.81899956338810831</v>
      </c>
    </row>
    <row r="78" spans="2:16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2">
        <f t="shared" si="8"/>
        <v>3.5279744903906445E-2</v>
      </c>
      <c r="I78" s="83">
        <f t="shared" si="9"/>
        <v>-0.12101539450238075</v>
      </c>
      <c r="J78" s="84">
        <f>SUM('Channel wise traffic'!C79+'Channel wise traffic'!D79+'Channel wise traffic'!E79+'Channel wise traffic'!F79)</f>
        <v>42645261</v>
      </c>
      <c r="K78" s="83">
        <f t="shared" si="10"/>
        <v>-7.7669905432383946E-2</v>
      </c>
      <c r="L78" s="83">
        <f t="shared" si="11"/>
        <v>-4.6995639117804029E-2</v>
      </c>
      <c r="M78" s="7">
        <f t="shared" si="12"/>
        <v>0.20369999828585886</v>
      </c>
      <c r="N78" s="7">
        <f t="shared" si="13"/>
        <v>0.33319998986973398</v>
      </c>
      <c r="O78" s="7">
        <f t="shared" si="14"/>
        <v>0.6799998618047266</v>
      </c>
      <c r="P78" s="7">
        <f t="shared" si="15"/>
        <v>0.76439987420163003</v>
      </c>
    </row>
    <row r="79" spans="2:16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2">
        <f t="shared" si="8"/>
        <v>5.8574911729967462E-2</v>
      </c>
      <c r="I79" s="83">
        <f t="shared" si="9"/>
        <v>7.3381290249115452E-2</v>
      </c>
      <c r="J79" s="84">
        <f>SUM('Channel wise traffic'!C80+'Channel wise traffic'!D80+'Channel wise traffic'!E80+'Channel wise traffic'!F80)</f>
        <v>22368858</v>
      </c>
      <c r="K79" s="83">
        <f t="shared" si="10"/>
        <v>5.102036405407661E-2</v>
      </c>
      <c r="L79" s="83">
        <f t="shared" si="11"/>
        <v>2.1275401907065981E-2</v>
      </c>
      <c r="M79" s="7">
        <f t="shared" si="12"/>
        <v>0.23999998211799797</v>
      </c>
      <c r="N79" s="7">
        <f t="shared" si="13"/>
        <v>0.4160000342738398</v>
      </c>
      <c r="O79" s="7">
        <f t="shared" si="14"/>
        <v>0.72270001392553729</v>
      </c>
      <c r="P79" s="7">
        <f t="shared" si="15"/>
        <v>0.81179991957923459</v>
      </c>
    </row>
    <row r="80" spans="2:16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2">
        <f t="shared" si="8"/>
        <v>3.2258660130726403E-2</v>
      </c>
      <c r="I80" s="83">
        <f t="shared" si="9"/>
        <v>-0.4554922653795897</v>
      </c>
      <c r="J80" s="84">
        <f>SUM('Channel wise traffic'!C81+'Channel wise traffic'!D81+'Channel wise traffic'!E81+'Channel wise traffic'!F81)</f>
        <v>21934511</v>
      </c>
      <c r="K80" s="83">
        <f t="shared" si="10"/>
        <v>2.0201937045509322E-2</v>
      </c>
      <c r="L80" s="83">
        <f t="shared" si="11"/>
        <v>-0.46627457709544307</v>
      </c>
      <c r="M80" s="7">
        <f t="shared" si="12"/>
        <v>0.26249996979645729</v>
      </c>
      <c r="N80" s="7">
        <f t="shared" si="13"/>
        <v>0.42000003820897847</v>
      </c>
      <c r="O80" s="7">
        <f t="shared" si="14"/>
        <v>0.75919992722100005</v>
      </c>
      <c r="P80" s="7">
        <f t="shared" si="15"/>
        <v>0.38539988387533919</v>
      </c>
    </row>
    <row r="81" spans="2:16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2">
        <f t="shared" si="8"/>
        <v>6.4738310067573676E-2</v>
      </c>
      <c r="I81" s="83">
        <f t="shared" si="9"/>
        <v>0.11773844194404108</v>
      </c>
      <c r="J81" s="84">
        <f>SUM('Channel wise traffic'!C82+'Channel wise traffic'!D82+'Channel wise traffic'!E82+'Channel wise traffic'!F82)</f>
        <v>21282992</v>
      </c>
      <c r="K81" s="83">
        <f t="shared" si="10"/>
        <v>-1.9999965004919112E-2</v>
      </c>
      <c r="L81" s="83">
        <f t="shared" si="11"/>
        <v>0.14054944127308613</v>
      </c>
      <c r="M81" s="7">
        <f t="shared" si="12"/>
        <v>0.25499998989803735</v>
      </c>
      <c r="N81" s="7">
        <f t="shared" si="13"/>
        <v>0.39599989902643423</v>
      </c>
      <c r="O81" s="7">
        <f t="shared" si="14"/>
        <v>0.74460020584824926</v>
      </c>
      <c r="P81" s="7">
        <f t="shared" si="15"/>
        <v>0.86099963630955434</v>
      </c>
    </row>
    <row r="82" spans="2:16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2">
        <f t="shared" si="8"/>
        <v>5.6844254406847247E-2</v>
      </c>
      <c r="I82" s="83">
        <f t="shared" si="9"/>
        <v>-2.6704205453110551E-2</v>
      </c>
      <c r="J82" s="84">
        <f>SUM('Channel wise traffic'!C83+'Channel wise traffic'!D83+'Channel wise traffic'!E83+'Channel wise traffic'!F83)</f>
        <v>21717338</v>
      </c>
      <c r="K82" s="83">
        <f t="shared" si="10"/>
        <v>-4.7619051795569967E-2</v>
      </c>
      <c r="L82" s="83">
        <f t="shared" si="11"/>
        <v>2.1960584274233919E-2</v>
      </c>
      <c r="M82" s="7">
        <f t="shared" si="12"/>
        <v>0.25</v>
      </c>
      <c r="N82" s="7">
        <f t="shared" si="13"/>
        <v>0.39199994106092184</v>
      </c>
      <c r="O82" s="7">
        <f t="shared" si="14"/>
        <v>0.6934998324953402</v>
      </c>
      <c r="P82" s="7">
        <f t="shared" si="15"/>
        <v>0.83640034553430787</v>
      </c>
    </row>
    <row r="83" spans="2:16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2">
        <f t="shared" si="8"/>
        <v>6.4634986912448691E-2</v>
      </c>
      <c r="I83" s="83">
        <f t="shared" si="9"/>
        <v>0.15016750885693578</v>
      </c>
      <c r="J83" s="84">
        <f>SUM('Channel wise traffic'!C84+'Channel wise traffic'!D84+'Channel wise traffic'!E84+'Channel wise traffic'!F84)</f>
        <v>21065819</v>
      </c>
      <c r="K83" s="83">
        <f t="shared" si="10"/>
        <v>-2.0202030068046918E-2</v>
      </c>
      <c r="L83" s="83">
        <f t="shared" si="11"/>
        <v>0.17388231354858702</v>
      </c>
      <c r="M83" s="7">
        <f t="shared" si="12"/>
        <v>0.26249996439730333</v>
      </c>
      <c r="N83" s="7">
        <f t="shared" si="13"/>
        <v>0.38399993345120426</v>
      </c>
      <c r="O83" s="7">
        <f t="shared" si="14"/>
        <v>0.75919995629720538</v>
      </c>
      <c r="P83" s="7">
        <f t="shared" si="15"/>
        <v>0.84460003064305122</v>
      </c>
    </row>
    <row r="84" spans="2:16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2">
        <f t="shared" si="8"/>
        <v>4.2185711421875723E-2</v>
      </c>
      <c r="I84" s="83">
        <f t="shared" si="9"/>
        <v>3.2486296530253374E-2</v>
      </c>
      <c r="J84" s="84">
        <f>SUM('Channel wise traffic'!C85+'Channel wise traffic'!D85+'Channel wise traffic'!E85+'Channel wise traffic'!F85)</f>
        <v>44440851</v>
      </c>
      <c r="K84" s="83">
        <f t="shared" si="10"/>
        <v>4.2105264638900908E-2</v>
      </c>
      <c r="L84" s="83">
        <f t="shared" si="11"/>
        <v>-9.2303210420231711E-3</v>
      </c>
      <c r="M84" s="7">
        <f t="shared" si="12"/>
        <v>0.21629998866133376</v>
      </c>
      <c r="N84" s="7">
        <f t="shared" si="13"/>
        <v>0.33999999583877588</v>
      </c>
      <c r="O84" s="7">
        <f t="shared" si="14"/>
        <v>0.70039981409119012</v>
      </c>
      <c r="P84" s="7">
        <f t="shared" si="15"/>
        <v>0.8190000851865038</v>
      </c>
    </row>
    <row r="85" spans="2:16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2">
        <f t="shared" si="8"/>
        <v>4.05705966353474E-2</v>
      </c>
      <c r="I85" s="83">
        <f t="shared" si="9"/>
        <v>0.22259812803337156</v>
      </c>
      <c r="J85" s="84">
        <f>SUM('Channel wise traffic'!C86+'Channel wise traffic'!D86+'Channel wise traffic'!E86+'Channel wise traffic'!F86)</f>
        <v>45338647</v>
      </c>
      <c r="K85" s="83">
        <f t="shared" si="10"/>
        <v>6.3157920407615753E-2</v>
      </c>
      <c r="L85" s="83">
        <f t="shared" si="11"/>
        <v>0.14996853706998067</v>
      </c>
      <c r="M85" s="7">
        <f t="shared" si="12"/>
        <v>0.20789997972590626</v>
      </c>
      <c r="N85" s="7">
        <f t="shared" si="13"/>
        <v>0.35019993838256785</v>
      </c>
      <c r="O85" s="7">
        <f t="shared" si="14"/>
        <v>0.69360011705717539</v>
      </c>
      <c r="P85" s="7">
        <f t="shared" si="15"/>
        <v>0.80339980956873436</v>
      </c>
    </row>
    <row r="86" spans="2:16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2">
        <f t="shared" si="8"/>
        <v>6.044054100208951E-2</v>
      </c>
      <c r="I86" s="83">
        <f t="shared" si="9"/>
        <v>3.1850312992747973E-2</v>
      </c>
      <c r="J86" s="84">
        <f>SUM('Channel wise traffic'!C87+'Channel wise traffic'!D87+'Channel wise traffic'!E87+'Channel wise traffic'!F87)</f>
        <v>22368858</v>
      </c>
      <c r="K86" s="83">
        <f t="shared" si="10"/>
        <v>0</v>
      </c>
      <c r="L86" s="83">
        <f t="shared" si="11"/>
        <v>3.1850312992747966E-2</v>
      </c>
      <c r="M86" s="7">
        <f t="shared" si="12"/>
        <v>0.24750000670575076</v>
      </c>
      <c r="N86" s="7">
        <f t="shared" si="13"/>
        <v>0.40799990173930462</v>
      </c>
      <c r="O86" s="7">
        <f t="shared" si="14"/>
        <v>0.72270008017506582</v>
      </c>
      <c r="P86" s="7">
        <f t="shared" si="15"/>
        <v>0.82819950503540707</v>
      </c>
    </row>
    <row r="87" spans="2:16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2">
        <f t="shared" si="8"/>
        <v>6.0399174123825596E-2</v>
      </c>
      <c r="I87" s="83">
        <f t="shared" si="9"/>
        <v>0.7796497347288921</v>
      </c>
      <c r="J87" s="84">
        <f>SUM('Channel wise traffic'!C88+'Channel wise traffic'!D88+'Channel wise traffic'!E88+'Channel wise traffic'!F88)</f>
        <v>20848645</v>
      </c>
      <c r="K87" s="83">
        <f t="shared" si="10"/>
        <v>-4.9504910321456451E-2</v>
      </c>
      <c r="L87" s="83">
        <f t="shared" si="11"/>
        <v>0.87233982685769784</v>
      </c>
      <c r="M87" s="7">
        <f t="shared" si="12"/>
        <v>0.2449999870495187</v>
      </c>
      <c r="N87" s="7">
        <f t="shared" si="13"/>
        <v>0.39999996084510364</v>
      </c>
      <c r="O87" s="7">
        <f t="shared" si="14"/>
        <v>0.72270010234112048</v>
      </c>
      <c r="P87" s="7">
        <f t="shared" si="15"/>
        <v>0.85279937586220211</v>
      </c>
    </row>
    <row r="88" spans="2:16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2">
        <f t="shared" si="8"/>
        <v>5.5160992229423438E-2</v>
      </c>
      <c r="I88" s="83">
        <f t="shared" si="9"/>
        <v>-0.16532796254967067</v>
      </c>
      <c r="J88" s="84">
        <f>SUM('Channel wise traffic'!C89+'Channel wise traffic'!D89+'Channel wise traffic'!E89+'Channel wise traffic'!F89)</f>
        <v>20848645</v>
      </c>
      <c r="K88" s="83">
        <f t="shared" si="10"/>
        <v>-2.0408173813155593E-2</v>
      </c>
      <c r="L88" s="83">
        <f t="shared" si="11"/>
        <v>-0.14793895342886554</v>
      </c>
      <c r="M88" s="7">
        <f t="shared" si="12"/>
        <v>0.24999997601762725</v>
      </c>
      <c r="N88" s="7">
        <f t="shared" si="13"/>
        <v>0.39999992325639977</v>
      </c>
      <c r="O88" s="7">
        <f t="shared" si="14"/>
        <v>0.70809990483791752</v>
      </c>
      <c r="P88" s="7">
        <f t="shared" si="15"/>
        <v>0.77900036036231313</v>
      </c>
    </row>
    <row r="89" spans="2:16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2">
        <f t="shared" si="8"/>
        <v>6.0990642537799823E-2</v>
      </c>
      <c r="I89" s="83">
        <f t="shared" si="9"/>
        <v>6.2213549387366285E-2</v>
      </c>
      <c r="J89" s="84">
        <f>SUM('Channel wise traffic'!C90+'Channel wise traffic'!D90+'Channel wise traffic'!E90+'Channel wise traffic'!F90)</f>
        <v>21500166</v>
      </c>
      <c r="K89" s="83">
        <f t="shared" si="10"/>
        <v>-9.9999364563004914E-3</v>
      </c>
      <c r="L89" s="83">
        <f t="shared" si="11"/>
        <v>7.2942959217583078E-2</v>
      </c>
      <c r="M89" s="7">
        <f t="shared" si="12"/>
        <v>0.24499995744219102</v>
      </c>
      <c r="N89" s="7">
        <f t="shared" si="13"/>
        <v>0.39200006074942001</v>
      </c>
      <c r="O89" s="7">
        <f t="shared" si="14"/>
        <v>0.75189987195357011</v>
      </c>
      <c r="P89" s="7">
        <f t="shared" si="15"/>
        <v>0.84459995620193484</v>
      </c>
    </row>
    <row r="90" spans="2:16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2">
        <f t="shared" si="8"/>
        <v>6.0961293733815598E-2</v>
      </c>
      <c r="I90" s="83">
        <f t="shared" si="9"/>
        <v>2.0949052908036125E-2</v>
      </c>
      <c r="J90" s="84">
        <f>SUM('Channel wise traffic'!C91+'Channel wise traffic'!D91+'Channel wise traffic'!E91+'Channel wise traffic'!F91)</f>
        <v>22803205</v>
      </c>
      <c r="K90" s="83">
        <f t="shared" si="10"/>
        <v>8.247417297186499E-2</v>
      </c>
      <c r="L90" s="83">
        <f t="shared" si="11"/>
        <v>-5.6837532644808814E-2</v>
      </c>
      <c r="M90" s="7">
        <f t="shared" si="12"/>
        <v>0.25249996634245347</v>
      </c>
      <c r="N90" s="7">
        <f t="shared" si="13"/>
        <v>0.38800001875713486</v>
      </c>
      <c r="O90" s="7">
        <f t="shared" si="14"/>
        <v>0.76650000223810777</v>
      </c>
      <c r="P90" s="7">
        <f t="shared" si="15"/>
        <v>0.81179980658543882</v>
      </c>
    </row>
    <row r="91" spans="2:16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2">
        <f t="shared" si="8"/>
        <v>3.8956866545258102E-2</v>
      </c>
      <c r="I91" s="83">
        <f t="shared" si="9"/>
        <v>-6.7210947055343889E-2</v>
      </c>
      <c r="J91" s="84">
        <f>SUM('Channel wise traffic'!C92+'Channel wise traffic'!D92+'Channel wise traffic'!E92+'Channel wise traffic'!F92)</f>
        <v>44889749</v>
      </c>
      <c r="K91" s="83">
        <f t="shared" si="10"/>
        <v>1.0101021692856421E-2</v>
      </c>
      <c r="L91" s="83">
        <f t="shared" si="11"/>
        <v>-7.6538827195012718E-2</v>
      </c>
      <c r="M91" s="7">
        <f t="shared" si="12"/>
        <v>0.22050000278460005</v>
      </c>
      <c r="N91" s="7">
        <f t="shared" si="13"/>
        <v>0.34339995494125691</v>
      </c>
      <c r="O91" s="7">
        <f t="shared" si="14"/>
        <v>0.68000004707214212</v>
      </c>
      <c r="P91" s="7">
        <f t="shared" si="15"/>
        <v>0.75659983403609843</v>
      </c>
    </row>
    <row r="92" spans="2:16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2">
        <f t="shared" si="8"/>
        <v>3.8478904444791441E-2</v>
      </c>
      <c r="I92" s="83">
        <f t="shared" si="9"/>
        <v>-0.10790000739365103</v>
      </c>
      <c r="J92" s="84">
        <f>SUM('Channel wise traffic'!C93+'Channel wise traffic'!D93+'Channel wise traffic'!E93+'Channel wise traffic'!F93)</f>
        <v>42645261</v>
      </c>
      <c r="K92" s="83">
        <f t="shared" si="10"/>
        <v>-5.9405963305433442E-2</v>
      </c>
      <c r="L92" s="83">
        <f t="shared" si="11"/>
        <v>-5.1556850626484463E-2</v>
      </c>
      <c r="M92" s="7">
        <f t="shared" si="12"/>
        <v>0.20159999951225532</v>
      </c>
      <c r="N92" s="7">
        <f t="shared" si="13"/>
        <v>0.32639990415578873</v>
      </c>
      <c r="O92" s="7">
        <f t="shared" si="14"/>
        <v>0.71399991376093885</v>
      </c>
      <c r="P92" s="7">
        <f t="shared" si="15"/>
        <v>0.81900016620141913</v>
      </c>
    </row>
    <row r="93" spans="2:16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2">
        <f t="shared" si="8"/>
        <v>6.4712648261496586E-2</v>
      </c>
      <c r="I93" s="83">
        <f t="shared" si="9"/>
        <v>8.3129559033895319E-3</v>
      </c>
      <c r="J93" s="84">
        <f>SUM('Channel wise traffic'!C94+'Channel wise traffic'!D94+'Channel wise traffic'!E94+'Channel wise traffic'!F94)</f>
        <v>21065819</v>
      </c>
      <c r="K93" s="83">
        <f t="shared" si="10"/>
        <v>-5.8252370326638936E-2</v>
      </c>
      <c r="L93" s="83">
        <f t="shared" si="11"/>
        <v>7.0682809726328955E-2</v>
      </c>
      <c r="M93" s="7">
        <f t="shared" si="12"/>
        <v>0.25749996914432954</v>
      </c>
      <c r="N93" s="7">
        <f t="shared" si="13"/>
        <v>0.41999997050391119</v>
      </c>
      <c r="O93" s="7">
        <f t="shared" si="14"/>
        <v>0.71540003195409851</v>
      </c>
      <c r="P93" s="7">
        <f t="shared" si="15"/>
        <v>0.8363995231530309</v>
      </c>
    </row>
    <row r="94" spans="2:16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2">
        <f t="shared" si="8"/>
        <v>5.7424291241139895E-2</v>
      </c>
      <c r="I94" s="83">
        <f t="shared" si="9"/>
        <v>3.9878784124722746E-2</v>
      </c>
      <c r="J94" s="84">
        <f>SUM('Channel wise traffic'!C95+'Channel wise traffic'!D95+'Channel wise traffic'!E95+'Channel wise traffic'!F95)</f>
        <v>22803205</v>
      </c>
      <c r="K94" s="83">
        <f t="shared" si="10"/>
        <v>9.374997751652446E-2</v>
      </c>
      <c r="L94" s="83">
        <f t="shared" si="11"/>
        <v>-4.9253701326889526E-2</v>
      </c>
      <c r="M94" s="7">
        <f t="shared" si="12"/>
        <v>0.24999996710988942</v>
      </c>
      <c r="N94" s="7">
        <f t="shared" si="13"/>
        <v>0.39599996561886652</v>
      </c>
      <c r="O94" s="7">
        <f t="shared" si="14"/>
        <v>0.69349998250290035</v>
      </c>
      <c r="P94" s="7">
        <f t="shared" si="15"/>
        <v>0.83640012570356947</v>
      </c>
    </row>
    <row r="95" spans="2:16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2">
        <f t="shared" si="8"/>
        <v>5.9721237470304701E-2</v>
      </c>
      <c r="I95" s="83">
        <f t="shared" si="9"/>
        <v>0.16161637241398499</v>
      </c>
      <c r="J95" s="84">
        <f>SUM('Channel wise traffic'!C96+'Channel wise traffic'!D96+'Channel wise traffic'!E96+'Channel wise traffic'!F96)</f>
        <v>22368858</v>
      </c>
      <c r="K95" s="83">
        <f t="shared" si="10"/>
        <v>7.2916633191269745E-2</v>
      </c>
      <c r="L95" s="83">
        <f t="shared" si="11"/>
        <v>8.2671559313408846E-2</v>
      </c>
      <c r="M95" s="7">
        <f t="shared" si="12"/>
        <v>0.24750000670575076</v>
      </c>
      <c r="N95" s="7">
        <f t="shared" si="13"/>
        <v>0.41599983960386488</v>
      </c>
      <c r="O95" s="7">
        <f t="shared" si="14"/>
        <v>0.69350010008262786</v>
      </c>
      <c r="P95" s="7">
        <f t="shared" si="15"/>
        <v>0.83639974505352499</v>
      </c>
    </row>
    <row r="96" spans="2:16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2">
        <f t="shared" si="8"/>
        <v>2.8362399667348135E-2</v>
      </c>
      <c r="I96" s="83">
        <f t="shared" si="9"/>
        <v>-0.52087951809985289</v>
      </c>
      <c r="J96" s="84">
        <f>SUM('Channel wise traffic'!C97+'Channel wise traffic'!D97+'Channel wise traffic'!E97+'Channel wise traffic'!F97)</f>
        <v>22151685</v>
      </c>
      <c r="K96" s="83">
        <f t="shared" si="10"/>
        <v>3.0302975335167178E-2</v>
      </c>
      <c r="L96" s="83">
        <f t="shared" si="11"/>
        <v>-0.53497129252622422</v>
      </c>
      <c r="M96" s="7">
        <f t="shared" si="12"/>
        <v>0.26249996219249577</v>
      </c>
      <c r="N96" s="7">
        <f t="shared" si="13"/>
        <v>0.19999993121021695</v>
      </c>
      <c r="O96" s="7">
        <f t="shared" si="14"/>
        <v>0.69350013714967718</v>
      </c>
      <c r="P96" s="7">
        <f t="shared" si="15"/>
        <v>0.77899977061802939</v>
      </c>
    </row>
    <row r="97" spans="2:16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2">
        <f t="shared" si="8"/>
        <v>6.9335014726357003E-2</v>
      </c>
      <c r="I97" s="83">
        <f t="shared" si="9"/>
        <v>0.12652928215188261</v>
      </c>
      <c r="J97" s="84">
        <f>SUM('Channel wise traffic'!C98+'Channel wise traffic'!D98+'Channel wise traffic'!E98+'Channel wise traffic'!F98)</f>
        <v>22586032</v>
      </c>
      <c r="K97" s="83">
        <f t="shared" si="10"/>
        <v>-9.5237928177201413E-3</v>
      </c>
      <c r="L97" s="83">
        <f t="shared" si="11"/>
        <v>0.13736127433753018</v>
      </c>
      <c r="M97" s="7">
        <f t="shared" si="12"/>
        <v>0.26249995904548801</v>
      </c>
      <c r="N97" s="7">
        <f t="shared" si="13"/>
        <v>0.40800002293874699</v>
      </c>
      <c r="O97" s="7">
        <f t="shared" si="14"/>
        <v>0.76650003885961093</v>
      </c>
      <c r="P97" s="7">
        <f t="shared" si="15"/>
        <v>0.84459985675268701</v>
      </c>
    </row>
    <row r="98" spans="2:16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2">
        <f t="shared" si="8"/>
        <v>3.9763317563929063E-2</v>
      </c>
      <c r="I98" s="83">
        <f t="shared" si="9"/>
        <v>6.1529171460528692E-2</v>
      </c>
      <c r="J98" s="84">
        <f>SUM('Channel wise traffic'!C99+'Channel wise traffic'!D99+'Channel wise traffic'!E99+'Channel wise traffic'!F99)</f>
        <v>46685339</v>
      </c>
      <c r="K98" s="83">
        <f t="shared" si="10"/>
        <v>4.0000000891072036E-2</v>
      </c>
      <c r="L98" s="83">
        <f t="shared" si="11"/>
        <v>2.0701126404354585E-2</v>
      </c>
      <c r="M98" s="7">
        <f t="shared" si="12"/>
        <v>0.2141999822642397</v>
      </c>
      <c r="N98" s="7">
        <f t="shared" si="13"/>
        <v>0.34340003434000343</v>
      </c>
      <c r="O98" s="7">
        <f t="shared" si="14"/>
        <v>0.66639982527664532</v>
      </c>
      <c r="P98" s="7">
        <f t="shared" si="15"/>
        <v>0.81120005663303496</v>
      </c>
    </row>
    <row r="99" spans="2:16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2">
        <f t="shared" si="8"/>
        <v>3.4898000100245602E-2</v>
      </c>
      <c r="I99" s="83">
        <f t="shared" si="9"/>
        <v>-8.3514783877319324E-2</v>
      </c>
      <c r="J99" s="84">
        <f>SUM('Channel wise traffic'!C100+'Channel wise traffic'!D100+'Channel wise traffic'!E100+'Channel wise traffic'!F100)</f>
        <v>43094158</v>
      </c>
      <c r="K99" s="83">
        <f t="shared" si="10"/>
        <v>1.0526304435093035E-2</v>
      </c>
      <c r="L99" s="83">
        <f t="shared" si="11"/>
        <v>-9.3061494245077328E-2</v>
      </c>
      <c r="M99" s="7">
        <f t="shared" si="12"/>
        <v>0.20159998477751973</v>
      </c>
      <c r="N99" s="7">
        <f t="shared" si="13"/>
        <v>0.3433999610027047</v>
      </c>
      <c r="O99" s="7">
        <f t="shared" si="14"/>
        <v>0.6527999747937242</v>
      </c>
      <c r="P99" s="7">
        <f t="shared" si="15"/>
        <v>0.77219978095589692</v>
      </c>
    </row>
    <row r="100" spans="2:16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2">
        <f t="shared" si="8"/>
        <v>5.8585824007785614E-2</v>
      </c>
      <c r="I100" s="83">
        <f t="shared" si="9"/>
        <v>-7.6010929963872431E-2</v>
      </c>
      <c r="J100" s="84">
        <f>SUM('Channel wise traffic'!C101+'Channel wise traffic'!D101+'Channel wise traffic'!E101+'Channel wise traffic'!F101)</f>
        <v>21500166</v>
      </c>
      <c r="K100" s="83">
        <f t="shared" si="10"/>
        <v>2.0618566978098503E-2</v>
      </c>
      <c r="L100" s="83">
        <f t="shared" si="11"/>
        <v>-9.4677384071088527E-2</v>
      </c>
      <c r="M100" s="7">
        <f t="shared" si="12"/>
        <v>0.25749999988372185</v>
      </c>
      <c r="N100" s="7">
        <f t="shared" si="13"/>
        <v>0.39199984538390581</v>
      </c>
      <c r="O100" s="7">
        <f t="shared" si="14"/>
        <v>0.70079982453440337</v>
      </c>
      <c r="P100" s="7">
        <f t="shared" si="15"/>
        <v>0.82820038740372437</v>
      </c>
    </row>
    <row r="101" spans="2:16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2">
        <f t="shared" si="8"/>
        <v>6.088660029266936E-2</v>
      </c>
      <c r="I101" s="83">
        <f t="shared" si="9"/>
        <v>9.8032926600165864E-3</v>
      </c>
      <c r="J101" s="84">
        <f>SUM('Channel wise traffic'!C102+'Channel wise traffic'!D102+'Channel wise traffic'!E102+'Channel wise traffic'!F102)</f>
        <v>21717338</v>
      </c>
      <c r="K101" s="83">
        <f t="shared" si="10"/>
        <v>-4.7619051795569967E-2</v>
      </c>
      <c r="L101" s="83">
        <f t="shared" si="11"/>
        <v>6.0293457293017459E-2</v>
      </c>
      <c r="M101" s="7">
        <f t="shared" si="12"/>
        <v>0.25749999769769227</v>
      </c>
      <c r="N101" s="7">
        <f t="shared" si="13"/>
        <v>0.39599997496519718</v>
      </c>
      <c r="O101" s="7">
        <f t="shared" si="14"/>
        <v>0.69349975638028516</v>
      </c>
      <c r="P101" s="7">
        <f t="shared" si="15"/>
        <v>0.86099974800864976</v>
      </c>
    </row>
    <row r="102" spans="2:16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2">
        <f t="shared" si="8"/>
        <v>5.6299004561220382E-2</v>
      </c>
      <c r="I102" s="83">
        <f t="shared" si="9"/>
        <v>-9.3912999215507789E-2</v>
      </c>
      <c r="J102" s="84">
        <f>SUM('Channel wise traffic'!C103+'Channel wise traffic'!D103+'Channel wise traffic'!E103+'Channel wise traffic'!F103)</f>
        <v>21500166</v>
      </c>
      <c r="K102" s="83">
        <f t="shared" si="10"/>
        <v>-3.8834883747753235E-2</v>
      </c>
      <c r="L102" s="83">
        <f t="shared" si="11"/>
        <v>-5.7303449393290989E-2</v>
      </c>
      <c r="M102" s="7">
        <f t="shared" si="12"/>
        <v>0.24999996511655004</v>
      </c>
      <c r="N102" s="7">
        <f t="shared" si="13"/>
        <v>0.38400004762754369</v>
      </c>
      <c r="O102" s="7">
        <f t="shared" si="14"/>
        <v>0.73730000155037556</v>
      </c>
      <c r="P102" s="7">
        <f t="shared" si="15"/>
        <v>0.79539939242961788</v>
      </c>
    </row>
    <row r="103" spans="2:16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2">
        <f t="shared" si="8"/>
        <v>5.8587237081908793E-2</v>
      </c>
      <c r="I103" s="83">
        <f t="shared" si="9"/>
        <v>0.9239043412518404</v>
      </c>
      <c r="J103" s="84">
        <f>SUM('Channel wise traffic'!C104+'Channel wise traffic'!D104+'Channel wise traffic'!E104+'Channel wise traffic'!F104)</f>
        <v>20631472</v>
      </c>
      <c r="K103" s="83">
        <f t="shared" si="10"/>
        <v>-6.8627420442282386E-2</v>
      </c>
      <c r="L103" s="83">
        <f t="shared" si="11"/>
        <v>1.0656657324153227</v>
      </c>
      <c r="M103" s="7">
        <f t="shared" si="12"/>
        <v>0.24749997249348119</v>
      </c>
      <c r="N103" s="7">
        <f t="shared" si="13"/>
        <v>0.38799997414952425</v>
      </c>
      <c r="O103" s="7">
        <f t="shared" si="14"/>
        <v>0.75919979406836124</v>
      </c>
      <c r="P103" s="7">
        <f t="shared" si="15"/>
        <v>0.80360028906556957</v>
      </c>
    </row>
    <row r="104" spans="2:16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2">
        <f t="shared" si="8"/>
        <v>5.5172357300906243E-2</v>
      </c>
      <c r="I104" s="83">
        <f t="shared" si="9"/>
        <v>-0.27312591355188975</v>
      </c>
      <c r="J104" s="84">
        <f>SUM('Channel wise traffic'!C105+'Channel wise traffic'!D105+'Channel wise traffic'!E105+'Channel wise traffic'!F105)</f>
        <v>20631472</v>
      </c>
      <c r="K104" s="83">
        <f t="shared" si="10"/>
        <v>-8.6538441103775995E-2</v>
      </c>
      <c r="L104" s="83">
        <f t="shared" si="11"/>
        <v>-0.20426414390111855</v>
      </c>
      <c r="M104" s="7">
        <f t="shared" si="12"/>
        <v>0.24499995710437156</v>
      </c>
      <c r="N104" s="7">
        <f t="shared" si="13"/>
        <v>0.38000003956705725</v>
      </c>
      <c r="O104" s="7">
        <f t="shared" si="14"/>
        <v>0.72999963556661585</v>
      </c>
      <c r="P104" s="7">
        <f t="shared" si="15"/>
        <v>0.8118003731343284</v>
      </c>
    </row>
    <row r="105" spans="2:16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2">
        <f t="shared" si="8"/>
        <v>3.7101778988150598E-2</v>
      </c>
      <c r="I105" s="83">
        <f t="shared" si="9"/>
        <v>-0.13870878771620221</v>
      </c>
      <c r="J105" s="84">
        <f>SUM('Channel wise traffic'!C106+'Channel wise traffic'!D106+'Channel wise traffic'!E106+'Channel wise traffic'!F106)</f>
        <v>43094158</v>
      </c>
      <c r="K105" s="83">
        <f t="shared" si="10"/>
        <v>-7.6923099990770127E-2</v>
      </c>
      <c r="L105" s="83">
        <f t="shared" si="11"/>
        <v>-6.6934520025885749E-2</v>
      </c>
      <c r="M105" s="7">
        <f t="shared" si="12"/>
        <v>0.21209999220311987</v>
      </c>
      <c r="N105" s="7">
        <f t="shared" si="13"/>
        <v>0.3399999846831675</v>
      </c>
      <c r="O105" s="7">
        <f t="shared" si="14"/>
        <v>0.67999981980196234</v>
      </c>
      <c r="P105" s="7">
        <f t="shared" si="15"/>
        <v>0.75660008612408491</v>
      </c>
    </row>
    <row r="106" spans="2:16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2">
        <f t="shared" si="8"/>
        <v>4.1354652231300019E-2</v>
      </c>
      <c r="I106" s="83">
        <f t="shared" si="9"/>
        <v>0.28376620785956513</v>
      </c>
      <c r="J106" s="84">
        <f>SUM('Channel wise traffic'!C107+'Channel wise traffic'!D107+'Channel wise traffic'!E107+'Channel wise traffic'!F107)</f>
        <v>46685339</v>
      </c>
      <c r="K106" s="83">
        <f t="shared" si="10"/>
        <v>8.3333360405835055E-2</v>
      </c>
      <c r="L106" s="83">
        <f t="shared" si="11"/>
        <v>0.18501496110113708</v>
      </c>
      <c r="M106" s="7">
        <f t="shared" si="12"/>
        <v>0.20999999143199985</v>
      </c>
      <c r="N106" s="7">
        <f t="shared" si="13"/>
        <v>0.35359995250879722</v>
      </c>
      <c r="O106" s="7">
        <f t="shared" si="14"/>
        <v>0.68000003461539127</v>
      </c>
      <c r="P106" s="7">
        <f t="shared" si="15"/>
        <v>0.81900011580883991</v>
      </c>
    </row>
    <row r="107" spans="2:16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2">
        <f t="shared" si="8"/>
        <v>6.732811730091684E-2</v>
      </c>
      <c r="I107" s="83">
        <f t="shared" si="9"/>
        <v>0.12600537470079906</v>
      </c>
      <c r="J107" s="84">
        <f>SUM('Channel wise traffic'!C108+'Channel wise traffic'!D108+'Channel wise traffic'!E108+'Channel wise traffic'!F108)</f>
        <v>21065819</v>
      </c>
      <c r="K107" s="83">
        <f t="shared" si="10"/>
        <v>-2.0202030068046918E-2</v>
      </c>
      <c r="L107" s="83">
        <f t="shared" si="11"/>
        <v>0.14922199083466747</v>
      </c>
      <c r="M107" s="7">
        <f t="shared" si="12"/>
        <v>0.25999999050594758</v>
      </c>
      <c r="N107" s="7">
        <f t="shared" si="13"/>
        <v>0.41199989848666624</v>
      </c>
      <c r="O107" s="7">
        <f t="shared" si="14"/>
        <v>0.76650004209929223</v>
      </c>
      <c r="P107" s="7">
        <f t="shared" si="15"/>
        <v>0.81999998843704058</v>
      </c>
    </row>
    <row r="108" spans="2:16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2">
        <f t="shared" si="8"/>
        <v>5.7391572154721807E-2</v>
      </c>
      <c r="I108" s="83">
        <f t="shared" si="9"/>
        <v>-1.9698327529030966E-2</v>
      </c>
      <c r="J108" s="84">
        <f>SUM('Channel wise traffic'!C109+'Channel wise traffic'!D109+'Channel wise traffic'!E109+'Channel wise traffic'!F109)</f>
        <v>22586032</v>
      </c>
      <c r="K108" s="83">
        <f t="shared" si="10"/>
        <v>4.0000022102156349E-2</v>
      </c>
      <c r="L108" s="83">
        <f t="shared" si="11"/>
        <v>-5.7402254702145827E-2</v>
      </c>
      <c r="M108" s="7">
        <f t="shared" si="12"/>
        <v>0.25999996280887561</v>
      </c>
      <c r="N108" s="7">
        <f t="shared" si="13"/>
        <v>0.3839999468698147</v>
      </c>
      <c r="O108" s="7">
        <f t="shared" si="14"/>
        <v>0.70810012820461654</v>
      </c>
      <c r="P108" s="7">
        <f t="shared" si="15"/>
        <v>0.81179990956675963</v>
      </c>
    </row>
    <row r="109" spans="2:16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2">
        <f t="shared" si="8"/>
        <v>6.0912498946295274E-2</v>
      </c>
      <c r="I109" s="83">
        <f t="shared" si="9"/>
        <v>0.10380374707337343</v>
      </c>
      <c r="J109" s="84">
        <f>SUM('Channel wise traffic'!C110+'Channel wise traffic'!D110+'Channel wise traffic'!E110+'Channel wise traffic'!F110)</f>
        <v>21934511</v>
      </c>
      <c r="K109" s="83">
        <f t="shared" si="10"/>
        <v>2.0201937045509322E-2</v>
      </c>
      <c r="L109" s="83">
        <f t="shared" si="11"/>
        <v>8.1946286990884687E-2</v>
      </c>
      <c r="M109" s="7">
        <f t="shared" si="12"/>
        <v>0.24249998164992312</v>
      </c>
      <c r="N109" s="7">
        <f t="shared" si="13"/>
        <v>0.41199999473597038</v>
      </c>
      <c r="O109" s="7">
        <f t="shared" si="14"/>
        <v>0.70810006219549648</v>
      </c>
      <c r="P109" s="7">
        <f t="shared" si="15"/>
        <v>0.86099942968903553</v>
      </c>
    </row>
    <row r="110" spans="2:16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2">
        <f t="shared" si="8"/>
        <v>9.1715082005789803E-2</v>
      </c>
      <c r="I110" s="83">
        <f t="shared" si="9"/>
        <v>0.7302283946685022</v>
      </c>
      <c r="J110" s="84">
        <f>SUM('Channel wise traffic'!C111+'Channel wise traffic'!D111+'Channel wise traffic'!E111+'Channel wise traffic'!F111)</f>
        <v>22803205</v>
      </c>
      <c r="K110" s="83">
        <f t="shared" si="10"/>
        <v>0.10526311452716509</v>
      </c>
      <c r="L110" s="83">
        <f t="shared" si="11"/>
        <v>0.56544473803340678</v>
      </c>
      <c r="M110" s="7">
        <f t="shared" si="12"/>
        <v>0.23749997094706898</v>
      </c>
      <c r="N110" s="7">
        <f t="shared" si="13"/>
        <v>0.67199992761866711</v>
      </c>
      <c r="O110" s="7">
        <f t="shared" si="14"/>
        <v>0.73000015661961026</v>
      </c>
      <c r="P110" s="7">
        <f t="shared" si="15"/>
        <v>0.78719987834787986</v>
      </c>
    </row>
    <row r="111" spans="2:16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2">
        <f t="shared" si="8"/>
        <v>6.409119088762856E-2</v>
      </c>
      <c r="I111" s="83">
        <f t="shared" si="9"/>
        <v>0.24724959522510578</v>
      </c>
      <c r="J111" s="84">
        <f>SUM('Channel wise traffic'!C112+'Channel wise traffic'!D112+'Channel wise traffic'!E112+'Channel wise traffic'!F112)</f>
        <v>22151685</v>
      </c>
      <c r="K111" s="83">
        <f t="shared" si="10"/>
        <v>7.3684175322051668E-2</v>
      </c>
      <c r="L111" s="83">
        <f t="shared" si="11"/>
        <v>0.16165402428030423</v>
      </c>
      <c r="M111" s="7">
        <f t="shared" si="12"/>
        <v>0.24999996614253353</v>
      </c>
      <c r="N111" s="7">
        <f t="shared" si="13"/>
        <v>0.41199991838092309</v>
      </c>
      <c r="O111" s="7">
        <f t="shared" si="14"/>
        <v>0.76649998707060718</v>
      </c>
      <c r="P111" s="7">
        <f t="shared" si="15"/>
        <v>0.81180011710458899</v>
      </c>
    </row>
    <row r="112" spans="2:16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2">
        <f t="shared" si="8"/>
        <v>3.5929823399204329E-2</v>
      </c>
      <c r="I112" s="83">
        <f t="shared" si="9"/>
        <v>-1.3246855591761682E-3</v>
      </c>
      <c r="J112" s="84">
        <f>SUM('Channel wise traffic'!C113+'Channel wise traffic'!D113+'Channel wise traffic'!E113+'Channel wise traffic'!F113)</f>
        <v>44440851</v>
      </c>
      <c r="K112" s="83">
        <f t="shared" si="10"/>
        <v>3.125001305281333E-2</v>
      </c>
      <c r="L112" s="83">
        <f t="shared" si="11"/>
        <v>-3.1587584771085045E-2</v>
      </c>
      <c r="M112" s="7">
        <f t="shared" si="12"/>
        <v>0.21629998866133376</v>
      </c>
      <c r="N112" s="7">
        <f t="shared" si="13"/>
        <v>0.34339992401604735</v>
      </c>
      <c r="O112" s="7">
        <f t="shared" si="14"/>
        <v>0.64599989518172185</v>
      </c>
      <c r="P112" s="7">
        <f t="shared" si="15"/>
        <v>0.74880018608018895</v>
      </c>
    </row>
    <row r="113" spans="2:16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2">
        <f t="shared" si="8"/>
        <v>4.1341993011082281E-2</v>
      </c>
      <c r="I113" s="83">
        <f t="shared" si="9"/>
        <v>-3.0611356968823035E-4</v>
      </c>
      <c r="J113" s="84">
        <f>SUM('Channel wise traffic'!C114+'Channel wise traffic'!D114+'Channel wise traffic'!E114+'Channel wise traffic'!F114)</f>
        <v>46685339</v>
      </c>
      <c r="K113" s="83">
        <f t="shared" si="10"/>
        <v>0</v>
      </c>
      <c r="L113" s="83">
        <f t="shared" si="11"/>
        <v>-3.0611356968821793E-4</v>
      </c>
      <c r="M113" s="7">
        <f t="shared" si="12"/>
        <v>0.21629999910035999</v>
      </c>
      <c r="N113" s="7">
        <f t="shared" si="13"/>
        <v>0.35019997447029072</v>
      </c>
      <c r="O113" s="7">
        <f t="shared" si="14"/>
        <v>0.66639991199923765</v>
      </c>
      <c r="P113" s="7">
        <f t="shared" si="15"/>
        <v>0.81899990325093819</v>
      </c>
    </row>
    <row r="114" spans="2:16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2">
        <f t="shared" si="8"/>
        <v>7.0014762589378707E-2</v>
      </c>
      <c r="I114" s="83">
        <f t="shared" si="9"/>
        <v>2.9183076903552225E-2</v>
      </c>
      <c r="J114" s="84">
        <f>SUM('Channel wise traffic'!C115+'Channel wise traffic'!D115+'Channel wise traffic'!E115+'Channel wise traffic'!F115)</f>
        <v>20848645</v>
      </c>
      <c r="K114" s="83">
        <f t="shared" si="10"/>
        <v>-1.0309307224181505E-2</v>
      </c>
      <c r="L114" s="83">
        <f t="shared" si="11"/>
        <v>3.9903763779018983E-2</v>
      </c>
      <c r="M114" s="7">
        <f t="shared" si="12"/>
        <v>0.2574999834521628</v>
      </c>
      <c r="N114" s="7">
        <f t="shared" si="13"/>
        <v>0.41199986737514172</v>
      </c>
      <c r="O114" s="7">
        <f t="shared" si="14"/>
        <v>0.76649989691802989</v>
      </c>
      <c r="P114" s="7">
        <f t="shared" si="15"/>
        <v>0.86100017164404918</v>
      </c>
    </row>
    <row r="115" spans="2:16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2">
        <f t="shared" si="8"/>
        <v>5.5667765457173127E-2</v>
      </c>
      <c r="I115" s="83">
        <f t="shared" si="9"/>
        <v>-0.11397510352957151</v>
      </c>
      <c r="J115" s="84">
        <f>SUM('Channel wise traffic'!C116+'Channel wise traffic'!D116+'Channel wise traffic'!E116+'Channel wise traffic'!F116)</f>
        <v>20631472</v>
      </c>
      <c r="K115" s="83">
        <f t="shared" si="10"/>
        <v>-8.6538441103775995E-2</v>
      </c>
      <c r="L115" s="83">
        <f t="shared" si="11"/>
        <v>-3.0035885633198433E-2</v>
      </c>
      <c r="M115" s="7">
        <f t="shared" si="12"/>
        <v>0.23749995940667931</v>
      </c>
      <c r="N115" s="7">
        <f t="shared" si="13"/>
        <v>0.38399999673467655</v>
      </c>
      <c r="O115" s="7">
        <f t="shared" si="14"/>
        <v>0.75189972310652164</v>
      </c>
      <c r="P115" s="7">
        <f t="shared" si="15"/>
        <v>0.81180010560042748</v>
      </c>
    </row>
    <row r="116" spans="2:16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2">
        <f t="shared" si="8"/>
        <v>6.8007914413091106E-2</v>
      </c>
      <c r="I116" s="83">
        <f t="shared" si="9"/>
        <v>0.10543108751981534</v>
      </c>
      <c r="J116" s="84">
        <f>SUM('Channel wise traffic'!C117+'Channel wise traffic'!D117+'Channel wise traffic'!E117+'Channel wise traffic'!F117)</f>
        <v>21717338</v>
      </c>
      <c r="K116" s="83">
        <f t="shared" si="10"/>
        <v>-9.9009729462398322E-3</v>
      </c>
      <c r="L116" s="83">
        <f t="shared" si="11"/>
        <v>0.1164853780346731</v>
      </c>
      <c r="M116" s="7">
        <f t="shared" si="12"/>
        <v>0.2624999654653839</v>
      </c>
      <c r="N116" s="7">
        <f t="shared" si="13"/>
        <v>0.40800003367947768</v>
      </c>
      <c r="O116" s="7">
        <f t="shared" si="14"/>
        <v>0.7591996653377342</v>
      </c>
      <c r="P116" s="7">
        <f t="shared" si="15"/>
        <v>0.83639995175108994</v>
      </c>
    </row>
    <row r="117" spans="2:16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2">
        <f t="shared" si="8"/>
        <v>5.6230073252415767E-2</v>
      </c>
      <c r="I117" s="83">
        <f t="shared" si="9"/>
        <v>-0.38690483590402208</v>
      </c>
      <c r="J117" s="84">
        <f>SUM('Channel wise traffic'!C118+'Channel wise traffic'!D118+'Channel wise traffic'!E118+'Channel wise traffic'!F118)</f>
        <v>22803205</v>
      </c>
      <c r="K117" s="83">
        <f t="shared" si="10"/>
        <v>0</v>
      </c>
      <c r="L117" s="83">
        <f t="shared" si="11"/>
        <v>-0.38690483590402214</v>
      </c>
      <c r="M117" s="7">
        <f t="shared" si="12"/>
        <v>0.24999996710988942</v>
      </c>
      <c r="N117" s="7">
        <f t="shared" si="13"/>
        <v>0.38399989755825542</v>
      </c>
      <c r="O117" s="7">
        <f t="shared" si="14"/>
        <v>0.69350013498654928</v>
      </c>
      <c r="P117" s="7">
        <f t="shared" si="15"/>
        <v>0.84459992648928361</v>
      </c>
    </row>
    <row r="118" spans="2:16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2">
        <f t="shared" si="8"/>
        <v>5.9047015245385151E-2</v>
      </c>
      <c r="I118" s="83">
        <f t="shared" si="9"/>
        <v>-7.8703103693101781E-2</v>
      </c>
      <c r="J118" s="84">
        <f>SUM('Channel wise traffic'!C119+'Channel wise traffic'!D119+'Channel wise traffic'!E119+'Channel wise traffic'!F119)</f>
        <v>22151685</v>
      </c>
      <c r="K118" s="83">
        <f t="shared" si="10"/>
        <v>0</v>
      </c>
      <c r="L118" s="83">
        <f t="shared" si="11"/>
        <v>-7.8703103693101753E-2</v>
      </c>
      <c r="M118" s="7">
        <f t="shared" si="12"/>
        <v>0.25999997201116104</v>
      </c>
      <c r="N118" s="7">
        <f t="shared" si="13"/>
        <v>0.37999992360365714</v>
      </c>
      <c r="O118" s="7">
        <f t="shared" si="14"/>
        <v>0.70079996856417792</v>
      </c>
      <c r="P118" s="7">
        <f t="shared" si="15"/>
        <v>0.85279975172142208</v>
      </c>
    </row>
    <row r="119" spans="2:16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2">
        <f t="shared" si="8"/>
        <v>3.7009020915963468E-2</v>
      </c>
      <c r="I119" s="83">
        <f t="shared" si="9"/>
        <v>9.2462699279537458E-2</v>
      </c>
      <c r="J119" s="84">
        <f>SUM('Channel wise traffic'!C120+'Channel wise traffic'!D120+'Channel wise traffic'!E120+'Channel wise traffic'!F120)</f>
        <v>47134236</v>
      </c>
      <c r="K119" s="83">
        <f t="shared" si="10"/>
        <v>6.0606062651680545E-2</v>
      </c>
      <c r="L119" s="83">
        <f t="shared" si="11"/>
        <v>3.0036259982926562E-2</v>
      </c>
      <c r="M119" s="7">
        <f t="shared" si="12"/>
        <v>0.21209998133416308</v>
      </c>
      <c r="N119" s="7">
        <f t="shared" si="13"/>
        <v>0.32980000042011887</v>
      </c>
      <c r="O119" s="7">
        <f t="shared" si="14"/>
        <v>0.71400004913457926</v>
      </c>
      <c r="P119" s="7">
        <f t="shared" si="15"/>
        <v>0.74099976806481949</v>
      </c>
    </row>
    <row r="120" spans="2:16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2">
        <f t="shared" si="8"/>
        <v>3.5567744690048933E-2</v>
      </c>
      <c r="I120" s="83">
        <f t="shared" si="9"/>
        <v>-0.14794268586809253</v>
      </c>
      <c r="J120" s="84">
        <f>SUM('Channel wise traffic'!C121+'Channel wise traffic'!D121+'Channel wise traffic'!E121+'Channel wise traffic'!F121)</f>
        <v>46236441</v>
      </c>
      <c r="K120" s="83">
        <f t="shared" si="10"/>
        <v>-9.6153955313465749E-3</v>
      </c>
      <c r="L120" s="83">
        <f t="shared" si="11"/>
        <v>-0.13967029406360459</v>
      </c>
      <c r="M120" s="7">
        <f t="shared" si="12"/>
        <v>0.19949999181381664</v>
      </c>
      <c r="N120" s="7">
        <f t="shared" si="13"/>
        <v>0.3535999444936509</v>
      </c>
      <c r="O120" s="7">
        <f t="shared" si="14"/>
        <v>0.65960003262136591</v>
      </c>
      <c r="P120" s="7">
        <f t="shared" si="15"/>
        <v>0.76439984289263474</v>
      </c>
    </row>
    <row r="121" spans="2:16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2">
        <f t="shared" si="8"/>
        <v>5.8656887949784291E-2</v>
      </c>
      <c r="I121" s="83">
        <f t="shared" si="9"/>
        <v>-0.17094798772087388</v>
      </c>
      <c r="J121" s="84">
        <f>SUM('Channel wise traffic'!C122+'Channel wise traffic'!D122+'Channel wise traffic'!E122+'Channel wise traffic'!F122)</f>
        <v>20631472</v>
      </c>
      <c r="K121" s="83">
        <f t="shared" si="10"/>
        <v>-1.0416648180253441E-2</v>
      </c>
      <c r="L121" s="83">
        <f t="shared" si="11"/>
        <v>-0.16222114050726516</v>
      </c>
      <c r="M121" s="7">
        <f t="shared" si="12"/>
        <v>0.25250000327170047</v>
      </c>
      <c r="N121" s="7">
        <f t="shared" si="13"/>
        <v>0.39599999769649252</v>
      </c>
      <c r="O121" s="7">
        <f t="shared" si="14"/>
        <v>0.71540000416880556</v>
      </c>
      <c r="P121" s="7">
        <f t="shared" si="15"/>
        <v>0.81999934951769449</v>
      </c>
    </row>
    <row r="122" spans="2:16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2">
        <f t="shared" si="8"/>
        <v>5.9170210321743945E-2</v>
      </c>
      <c r="I122" s="83">
        <f t="shared" si="9"/>
        <v>8.5294138133996458E-2</v>
      </c>
      <c r="J122" s="84">
        <f>SUM('Channel wise traffic'!C123+'Channel wise traffic'!D123+'Channel wise traffic'!E123+'Channel wise traffic'!F123)</f>
        <v>21065819</v>
      </c>
      <c r="K122" s="83">
        <f t="shared" si="10"/>
        <v>2.1052642293288622E-2</v>
      </c>
      <c r="L122" s="83">
        <f t="shared" si="11"/>
        <v>6.2916929318194995E-2</v>
      </c>
      <c r="M122" s="7">
        <f t="shared" si="12"/>
        <v>0.25249997389135576</v>
      </c>
      <c r="N122" s="7">
        <f t="shared" si="13"/>
        <v>0.40399998571191958</v>
      </c>
      <c r="O122" s="7">
        <f t="shared" si="14"/>
        <v>0.69350009586192907</v>
      </c>
      <c r="P122" s="7">
        <f t="shared" si="15"/>
        <v>0.83639976138696182</v>
      </c>
    </row>
    <row r="123" spans="2:16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2">
        <f t="shared" si="8"/>
        <v>6.4052350180393486E-2</v>
      </c>
      <c r="I123" s="83">
        <f t="shared" si="9"/>
        <v>-1.1071457346926201E-2</v>
      </c>
      <c r="J123" s="84">
        <f>SUM('Channel wise traffic'!C124+'Channel wise traffic'!D124+'Channel wise traffic'!E124+'Channel wise traffic'!F124)</f>
        <v>22803205</v>
      </c>
      <c r="K123" s="83">
        <f t="shared" si="10"/>
        <v>5.0000004604615907E-2</v>
      </c>
      <c r="L123" s="83">
        <f t="shared" si="11"/>
        <v>-5.8163292711358283E-2</v>
      </c>
      <c r="M123" s="7">
        <f t="shared" si="12"/>
        <v>0.24249996941219715</v>
      </c>
      <c r="N123" s="7">
        <f t="shared" si="13"/>
        <v>0.41199997757594925</v>
      </c>
      <c r="O123" s="7">
        <f t="shared" si="14"/>
        <v>0.7445998451455228</v>
      </c>
      <c r="P123" s="7">
        <f t="shared" si="15"/>
        <v>0.86100018981394699</v>
      </c>
    </row>
    <row r="124" spans="2:16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2">
        <f t="shared" si="8"/>
        <v>6.0362609713774752E-2</v>
      </c>
      <c r="I124" s="83">
        <f t="shared" si="9"/>
        <v>1.9271173724444833E-3</v>
      </c>
      <c r="J124" s="84">
        <f>SUM('Channel wise traffic'!C125+'Channel wise traffic'!D125+'Channel wise traffic'!E125+'Channel wise traffic'!F125)</f>
        <v>21282992</v>
      </c>
      <c r="K124" s="83">
        <f t="shared" si="10"/>
        <v>-6.6666637431010242E-2</v>
      </c>
      <c r="L124" s="83">
        <f t="shared" si="11"/>
        <v>7.3493350129709145E-2</v>
      </c>
      <c r="M124" s="7">
        <f t="shared" si="12"/>
        <v>0.25999999154254289</v>
      </c>
      <c r="N124" s="7">
        <f t="shared" si="13"/>
        <v>0.39199989590821704</v>
      </c>
      <c r="O124" s="7">
        <f t="shared" si="14"/>
        <v>0.74459998838261043</v>
      </c>
      <c r="P124" s="7">
        <f t="shared" si="15"/>
        <v>0.79540020233314634</v>
      </c>
    </row>
    <row r="125" spans="2:16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2">
        <f t="shared" si="8"/>
        <v>6.0440567699216532E-2</v>
      </c>
      <c r="I125" s="83">
        <f t="shared" si="9"/>
        <v>-3.661110818040797E-2</v>
      </c>
      <c r="J125" s="84">
        <f>SUM('Channel wise traffic'!C126+'Channel wise traffic'!D126+'Channel wise traffic'!E126+'Channel wise traffic'!F126)</f>
        <v>20848645</v>
      </c>
      <c r="K125" s="83">
        <f t="shared" si="10"/>
        <v>-5.8823516134325675E-2</v>
      </c>
      <c r="L125" s="83">
        <f t="shared" si="11"/>
        <v>2.3600726438755857E-2</v>
      </c>
      <c r="M125" s="7">
        <f t="shared" si="12"/>
        <v>0.25249999448405425</v>
      </c>
      <c r="N125" s="7">
        <f t="shared" si="13"/>
        <v>0.40799991185884193</v>
      </c>
      <c r="O125" s="7">
        <f t="shared" si="14"/>
        <v>0.72270019885214221</v>
      </c>
      <c r="P125" s="7">
        <f t="shared" si="15"/>
        <v>0.81179975970133389</v>
      </c>
    </row>
    <row r="126" spans="2:16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2">
        <f t="shared" si="8"/>
        <v>3.4510592618582192E-2</v>
      </c>
      <c r="I126" s="83">
        <f t="shared" si="9"/>
        <v>-0.14743647070153956</v>
      </c>
      <c r="J126" s="84">
        <f>SUM('Channel wise traffic'!C127+'Channel wise traffic'!D127+'Channel wise traffic'!E127+'Channel wise traffic'!F127)</f>
        <v>43094158</v>
      </c>
      <c r="K126" s="83">
        <f t="shared" si="10"/>
        <v>-8.5714299050057799E-2</v>
      </c>
      <c r="L126" s="83">
        <f t="shared" si="11"/>
        <v>-6.7508629937940462E-2</v>
      </c>
      <c r="M126" s="7">
        <f t="shared" si="12"/>
        <v>0.21629998125035968</v>
      </c>
      <c r="N126" s="7">
        <f t="shared" si="13"/>
        <v>0.32639997614058003</v>
      </c>
      <c r="O126" s="7">
        <f t="shared" si="14"/>
        <v>0.65279982224915944</v>
      </c>
      <c r="P126" s="7">
        <f t="shared" si="15"/>
        <v>0.74879992024643049</v>
      </c>
    </row>
    <row r="127" spans="2:16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2">
        <f t="shared" si="8"/>
        <v>3.4841870519280171E-2</v>
      </c>
      <c r="I127" s="83">
        <f t="shared" si="9"/>
        <v>-6.7961224085237928E-2</v>
      </c>
      <c r="J127" s="84">
        <f>SUM('Channel wise traffic'!C128+'Channel wise traffic'!D128+'Channel wise traffic'!E128+'Channel wise traffic'!F128)</f>
        <v>43991955</v>
      </c>
      <c r="K127" s="83">
        <f t="shared" si="10"/>
        <v>-4.8543658453296612E-2</v>
      </c>
      <c r="L127" s="83">
        <f t="shared" si="11"/>
        <v>-2.040821472079013E-2</v>
      </c>
      <c r="M127" s="7">
        <f t="shared" si="12"/>
        <v>0.2015999970903771</v>
      </c>
      <c r="N127" s="7">
        <f t="shared" si="13"/>
        <v>0.35360001118530648</v>
      </c>
      <c r="O127" s="7">
        <f t="shared" si="14"/>
        <v>0.65959980867346935</v>
      </c>
      <c r="P127" s="7">
        <f t="shared" si="15"/>
        <v>0.74099990089460743</v>
      </c>
    </row>
    <row r="128" spans="2:16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2">
        <f t="shared" si="8"/>
        <v>5.3483391612416623E-2</v>
      </c>
      <c r="I128" s="83">
        <f t="shared" si="9"/>
        <v>-4.0209787320542929E-2</v>
      </c>
      <c r="J128" s="84">
        <f>SUM('Channel wise traffic'!C129+'Channel wise traffic'!D129+'Channel wise traffic'!E129+'Channel wise traffic'!F129)</f>
        <v>21717338</v>
      </c>
      <c r="K128" s="83">
        <f t="shared" si="10"/>
        <v>5.2631533028763049E-2</v>
      </c>
      <c r="L128" s="83">
        <f t="shared" si="11"/>
        <v>-8.819929795451574E-2</v>
      </c>
      <c r="M128" s="7">
        <f t="shared" si="12"/>
        <v>0.23749998848846129</v>
      </c>
      <c r="N128" s="7">
        <f t="shared" si="13"/>
        <v>0.37999983714201296</v>
      </c>
      <c r="O128" s="7">
        <f t="shared" si="14"/>
        <v>0.73000001530620839</v>
      </c>
      <c r="P128" s="7">
        <f t="shared" si="15"/>
        <v>0.81180003802090028</v>
      </c>
    </row>
    <row r="129" spans="2:16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2">
        <f t="shared" si="8"/>
        <v>5.9077396678636714E-2</v>
      </c>
      <c r="I129" s="83">
        <f t="shared" si="9"/>
        <v>4.9896948901256268E-2</v>
      </c>
      <c r="J129" s="84">
        <f>SUM('Channel wise traffic'!C130+'Channel wise traffic'!D130+'Channel wise traffic'!E130+'Channel wise traffic'!F130)</f>
        <v>22151685</v>
      </c>
      <c r="K129" s="83">
        <f t="shared" si="10"/>
        <v>5.1546346239849494E-2</v>
      </c>
      <c r="L129" s="83">
        <f t="shared" si="11"/>
        <v>-1.5685873449248836E-3</v>
      </c>
      <c r="M129" s="7">
        <f t="shared" si="12"/>
        <v>0.26249996219249577</v>
      </c>
      <c r="N129" s="7">
        <f t="shared" si="13"/>
        <v>0.4079999422165822</v>
      </c>
      <c r="O129" s="7">
        <f t="shared" si="14"/>
        <v>0.70809987165139765</v>
      </c>
      <c r="P129" s="7">
        <f t="shared" si="15"/>
        <v>0.77900005238319736</v>
      </c>
    </row>
    <row r="130" spans="2:16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2">
        <f t="shared" si="8"/>
        <v>5.8538432773951488E-2</v>
      </c>
      <c r="I130" s="83">
        <f t="shared" si="9"/>
        <v>-8.6084544765537979E-2</v>
      </c>
      <c r="J130" s="84">
        <f>SUM('Channel wise traffic'!C131+'Channel wise traffic'!D131+'Channel wise traffic'!E131+'Channel wise traffic'!F131)</f>
        <v>22803205</v>
      </c>
      <c r="K130" s="83">
        <f t="shared" si="10"/>
        <v>0</v>
      </c>
      <c r="L130" s="83">
        <f t="shared" si="11"/>
        <v>-8.6084544765537993E-2</v>
      </c>
      <c r="M130" s="7">
        <f t="shared" si="12"/>
        <v>0.25249996634245347</v>
      </c>
      <c r="N130" s="7">
        <f t="shared" si="13"/>
        <v>0.37999992705558661</v>
      </c>
      <c r="O130" s="7">
        <f t="shared" si="14"/>
        <v>0.71540018656588511</v>
      </c>
      <c r="P130" s="7">
        <f t="shared" si="15"/>
        <v>0.85280002453247739</v>
      </c>
    </row>
    <row r="131" spans="2:16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2">
        <f t="shared" ref="H131:H194" si="16">G131/C131</f>
        <v>5.7471914219337297E-2</v>
      </c>
      <c r="I131" s="83">
        <f t="shared" ref="I131:I194" si="17">(G131-IFERROR(INDEX($G$3:$G$368,MATCH(B131-7,$B$3:$B$368,0)),G131))/IFERROR(INDEX($G$3:$G$368,MATCH(B131-7,$B$3:$B$368,0)),G131)</f>
        <v>-5.7604244424950005E-2</v>
      </c>
      <c r="J131" s="84">
        <f>SUM('Channel wise traffic'!C132+'Channel wise traffic'!D132+'Channel wise traffic'!E132+'Channel wise traffic'!F132)</f>
        <v>21065819</v>
      </c>
      <c r="K131" s="83">
        <f t="shared" ref="K131:K194" si="18">(J131-IFERROR(INDEX($J$3:$J$368,MATCH(B131-7,$B$3:$B$368,0)),J131))/IFERROR(INDEX($J$3:$J$368,MATCH(B131-7,$B$3:$B$368,0)),J131)</f>
        <v>-1.0204063413640338E-2</v>
      </c>
      <c r="L131" s="83">
        <f t="shared" ref="L131:L194" si="19">(H131-IFERROR(INDEX($H$3:$H$368, MATCH(B131-7,$B$3:$B$368,0)),H131))/IFERROR(INDEX($H$3:$H$368, MATCH(B131-7,$B$3:$B$368,0)),H131)</f>
        <v>-4.788884225093068E-2</v>
      </c>
      <c r="M131" s="7">
        <f t="shared" ref="M131:M194" si="20">D131/C131</f>
        <v>0.24249998338540821</v>
      </c>
      <c r="N131" s="7">
        <f t="shared" ref="N131:N194" si="21">E131/D131</f>
        <v>0.40399995223610397</v>
      </c>
      <c r="O131" s="7">
        <f t="shared" ref="O131:O194" si="22">F131/E131</f>
        <v>0.72999993216456105</v>
      </c>
      <c r="P131" s="7">
        <f t="shared" ref="P131:P194" si="23">G131/F131</f>
        <v>0.80359979211290156</v>
      </c>
    </row>
    <row r="132" spans="2:16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2">
        <f t="shared" si="16"/>
        <v>6.3480794955999814E-2</v>
      </c>
      <c r="I132" s="83">
        <f t="shared" si="17"/>
        <v>6.1241770520528462E-2</v>
      </c>
      <c r="J132" s="84">
        <f>SUM('Channel wise traffic'!C133+'Channel wise traffic'!D133+'Channel wise traffic'!E133+'Channel wise traffic'!F133)</f>
        <v>21065819</v>
      </c>
      <c r="K132" s="83">
        <f t="shared" si="18"/>
        <v>1.0416696145001269E-2</v>
      </c>
      <c r="L132" s="83">
        <f t="shared" si="19"/>
        <v>5.0301103588454396E-2</v>
      </c>
      <c r="M132" s="7">
        <f t="shared" si="20"/>
        <v>0.247499978638382</v>
      </c>
      <c r="N132" s="7">
        <f t="shared" si="21"/>
        <v>0.41599987724860416</v>
      </c>
      <c r="O132" s="7">
        <f t="shared" si="22"/>
        <v>0.72999987090444352</v>
      </c>
      <c r="P132" s="7">
        <f t="shared" si="23"/>
        <v>0.84460024897004593</v>
      </c>
    </row>
    <row r="133" spans="2:16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2">
        <f t="shared" si="16"/>
        <v>3.6658025670518041E-2</v>
      </c>
      <c r="I133" s="83">
        <f t="shared" si="17"/>
        <v>0.12861441428720319</v>
      </c>
      <c r="J133" s="84">
        <f>SUM('Channel wise traffic'!C134+'Channel wise traffic'!D134+'Channel wise traffic'!E134+'Channel wise traffic'!F134)</f>
        <v>45787544</v>
      </c>
      <c r="K133" s="83">
        <f t="shared" si="18"/>
        <v>6.250002610562666E-2</v>
      </c>
      <c r="L133" s="83">
        <f t="shared" si="19"/>
        <v>6.2225331093838293E-2</v>
      </c>
      <c r="M133" s="7">
        <f t="shared" si="20"/>
        <v>0.22049998531259976</v>
      </c>
      <c r="N133" s="7">
        <f t="shared" si="21"/>
        <v>0.33659999011504677</v>
      </c>
      <c r="O133" s="7">
        <f t="shared" si="22"/>
        <v>0.6527998022578505</v>
      </c>
      <c r="P133" s="7">
        <f t="shared" si="23"/>
        <v>0.75660009772580161</v>
      </c>
    </row>
    <row r="134" spans="2:16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2">
        <f t="shared" si="16"/>
        <v>3.6675656098075889E-2</v>
      </c>
      <c r="I134" s="83">
        <f t="shared" si="17"/>
        <v>2.0408256467736023E-2</v>
      </c>
      <c r="J134" s="84">
        <f>SUM('Channel wise traffic'!C135+'Channel wise traffic'!D135+'Channel wise traffic'!E135+'Channel wise traffic'!F135)</f>
        <v>42645261</v>
      </c>
      <c r="K134" s="83">
        <f t="shared" si="18"/>
        <v>-3.0612278995102628E-2</v>
      </c>
      <c r="L134" s="83">
        <f t="shared" si="19"/>
        <v>5.2631662751314388E-2</v>
      </c>
      <c r="M134" s="7">
        <f t="shared" si="20"/>
        <v>0.20999999460666943</v>
      </c>
      <c r="N134" s="7">
        <f t="shared" si="21"/>
        <v>0.35359993657532435</v>
      </c>
      <c r="O134" s="7">
        <f t="shared" si="22"/>
        <v>0.65960003360000707</v>
      </c>
      <c r="P134" s="7">
        <f t="shared" si="23"/>
        <v>0.74879987054353048</v>
      </c>
    </row>
    <row r="135" spans="2:16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2">
        <f t="shared" si="16"/>
        <v>5.8993807079845854E-2</v>
      </c>
      <c r="I135" s="83">
        <f t="shared" si="17"/>
        <v>5.8909167924360989E-2</v>
      </c>
      <c r="J135" s="84">
        <f>SUM('Channel wise traffic'!C136+'Channel wise traffic'!D136+'Channel wise traffic'!E136+'Channel wise traffic'!F136)</f>
        <v>20848645</v>
      </c>
      <c r="K135" s="83">
        <f t="shared" si="18"/>
        <v>-3.999997605599729E-2</v>
      </c>
      <c r="L135" s="83">
        <f t="shared" si="19"/>
        <v>0.1030304044171713</v>
      </c>
      <c r="M135" s="7">
        <f t="shared" si="20"/>
        <v>0.2600000019185898</v>
      </c>
      <c r="N135" s="7">
        <f t="shared" si="21"/>
        <v>0.37999995572485062</v>
      </c>
      <c r="O135" s="7">
        <f t="shared" si="22"/>
        <v>0.69349990241988968</v>
      </c>
      <c r="P135" s="7">
        <f t="shared" si="23"/>
        <v>0.86099994189721685</v>
      </c>
    </row>
    <row r="136" spans="2:16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2">
        <f t="shared" si="16"/>
        <v>6.287694533492591E-2</v>
      </c>
      <c r="I136" s="83">
        <f t="shared" si="17"/>
        <v>9.5618126577945148E-2</v>
      </c>
      <c r="J136" s="84">
        <f>SUM('Channel wise traffic'!C137+'Channel wise traffic'!D137+'Channel wise traffic'!E137+'Channel wise traffic'!F137)</f>
        <v>22803205</v>
      </c>
      <c r="K136" s="83">
        <f t="shared" si="18"/>
        <v>2.9411758067162837E-2</v>
      </c>
      <c r="L136" s="83">
        <f t="shared" si="19"/>
        <v>6.4314761142194532E-2</v>
      </c>
      <c r="M136" s="7">
        <f t="shared" si="20"/>
        <v>0.24999996710988942</v>
      </c>
      <c r="N136" s="7">
        <f t="shared" si="21"/>
        <v>0.39999992983442151</v>
      </c>
      <c r="O136" s="7">
        <f t="shared" si="22"/>
        <v>0.75920002455795677</v>
      </c>
      <c r="P136" s="7">
        <f t="shared" si="23"/>
        <v>0.82820024502965828</v>
      </c>
    </row>
    <row r="137" spans="2:16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2">
        <f t="shared" si="16"/>
        <v>5.8516138470911118E-2</v>
      </c>
      <c r="I137" s="83">
        <f t="shared" si="17"/>
        <v>-3.8461596087691327E-2</v>
      </c>
      <c r="J137" s="84">
        <f>SUM('Channel wise traffic'!C138+'Channel wise traffic'!D138+'Channel wise traffic'!E138+'Channel wise traffic'!F138)</f>
        <v>21934511</v>
      </c>
      <c r="K137" s="83">
        <f t="shared" si="18"/>
        <v>-3.8095258977849822E-2</v>
      </c>
      <c r="L137" s="83">
        <f t="shared" si="19"/>
        <v>-3.8084899072136105E-4</v>
      </c>
      <c r="M137" s="7">
        <f t="shared" si="20"/>
        <v>0.24999998860243672</v>
      </c>
      <c r="N137" s="7">
        <f t="shared" si="21"/>
        <v>0.41999986140562418</v>
      </c>
      <c r="O137" s="7">
        <f t="shared" si="22"/>
        <v>0.71539991567970973</v>
      </c>
      <c r="P137" s="7">
        <f t="shared" si="23"/>
        <v>0.7790003240971709</v>
      </c>
    </row>
    <row r="138" spans="2:16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2">
        <f t="shared" si="16"/>
        <v>6.5404432393327203E-2</v>
      </c>
      <c r="I138" s="83">
        <f t="shared" si="17"/>
        <v>0.13802425552968423</v>
      </c>
      <c r="J138" s="84">
        <f>SUM('Channel wise traffic'!C139+'Channel wise traffic'!D139+'Channel wise traffic'!E139+'Channel wise traffic'!F139)</f>
        <v>21065819</v>
      </c>
      <c r="K138" s="83">
        <f t="shared" si="18"/>
        <v>0</v>
      </c>
      <c r="L138" s="83">
        <f t="shared" si="19"/>
        <v>0.13802425552968425</v>
      </c>
      <c r="M138" s="7">
        <f t="shared" si="20"/>
        <v>0.25749996914432954</v>
      </c>
      <c r="N138" s="7">
        <f t="shared" si="21"/>
        <v>0.41599993215899572</v>
      </c>
      <c r="O138" s="7">
        <f t="shared" si="22"/>
        <v>0.74459999025069024</v>
      </c>
      <c r="P138" s="7">
        <f t="shared" si="23"/>
        <v>0.81999973813295945</v>
      </c>
    </row>
    <row r="139" spans="2:16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2">
        <f t="shared" si="16"/>
        <v>5.7437779648598045E-2</v>
      </c>
      <c r="I139" s="83">
        <f t="shared" si="17"/>
        <v>-0.11385018040418014</v>
      </c>
      <c r="J139" s="84">
        <f>SUM('Channel wise traffic'!C140+'Channel wise traffic'!D140+'Channel wise traffic'!E140+'Channel wise traffic'!F140)</f>
        <v>20631472</v>
      </c>
      <c r="K139" s="83">
        <f t="shared" si="18"/>
        <v>-2.0618566978098503E-2</v>
      </c>
      <c r="L139" s="83">
        <f t="shared" si="19"/>
        <v>-9.5194386138206688E-2</v>
      </c>
      <c r="M139" s="7">
        <f t="shared" si="20"/>
        <v>0.25749998558028309</v>
      </c>
      <c r="N139" s="7">
        <f t="shared" si="21"/>
        <v>0.39199985543812416</v>
      </c>
      <c r="O139" s="7">
        <f t="shared" si="22"/>
        <v>0.71539994429878895</v>
      </c>
      <c r="P139" s="7">
        <f t="shared" si="23"/>
        <v>0.79540007074542451</v>
      </c>
    </row>
    <row r="140" spans="2:16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2">
        <f t="shared" si="16"/>
        <v>3.8894045968177589E-2</v>
      </c>
      <c r="I140" s="83">
        <f t="shared" si="17"/>
        <v>4.0192888689237469E-2</v>
      </c>
      <c r="J140" s="84">
        <f>SUM('Channel wise traffic'!C141+'Channel wise traffic'!D141+'Channel wise traffic'!E141+'Channel wise traffic'!F141)</f>
        <v>44889749</v>
      </c>
      <c r="K140" s="83">
        <f t="shared" si="18"/>
        <v>-1.9607843565490213E-2</v>
      </c>
      <c r="L140" s="83">
        <f t="shared" si="19"/>
        <v>6.0996746463022194E-2</v>
      </c>
      <c r="M140" s="7">
        <f t="shared" si="20"/>
        <v>0.20789999944307999</v>
      </c>
      <c r="N140" s="7">
        <f t="shared" si="21"/>
        <v>0.35699992467248337</v>
      </c>
      <c r="O140" s="7">
        <f t="shared" si="22"/>
        <v>0.64600012606063517</v>
      </c>
      <c r="P140" s="7">
        <f t="shared" si="23"/>
        <v>0.81119993606833252</v>
      </c>
    </row>
    <row r="141" spans="2:16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2">
        <f t="shared" si="16"/>
        <v>3.2824865016381509E-2</v>
      </c>
      <c r="I141" s="83">
        <f t="shared" si="17"/>
        <v>-1.0784869725448724E-2</v>
      </c>
      <c r="J141" s="84">
        <f>SUM('Channel wise traffic'!C142+'Channel wise traffic'!D142+'Channel wise traffic'!E142+'Channel wise traffic'!F142)</f>
        <v>47134236</v>
      </c>
      <c r="K141" s="83">
        <f t="shared" si="18"/>
        <v>0.10526316159725227</v>
      </c>
      <c r="L141" s="83">
        <f t="shared" si="19"/>
        <v>-0.10499583351411138</v>
      </c>
      <c r="M141" s="7">
        <f t="shared" si="20"/>
        <v>0.19949998979510394</v>
      </c>
      <c r="N141" s="7">
        <f t="shared" si="21"/>
        <v>0.32639993704324449</v>
      </c>
      <c r="O141" s="7">
        <f t="shared" si="22"/>
        <v>0.67320011859652096</v>
      </c>
      <c r="P141" s="7">
        <f t="shared" si="23"/>
        <v>0.74879997444591684</v>
      </c>
    </row>
    <row r="142" spans="2:16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2">
        <f t="shared" si="16"/>
        <v>5.8593330192061643E-2</v>
      </c>
      <c r="I142" s="83">
        <f t="shared" si="17"/>
        <v>6.5633229561417983E-2</v>
      </c>
      <c r="J142" s="84">
        <f>SUM('Channel wise traffic'!C143+'Channel wise traffic'!D143+'Channel wise traffic'!E143+'Channel wise traffic'!F143)</f>
        <v>22368858</v>
      </c>
      <c r="K142" s="83">
        <f t="shared" si="18"/>
        <v>7.2916633191269745E-2</v>
      </c>
      <c r="L142" s="83">
        <f t="shared" si="19"/>
        <v>-6.788456409368206E-3</v>
      </c>
      <c r="M142" s="7">
        <f t="shared" si="20"/>
        <v>0.24499996870649643</v>
      </c>
      <c r="N142" s="7">
        <f t="shared" si="21"/>
        <v>0.39199999270122271</v>
      </c>
      <c r="O142" s="7">
        <f t="shared" si="22"/>
        <v>0.71539981520314855</v>
      </c>
      <c r="P142" s="7">
        <f t="shared" si="23"/>
        <v>0.85280015511774698</v>
      </c>
    </row>
    <row r="143" spans="2:16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2">
        <f t="shared" si="16"/>
        <v>5.5201427341402286E-2</v>
      </c>
      <c r="I143" s="83">
        <f t="shared" si="17"/>
        <v>-0.13879450075185032</v>
      </c>
      <c r="J143" s="84">
        <f>SUM('Channel wise traffic'!C144+'Channel wise traffic'!D144+'Channel wise traffic'!E144+'Channel wise traffic'!F144)</f>
        <v>22368858</v>
      </c>
      <c r="K143" s="83">
        <f t="shared" si="18"/>
        <v>-1.9047629488924911E-2</v>
      </c>
      <c r="L143" s="83">
        <f t="shared" si="19"/>
        <v>-0.12207205602369088</v>
      </c>
      <c r="M143" s="7">
        <f t="shared" si="20"/>
        <v>0.24249997541224722</v>
      </c>
      <c r="N143" s="7">
        <f t="shared" si="21"/>
        <v>0.39599992478497353</v>
      </c>
      <c r="O143" s="7">
        <f t="shared" si="22"/>
        <v>0.7080999273304871</v>
      </c>
      <c r="P143" s="7">
        <f t="shared" si="23"/>
        <v>0.81179982854017207</v>
      </c>
    </row>
    <row r="144" spans="2:16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2">
        <f t="shared" si="16"/>
        <v>6.7295727058084218E-2</v>
      </c>
      <c r="I144" s="83">
        <f t="shared" si="17"/>
        <v>0.15003704647287194</v>
      </c>
      <c r="J144" s="84">
        <f>SUM('Channel wise traffic'!C145+'Channel wise traffic'!D145+'Channel wise traffic'!E145+'Channel wise traffic'!F145)</f>
        <v>21934511</v>
      </c>
      <c r="K144" s="83">
        <f t="shared" si="18"/>
        <v>0</v>
      </c>
      <c r="L144" s="83">
        <f t="shared" si="19"/>
        <v>0.15003704647287192</v>
      </c>
      <c r="M144" s="7">
        <f t="shared" si="20"/>
        <v>0.25749999555495034</v>
      </c>
      <c r="N144" s="7">
        <f t="shared" si="21"/>
        <v>0.41999990439325391</v>
      </c>
      <c r="O144" s="7">
        <f t="shared" si="22"/>
        <v>0.76649986067885023</v>
      </c>
      <c r="P144" s="7">
        <f t="shared" si="23"/>
        <v>0.81179989704691846</v>
      </c>
    </row>
    <row r="145" spans="2:16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2">
        <f t="shared" si="16"/>
        <v>6.2218228390824568E-2</v>
      </c>
      <c r="I145" s="83">
        <f t="shared" si="17"/>
        <v>-4.8715414015697511E-2</v>
      </c>
      <c r="J145" s="84">
        <f>SUM('Channel wise traffic'!C146+'Channel wise traffic'!D146+'Channel wise traffic'!E146+'Channel wise traffic'!F146)</f>
        <v>21065819</v>
      </c>
      <c r="K145" s="83">
        <f t="shared" si="18"/>
        <v>0</v>
      </c>
      <c r="L145" s="83">
        <f t="shared" si="19"/>
        <v>-4.8715414015697553E-2</v>
      </c>
      <c r="M145" s="7">
        <f t="shared" si="20"/>
        <v>0.25249997389135576</v>
      </c>
      <c r="N145" s="7">
        <f t="shared" si="21"/>
        <v>0.42000000376002117</v>
      </c>
      <c r="O145" s="7">
        <f t="shared" si="22"/>
        <v>0.72269978469402829</v>
      </c>
      <c r="P145" s="7">
        <f t="shared" si="23"/>
        <v>0.81180006850278064</v>
      </c>
    </row>
    <row r="146" spans="2:16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2">
        <f t="shared" si="16"/>
        <v>5.7930980836752521E-2</v>
      </c>
      <c r="I146" s="83">
        <f t="shared" si="17"/>
        <v>9.3520310946764038E-2</v>
      </c>
      <c r="J146" s="84">
        <f>SUM('Channel wise traffic'!C147+'Channel wise traffic'!D147+'Channel wise traffic'!E147+'Channel wise traffic'!F147)</f>
        <v>22368858</v>
      </c>
      <c r="K146" s="83">
        <f t="shared" si="18"/>
        <v>8.4210472233876482E-2</v>
      </c>
      <c r="L146" s="83">
        <f t="shared" si="19"/>
        <v>8.5867035803239827E-3</v>
      </c>
      <c r="M146" s="7">
        <f t="shared" si="20"/>
        <v>0.23749998882374873</v>
      </c>
      <c r="N146" s="7">
        <f t="shared" si="21"/>
        <v>0.39199985543812416</v>
      </c>
      <c r="O146" s="7">
        <f t="shared" si="22"/>
        <v>0.72270016422253591</v>
      </c>
      <c r="P146" s="7">
        <f t="shared" si="23"/>
        <v>0.86100015148978237</v>
      </c>
    </row>
    <row r="147" spans="2:16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2">
        <f t="shared" si="16"/>
        <v>3.9322349923212929E-2</v>
      </c>
      <c r="I147" s="83">
        <f t="shared" si="17"/>
        <v>6.1562684713828163E-2</v>
      </c>
      <c r="J147" s="84">
        <f>SUM('Channel wise traffic'!C148+'Channel wise traffic'!D148+'Channel wise traffic'!E148+'Channel wise traffic'!F148)</f>
        <v>47134236</v>
      </c>
      <c r="K147" s="83">
        <f t="shared" si="18"/>
        <v>4.9999989975439606E-2</v>
      </c>
      <c r="L147" s="83">
        <f t="shared" si="19"/>
        <v>1.1012069955020133E-2</v>
      </c>
      <c r="M147" s="7">
        <f t="shared" si="20"/>
        <v>0.21000000042432002</v>
      </c>
      <c r="N147" s="7">
        <f t="shared" si="21"/>
        <v>0.35360000161645716</v>
      </c>
      <c r="O147" s="7">
        <f t="shared" si="22"/>
        <v>0.70720000000000005</v>
      </c>
      <c r="P147" s="7">
        <f t="shared" si="23"/>
        <v>0.74879969295410476</v>
      </c>
    </row>
    <row r="148" spans="2:16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2">
        <f t="shared" si="16"/>
        <v>3.5973425517136823E-2</v>
      </c>
      <c r="I148" s="83">
        <f t="shared" si="17"/>
        <v>9.5919983195178304E-2</v>
      </c>
      <c r="J148" s="84">
        <f>SUM('Channel wise traffic'!C149+'Channel wise traffic'!D149+'Channel wise traffic'!E149+'Channel wise traffic'!F149)</f>
        <v>47134236</v>
      </c>
      <c r="K148" s="83">
        <f t="shared" si="18"/>
        <v>0</v>
      </c>
      <c r="L148" s="83">
        <f t="shared" si="19"/>
        <v>9.5919983195178402E-2</v>
      </c>
      <c r="M148" s="7">
        <f t="shared" si="20"/>
        <v>0.2078999982984768</v>
      </c>
      <c r="N148" s="7">
        <f t="shared" si="21"/>
        <v>0.34339999722426545</v>
      </c>
      <c r="O148" s="7">
        <f t="shared" si="22"/>
        <v>0.67999980980954799</v>
      </c>
      <c r="P148" s="7">
        <f t="shared" si="23"/>
        <v>0.74100003845763895</v>
      </c>
    </row>
    <row r="149" spans="2:16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2">
        <f t="shared" si="16"/>
        <v>5.3456784497351632E-2</v>
      </c>
      <c r="I149" s="83">
        <f t="shared" si="17"/>
        <v>-0.14081009196851066</v>
      </c>
      <c r="J149" s="84">
        <f>SUM('Channel wise traffic'!C150+'Channel wise traffic'!D150+'Channel wise traffic'!E150+'Channel wise traffic'!F150)</f>
        <v>21065819</v>
      </c>
      <c r="K149" s="83">
        <f t="shared" si="18"/>
        <v>-5.8252370326638936E-2</v>
      </c>
      <c r="L149" s="83">
        <f t="shared" si="19"/>
        <v>-8.7664341280365085E-2</v>
      </c>
      <c r="M149" s="7">
        <f t="shared" si="20"/>
        <v>0.2399999620237902</v>
      </c>
      <c r="N149" s="7">
        <f t="shared" si="21"/>
        <v>0.383999868665587</v>
      </c>
      <c r="O149" s="7">
        <f t="shared" si="22"/>
        <v>0.74459997167029368</v>
      </c>
      <c r="P149" s="7">
        <f t="shared" si="23"/>
        <v>0.77900019715201807</v>
      </c>
    </row>
    <row r="150" spans="2:16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2">
        <f t="shared" si="16"/>
        <v>5.457624831344892E-2</v>
      </c>
      <c r="I150" s="83">
        <f t="shared" si="17"/>
        <v>-1.7266051880760582E-3</v>
      </c>
      <c r="J150" s="84">
        <f>SUM('Channel wise traffic'!C151+'Channel wise traffic'!D151+'Channel wise traffic'!E151+'Channel wise traffic'!F151)</f>
        <v>22586032</v>
      </c>
      <c r="K150" s="83">
        <f t="shared" si="18"/>
        <v>9.7087656419473888E-3</v>
      </c>
      <c r="L150" s="83">
        <f t="shared" si="19"/>
        <v>-1.1325414179724793E-2</v>
      </c>
      <c r="M150" s="7">
        <f t="shared" si="20"/>
        <v>0.24249998915258872</v>
      </c>
      <c r="N150" s="7">
        <f t="shared" si="21"/>
        <v>0.38799984590421999</v>
      </c>
      <c r="O150" s="7">
        <f t="shared" si="22"/>
        <v>0.74460018474259559</v>
      </c>
      <c r="P150" s="7">
        <f t="shared" si="23"/>
        <v>0.778999648626991</v>
      </c>
    </row>
    <row r="151" spans="2:16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2">
        <f t="shared" si="16"/>
        <v>6.1643102264196066E-2</v>
      </c>
      <c r="I151" s="83">
        <f t="shared" si="17"/>
        <v>-0.13841280293530447</v>
      </c>
      <c r="J151" s="84">
        <f>SUM('Channel wise traffic'!C152+'Channel wise traffic'!D152+'Channel wise traffic'!E152+'Channel wise traffic'!F152)</f>
        <v>20631472</v>
      </c>
      <c r="K151" s="83">
        <f t="shared" si="18"/>
        <v>-5.9405883267696281E-2</v>
      </c>
      <c r="L151" s="83">
        <f t="shared" si="19"/>
        <v>-8.3996786140808966E-2</v>
      </c>
      <c r="M151" s="7">
        <f t="shared" si="20"/>
        <v>0.25499997019117343</v>
      </c>
      <c r="N151" s="7">
        <f t="shared" si="21"/>
        <v>0.40799996198459426</v>
      </c>
      <c r="O151" s="7">
        <f t="shared" si="22"/>
        <v>0.71540015411148761</v>
      </c>
      <c r="P151" s="7">
        <f t="shared" si="23"/>
        <v>0.82819996027624287</v>
      </c>
    </row>
    <row r="152" spans="2:16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2">
        <f t="shared" si="16"/>
        <v>5.8645079361476588E-2</v>
      </c>
      <c r="I152" s="83">
        <f t="shared" si="17"/>
        <v>-3.7994839312172783E-2</v>
      </c>
      <c r="J152" s="84">
        <f>SUM('Channel wise traffic'!C153+'Channel wise traffic'!D153+'Channel wise traffic'!E153+'Channel wise traffic'!F153)</f>
        <v>21500166</v>
      </c>
      <c r="K152" s="83">
        <f t="shared" si="18"/>
        <v>2.0618566978098503E-2</v>
      </c>
      <c r="L152" s="83">
        <f t="shared" si="19"/>
        <v>-5.7429295590083348E-2</v>
      </c>
      <c r="M152" s="7">
        <f t="shared" si="20"/>
        <v>0.25249999220936281</v>
      </c>
      <c r="N152" s="7">
        <f t="shared" si="21"/>
        <v>0.39199991452978861</v>
      </c>
      <c r="O152" s="7">
        <f t="shared" si="22"/>
        <v>0.73730009031589894</v>
      </c>
      <c r="P152" s="7">
        <f t="shared" si="23"/>
        <v>0.80360004027945786</v>
      </c>
    </row>
    <row r="153" spans="2:16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2">
        <f t="shared" si="16"/>
        <v>5.8011673370927261E-2</v>
      </c>
      <c r="I153" s="83">
        <f t="shared" si="17"/>
        <v>1.3929081297989736E-3</v>
      </c>
      <c r="J153" s="84">
        <f>SUM('Channel wise traffic'!C154+'Channel wise traffic'!D154+'Channel wise traffic'!E154+'Channel wise traffic'!F154)</f>
        <v>22368858</v>
      </c>
      <c r="K153" s="83">
        <f t="shared" si="18"/>
        <v>0</v>
      </c>
      <c r="L153" s="83">
        <f t="shared" si="19"/>
        <v>1.3929081297989442E-3</v>
      </c>
      <c r="M153" s="7">
        <f t="shared" si="20"/>
        <v>0.23999998211799797</v>
      </c>
      <c r="N153" s="7">
        <f t="shared" si="21"/>
        <v>0.41199986737514172</v>
      </c>
      <c r="O153" s="7">
        <f t="shared" si="22"/>
        <v>0.72270000614874907</v>
      </c>
      <c r="P153" s="7">
        <f t="shared" si="23"/>
        <v>0.81180000387865803</v>
      </c>
    </row>
    <row r="154" spans="2:16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2">
        <f t="shared" si="16"/>
        <v>3.8169433916514263E-2</v>
      </c>
      <c r="I154" s="83">
        <f t="shared" si="17"/>
        <v>-3.8564196416479943E-2</v>
      </c>
      <c r="J154" s="84">
        <f>SUM('Channel wise traffic'!C155+'Channel wise traffic'!D155+'Channel wise traffic'!E155+'Channel wise traffic'!F155)</f>
        <v>46685339</v>
      </c>
      <c r="K154" s="83">
        <f t="shared" si="18"/>
        <v>-9.5237992188947334E-3</v>
      </c>
      <c r="L154" s="83">
        <f t="shared" si="19"/>
        <v>-2.9319611085045359E-2</v>
      </c>
      <c r="M154" s="7">
        <f t="shared" si="20"/>
        <v>0.2183999945164799</v>
      </c>
      <c r="N154" s="7">
        <f t="shared" si="21"/>
        <v>0.35019994943153632</v>
      </c>
      <c r="O154" s="7">
        <f t="shared" si="22"/>
        <v>0.65959991777444316</v>
      </c>
      <c r="P154" s="7">
        <f t="shared" si="23"/>
        <v>0.75660015174861195</v>
      </c>
    </row>
    <row r="155" spans="2:16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2">
        <f t="shared" si="16"/>
        <v>3.935848970460458E-2</v>
      </c>
      <c r="I155" s="83">
        <f t="shared" si="17"/>
        <v>1.0739098125715095E-2</v>
      </c>
      <c r="J155" s="84">
        <f>SUM('Channel wise traffic'!C156+'Channel wise traffic'!D156+'Channel wise traffic'!E156+'Channel wise traffic'!F156)</f>
        <v>43543056</v>
      </c>
      <c r="K155" s="83">
        <f t="shared" si="18"/>
        <v>-7.6190478615162024E-2</v>
      </c>
      <c r="L155" s="83">
        <f t="shared" si="19"/>
        <v>9.4099022787118181E-2</v>
      </c>
      <c r="M155" s="7">
        <f t="shared" si="20"/>
        <v>0.2099999958661608</v>
      </c>
      <c r="N155" s="7">
        <f t="shared" si="21"/>
        <v>0.33319991312375863</v>
      </c>
      <c r="O155" s="7">
        <f t="shared" si="22"/>
        <v>0.71400002756996372</v>
      </c>
      <c r="P155" s="7">
        <f t="shared" si="23"/>
        <v>0.78780009846415233</v>
      </c>
    </row>
    <row r="156" spans="2:16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2">
        <f t="shared" si="16"/>
        <v>5.5166966842629638E-2</v>
      </c>
      <c r="I156" s="83">
        <f t="shared" si="17"/>
        <v>5.3270059523439516E-2</v>
      </c>
      <c r="J156" s="84">
        <f>SUM('Channel wise traffic'!C157+'Channel wise traffic'!D157+'Channel wise traffic'!E157+'Channel wise traffic'!F157)</f>
        <v>21500166</v>
      </c>
      <c r="K156" s="83">
        <f t="shared" si="18"/>
        <v>2.0618566978098503E-2</v>
      </c>
      <c r="L156" s="83">
        <f t="shared" si="19"/>
        <v>3.1991867100849121E-2</v>
      </c>
      <c r="M156" s="7">
        <f t="shared" si="20"/>
        <v>0.24999996511655004</v>
      </c>
      <c r="N156" s="7">
        <f t="shared" si="21"/>
        <v>0.39999992558196301</v>
      </c>
      <c r="O156" s="7">
        <f t="shared" si="22"/>
        <v>0.70079990102399237</v>
      </c>
      <c r="P156" s="7">
        <f t="shared" si="23"/>
        <v>0.78720023680404794</v>
      </c>
    </row>
    <row r="157" spans="2:16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2">
        <f t="shared" si="16"/>
        <v>6.2241705656881932E-2</v>
      </c>
      <c r="I157" s="83">
        <f t="shared" si="17"/>
        <v>0.12948815611104755</v>
      </c>
      <c r="J157" s="84">
        <f>SUM('Channel wise traffic'!C158+'Channel wise traffic'!D158+'Channel wise traffic'!E158+'Channel wise traffic'!F158)</f>
        <v>22368858</v>
      </c>
      <c r="K157" s="83">
        <f t="shared" si="18"/>
        <v>-9.6154118616320026E-3</v>
      </c>
      <c r="L157" s="83">
        <f t="shared" si="19"/>
        <v>0.14045409093362057</v>
      </c>
      <c r="M157" s="7">
        <f t="shared" si="20"/>
        <v>0.2574999798827477</v>
      </c>
      <c r="N157" s="7">
        <f t="shared" si="21"/>
        <v>0.3959999173608385</v>
      </c>
      <c r="O157" s="7">
        <f t="shared" si="22"/>
        <v>0.75190008382464868</v>
      </c>
      <c r="P157" s="7">
        <f t="shared" si="23"/>
        <v>0.81180001959128845</v>
      </c>
    </row>
    <row r="158" spans="2:16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2">
        <f t="shared" si="16"/>
        <v>5.5770522056108357E-2</v>
      </c>
      <c r="I158" s="83">
        <f t="shared" si="17"/>
        <v>-1.9079437767929874E-2</v>
      </c>
      <c r="J158" s="84">
        <f>SUM('Channel wise traffic'!C159+'Channel wise traffic'!D159+'Channel wise traffic'!E159+'Channel wise traffic'!F159)</f>
        <v>22368858</v>
      </c>
      <c r="K158" s="83">
        <f t="shared" si="18"/>
        <v>8.4210472233876482E-2</v>
      </c>
      <c r="L158" s="83">
        <f t="shared" si="19"/>
        <v>-9.5267434512274013E-2</v>
      </c>
      <c r="M158" s="7">
        <f t="shared" si="20"/>
        <v>0.24750000670575076</v>
      </c>
      <c r="N158" s="7">
        <f t="shared" si="21"/>
        <v>0.39199984538390581</v>
      </c>
      <c r="O158" s="7">
        <f t="shared" si="22"/>
        <v>0.70809998590008594</v>
      </c>
      <c r="P158" s="7">
        <f t="shared" si="23"/>
        <v>0.81179993713953658</v>
      </c>
    </row>
    <row r="159" spans="2:16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2">
        <f t="shared" si="16"/>
        <v>6.6039440543684394E-2</v>
      </c>
      <c r="I159" s="83">
        <f t="shared" si="17"/>
        <v>0.17158506089799258</v>
      </c>
      <c r="J159" s="84">
        <f>SUM('Channel wise traffic'!C160+'Channel wise traffic'!D160+'Channel wise traffic'!E160+'Channel wise traffic'!F160)</f>
        <v>22368858</v>
      </c>
      <c r="K159" s="83">
        <f t="shared" si="18"/>
        <v>4.040396711355624E-2</v>
      </c>
      <c r="L159" s="83">
        <f t="shared" si="19"/>
        <v>0.12608664294970831</v>
      </c>
      <c r="M159" s="7">
        <f t="shared" si="20"/>
        <v>0.25999997317699697</v>
      </c>
      <c r="N159" s="7">
        <f t="shared" si="21"/>
        <v>0.39999996561153101</v>
      </c>
      <c r="O159" s="7">
        <f t="shared" si="22"/>
        <v>0.75919988342308009</v>
      </c>
      <c r="P159" s="7">
        <f t="shared" si="23"/>
        <v>0.83639994496575365</v>
      </c>
    </row>
    <row r="160" spans="2:16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2">
        <f t="shared" si="16"/>
        <v>6.4019392551536089E-2</v>
      </c>
      <c r="I160" s="83">
        <f t="shared" si="17"/>
        <v>3.927546227618281E-2</v>
      </c>
      <c r="J160" s="84">
        <f>SUM('Channel wise traffic'!C161+'Channel wise traffic'!D161+'Channel wise traffic'!E161+'Channel wise traffic'!F161)</f>
        <v>21065819</v>
      </c>
      <c r="K160" s="83">
        <f t="shared" si="18"/>
        <v>-5.8252370326638936E-2</v>
      </c>
      <c r="L160" s="83">
        <f t="shared" si="19"/>
        <v>0.1035605220727802</v>
      </c>
      <c r="M160" s="7">
        <f t="shared" si="20"/>
        <v>0.25999999050594758</v>
      </c>
      <c r="N160" s="7">
        <f t="shared" si="21"/>
        <v>0.41599999853937647</v>
      </c>
      <c r="O160" s="7">
        <f t="shared" si="22"/>
        <v>0.7007999634844122</v>
      </c>
      <c r="P160" s="7">
        <f t="shared" si="23"/>
        <v>0.84459949472618889</v>
      </c>
    </row>
    <row r="161" spans="2:16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2">
        <f t="shared" si="16"/>
        <v>3.3467257547456095E-2</v>
      </c>
      <c r="I161" s="83">
        <f t="shared" si="17"/>
        <v>-0.19906978466884367</v>
      </c>
      <c r="J161" s="84">
        <f>SUM('Channel wise traffic'!C162+'Channel wise traffic'!D162+'Channel wise traffic'!E162+'Channel wise traffic'!F162)</f>
        <v>42645261</v>
      </c>
      <c r="K161" s="83">
        <f t="shared" si="18"/>
        <v>-8.6538474102115875E-2</v>
      </c>
      <c r="L161" s="83">
        <f t="shared" si="19"/>
        <v>-0.12319219560193005</v>
      </c>
      <c r="M161" s="7">
        <f t="shared" si="20"/>
        <v>0.20159999951225532</v>
      </c>
      <c r="N161" s="7">
        <f t="shared" si="21"/>
        <v>0.32299999360263154</v>
      </c>
      <c r="O161" s="7">
        <f t="shared" si="22"/>
        <v>0.69359971450414726</v>
      </c>
      <c r="P161" s="7">
        <f t="shared" si="23"/>
        <v>0.7409999517152257</v>
      </c>
    </row>
    <row r="162" spans="2:16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2">
        <f t="shared" si="16"/>
        <v>3.6667791645086018E-2</v>
      </c>
      <c r="I162" s="83">
        <f t="shared" si="17"/>
        <v>-3.9550376388225152E-2</v>
      </c>
      <c r="J162" s="84">
        <f>SUM('Channel wise traffic'!C163+'Channel wise traffic'!D163+'Channel wise traffic'!E163+'Channel wise traffic'!F163)</f>
        <v>44889749</v>
      </c>
      <c r="K162" s="83">
        <f t="shared" si="18"/>
        <v>3.0927847599856107E-2</v>
      </c>
      <c r="L162" s="83">
        <f t="shared" si="19"/>
        <v>-6.8363854398706139E-2</v>
      </c>
      <c r="M162" s="7">
        <f t="shared" si="20"/>
        <v>0.21839999108927985</v>
      </c>
      <c r="N162" s="7">
        <f t="shared" si="21"/>
        <v>0.33999998571999918</v>
      </c>
      <c r="O162" s="7">
        <f t="shared" si="22"/>
        <v>0.64599996459999642</v>
      </c>
      <c r="P162" s="7">
        <f t="shared" si="23"/>
        <v>0.76440011832819166</v>
      </c>
    </row>
    <row r="163" spans="2:16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2">
        <f t="shared" si="16"/>
        <v>5.9746664993200443E-2</v>
      </c>
      <c r="I163" s="83">
        <f t="shared" si="17"/>
        <v>0.1048942794825727</v>
      </c>
      <c r="J163" s="84">
        <f>SUM('Channel wise traffic'!C164+'Channel wise traffic'!D164+'Channel wise traffic'!E164+'Channel wise traffic'!F164)</f>
        <v>21934511</v>
      </c>
      <c r="K163" s="83">
        <f t="shared" si="18"/>
        <v>2.0201937045509322E-2</v>
      </c>
      <c r="L163" s="83">
        <f t="shared" si="19"/>
        <v>8.3015224738292065E-2</v>
      </c>
      <c r="M163" s="7">
        <f t="shared" si="20"/>
        <v>0.24249998164992312</v>
      </c>
      <c r="N163" s="7">
        <f t="shared" si="21"/>
        <v>0.41599990524746672</v>
      </c>
      <c r="O163" s="7">
        <f t="shared" si="22"/>
        <v>0.74460005251376904</v>
      </c>
      <c r="P163" s="7">
        <f t="shared" si="23"/>
        <v>0.79540014178060903</v>
      </c>
    </row>
    <row r="164" spans="2:16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2">
        <f t="shared" si="16"/>
        <v>5.8549563992085427E-2</v>
      </c>
      <c r="I164" s="83">
        <f t="shared" si="17"/>
        <v>-5.9319416552465171E-2</v>
      </c>
      <c r="J164" s="84">
        <f>SUM('Channel wise traffic'!C165+'Channel wise traffic'!D165+'Channel wise traffic'!E165+'Channel wise traffic'!F165)</f>
        <v>22368858</v>
      </c>
      <c r="K164" s="83">
        <f t="shared" si="18"/>
        <v>0</v>
      </c>
      <c r="L164" s="83">
        <f t="shared" si="19"/>
        <v>-5.9319416552465143E-2</v>
      </c>
      <c r="M164" s="7">
        <f t="shared" si="20"/>
        <v>0.2574999798827477</v>
      </c>
      <c r="N164" s="7">
        <f t="shared" si="21"/>
        <v>0.40799995694430241</v>
      </c>
      <c r="O164" s="7">
        <f t="shared" si="22"/>
        <v>0.71539978349599498</v>
      </c>
      <c r="P164" s="7">
        <f t="shared" si="23"/>
        <v>0.77900015524246669</v>
      </c>
    </row>
    <row r="165" spans="2:16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2">
        <f t="shared" si="16"/>
        <v>6.5830638683430087E-2</v>
      </c>
      <c r="I165" s="83">
        <f t="shared" si="17"/>
        <v>0.15746403072328125</v>
      </c>
      <c r="J165" s="84">
        <f>SUM('Channel wise traffic'!C166+'Channel wise traffic'!D166+'Channel wise traffic'!E166+'Channel wise traffic'!F166)</f>
        <v>21934511</v>
      </c>
      <c r="K165" s="83">
        <f t="shared" si="18"/>
        <v>-1.9417486578885697E-2</v>
      </c>
      <c r="L165" s="83">
        <f t="shared" si="19"/>
        <v>0.18038412151137251</v>
      </c>
      <c r="M165" s="7">
        <f t="shared" si="20"/>
        <v>0.26249996979645729</v>
      </c>
      <c r="N165" s="7">
        <f t="shared" si="21"/>
        <v>0.42000003820897847</v>
      </c>
      <c r="O165" s="7">
        <f t="shared" si="22"/>
        <v>0.76649974361943196</v>
      </c>
      <c r="P165" s="7">
        <f t="shared" si="23"/>
        <v>0.77900001672411312</v>
      </c>
    </row>
    <row r="166" spans="2:16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2">
        <f t="shared" si="16"/>
        <v>6.2172715443051495E-2</v>
      </c>
      <c r="I166" s="83">
        <f t="shared" si="17"/>
        <v>-8.597256887397807E-2</v>
      </c>
      <c r="J166" s="84">
        <f>SUM('Channel wise traffic'!C167+'Channel wise traffic'!D167+'Channel wise traffic'!E167+'Channel wise traffic'!F167)</f>
        <v>21717338</v>
      </c>
      <c r="K166" s="83">
        <f t="shared" si="18"/>
        <v>-2.912620751582401E-2</v>
      </c>
      <c r="L166" s="83">
        <f t="shared" si="19"/>
        <v>-5.8551754357687225E-2</v>
      </c>
      <c r="M166" s="7">
        <f t="shared" si="20"/>
        <v>0.25249998388384581</v>
      </c>
      <c r="N166" s="7">
        <f t="shared" si="21"/>
        <v>0.38399997228112481</v>
      </c>
      <c r="O166" s="7">
        <f t="shared" si="22"/>
        <v>0.75189971282886126</v>
      </c>
      <c r="P166" s="7">
        <f t="shared" si="23"/>
        <v>0.85280034864222176</v>
      </c>
    </row>
    <row r="167" spans="2:16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2">
        <f t="shared" si="16"/>
        <v>5.7379231664018641E-2</v>
      </c>
      <c r="I167" s="83">
        <f t="shared" si="17"/>
        <v>-4.8281170173087917E-2</v>
      </c>
      <c r="J167" s="84">
        <f>SUM('Channel wise traffic'!C168+'Channel wise traffic'!D168+'Channel wise traffic'!E168+'Channel wise traffic'!F168)</f>
        <v>22368858</v>
      </c>
      <c r="K167" s="83">
        <f t="shared" si="18"/>
        <v>6.1855605993766487E-2</v>
      </c>
      <c r="L167" s="83">
        <f t="shared" si="19"/>
        <v>-0.10372108548471572</v>
      </c>
      <c r="M167" s="7">
        <f t="shared" si="20"/>
        <v>0.25999997317699697</v>
      </c>
      <c r="N167" s="7">
        <f t="shared" si="21"/>
        <v>0.39200000412661629</v>
      </c>
      <c r="O167" s="7">
        <f t="shared" si="22"/>
        <v>0.72269998605161601</v>
      </c>
      <c r="P167" s="7">
        <f t="shared" si="23"/>
        <v>0.77899973052300386</v>
      </c>
    </row>
    <row r="168" spans="2:16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2">
        <f t="shared" si="16"/>
        <v>3.6301103401413112E-2</v>
      </c>
      <c r="I168" s="83">
        <f t="shared" si="17"/>
        <v>0.13034570703885875</v>
      </c>
      <c r="J168" s="84">
        <f>SUM('Channel wise traffic'!C169+'Channel wise traffic'!D169+'Channel wise traffic'!E169+'Channel wise traffic'!F169)</f>
        <v>44440851</v>
      </c>
      <c r="K168" s="83">
        <f t="shared" si="18"/>
        <v>4.2105264638900908E-2</v>
      </c>
      <c r="L168" s="83">
        <f t="shared" si="19"/>
        <v>8.46751739349621E-2</v>
      </c>
      <c r="M168" s="7">
        <f t="shared" si="20"/>
        <v>0.19949999609593452</v>
      </c>
      <c r="N168" s="7">
        <f t="shared" si="21"/>
        <v>0.3536000090232857</v>
      </c>
      <c r="O168" s="7">
        <f t="shared" si="22"/>
        <v>0.67320000000000002</v>
      </c>
      <c r="P168" s="7">
        <f t="shared" si="23"/>
        <v>0.76439979113775902</v>
      </c>
    </row>
    <row r="169" spans="2:16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2">
        <f t="shared" si="16"/>
        <v>3.7068006157569708E-2</v>
      </c>
      <c r="I169" s="83">
        <f t="shared" si="17"/>
        <v>3.1132898503530966E-2</v>
      </c>
      <c r="J169" s="84">
        <f>SUM('Channel wise traffic'!C170+'Channel wise traffic'!D170+'Channel wise traffic'!E170+'Channel wise traffic'!F170)</f>
        <v>45787544</v>
      </c>
      <c r="K169" s="83">
        <f t="shared" si="18"/>
        <v>2.0000000445536018E-2</v>
      </c>
      <c r="L169" s="83">
        <f t="shared" si="19"/>
        <v>1.0914606376010771E-2</v>
      </c>
      <c r="M169" s="7">
        <f t="shared" si="20"/>
        <v>0.20159999842751997</v>
      </c>
      <c r="N169" s="7">
        <f t="shared" si="21"/>
        <v>0.34679992533666482</v>
      </c>
      <c r="O169" s="7">
        <f t="shared" si="22"/>
        <v>0.66640010246061665</v>
      </c>
      <c r="P169" s="7">
        <f t="shared" si="23"/>
        <v>0.79559977499648427</v>
      </c>
    </row>
    <row r="170" spans="2:16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2">
        <f t="shared" si="16"/>
        <v>6.0271626262494778E-2</v>
      </c>
      <c r="I170" s="83">
        <f t="shared" si="17"/>
        <v>3.8750444482088704E-2</v>
      </c>
      <c r="J170" s="84">
        <f>SUM('Channel wise traffic'!C171+'Channel wise traffic'!D171+'Channel wise traffic'!E171+'Channel wise traffic'!F171)</f>
        <v>22586032</v>
      </c>
      <c r="K170" s="83">
        <f t="shared" si="18"/>
        <v>2.9703010019234075E-2</v>
      </c>
      <c r="L170" s="83">
        <f t="shared" si="19"/>
        <v>8.7864530907972565E-3</v>
      </c>
      <c r="M170" s="7">
        <f t="shared" si="20"/>
        <v>0.26249995904548801</v>
      </c>
      <c r="N170" s="7">
        <f t="shared" si="21"/>
        <v>0.37999990891968116</v>
      </c>
      <c r="O170" s="7">
        <f t="shared" si="22"/>
        <v>0.71540012321589952</v>
      </c>
      <c r="P170" s="7">
        <f t="shared" si="23"/>
        <v>0.84460017434303392</v>
      </c>
    </row>
    <row r="171" spans="2:16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2">
        <f t="shared" si="16"/>
        <v>5.965659062880059E-2</v>
      </c>
      <c r="I171" s="83">
        <f t="shared" si="17"/>
        <v>-4.044630510954144E-2</v>
      </c>
      <c r="J171" s="84">
        <f>SUM('Channel wise traffic'!C172+'Channel wise traffic'!D172+'Channel wise traffic'!E172+'Channel wise traffic'!F172)</f>
        <v>21065819</v>
      </c>
      <c r="K171" s="83">
        <f t="shared" si="18"/>
        <v>-5.8252370326638936E-2</v>
      </c>
      <c r="L171" s="83">
        <f t="shared" si="19"/>
        <v>1.8907512904191886E-2</v>
      </c>
      <c r="M171" s="7">
        <f t="shared" si="20"/>
        <v>0.26249996439730333</v>
      </c>
      <c r="N171" s="7">
        <f t="shared" si="21"/>
        <v>0.37999995298182909</v>
      </c>
      <c r="O171" s="7">
        <f t="shared" si="22"/>
        <v>0.75190011968695791</v>
      </c>
      <c r="P171" s="7">
        <f t="shared" si="23"/>
        <v>0.795399812275986</v>
      </c>
    </row>
    <row r="172" spans="2:16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2">
        <f t="shared" si="16"/>
        <v>5.8514775872374865E-2</v>
      </c>
      <c r="I172" s="83">
        <f t="shared" si="17"/>
        <v>-0.10233087689920033</v>
      </c>
      <c r="J172" s="84">
        <f>SUM('Channel wise traffic'!C173+'Channel wise traffic'!D173+'Channel wise traffic'!E173+'Channel wise traffic'!F173)</f>
        <v>22151685</v>
      </c>
      <c r="K172" s="83">
        <f t="shared" si="18"/>
        <v>9.9010185364971203E-3</v>
      </c>
      <c r="L172" s="83">
        <f t="shared" si="19"/>
        <v>-0.11113157881144274</v>
      </c>
      <c r="M172" s="7">
        <f t="shared" si="20"/>
        <v>0.23749997009257129</v>
      </c>
      <c r="N172" s="7">
        <f t="shared" si="21"/>
        <v>0.40799996198459426</v>
      </c>
      <c r="O172" s="7">
        <f t="shared" si="22"/>
        <v>0.70809989107839844</v>
      </c>
      <c r="P172" s="7">
        <f t="shared" si="23"/>
        <v>0.85280028422268062</v>
      </c>
    </row>
    <row r="173" spans="2:16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2">
        <f t="shared" si="16"/>
        <v>6.035553509059826E-2</v>
      </c>
      <c r="I173" s="83">
        <f t="shared" si="17"/>
        <v>-0.54373712252615491</v>
      </c>
      <c r="J173" s="84">
        <f>SUM('Channel wise traffic'!C174+'Channel wise traffic'!D174+'Channel wise traffic'!E174+'Channel wise traffic'!F174)</f>
        <v>10207149</v>
      </c>
      <c r="K173" s="83">
        <f t="shared" si="18"/>
        <v>-0.52999999355353777</v>
      </c>
      <c r="L173" s="83">
        <f t="shared" si="19"/>
        <v>-2.9227939289827583E-2</v>
      </c>
      <c r="M173" s="7">
        <f t="shared" si="20"/>
        <v>0.24749993876841234</v>
      </c>
      <c r="N173" s="7">
        <f t="shared" si="21"/>
        <v>0.41200006808459433</v>
      </c>
      <c r="O173" s="7">
        <f t="shared" si="22"/>
        <v>0.70079927134584841</v>
      </c>
      <c r="P173" s="7">
        <f t="shared" si="23"/>
        <v>0.84460000438711946</v>
      </c>
    </row>
    <row r="174" spans="2:16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2">
        <f t="shared" si="16"/>
        <v>6.342435281417956E-2</v>
      </c>
      <c r="I174" s="83">
        <f t="shared" si="17"/>
        <v>4.0964294729756261E-2</v>
      </c>
      <c r="J174" s="84">
        <f>SUM('Channel wise traffic'!C175+'Channel wise traffic'!D175+'Channel wise traffic'!E175+'Channel wise traffic'!F175)</f>
        <v>21065819</v>
      </c>
      <c r="K174" s="83">
        <f t="shared" si="18"/>
        <v>-5.8252370326638936E-2</v>
      </c>
      <c r="L174" s="83">
        <f t="shared" si="19"/>
        <v>0.10535381835640181</v>
      </c>
      <c r="M174" s="7">
        <f t="shared" si="20"/>
        <v>0.24249998338540821</v>
      </c>
      <c r="N174" s="7">
        <f t="shared" si="21"/>
        <v>0.41200001331124969</v>
      </c>
      <c r="O174" s="7">
        <f t="shared" si="22"/>
        <v>0.76649961086831953</v>
      </c>
      <c r="P174" s="7">
        <f t="shared" si="23"/>
        <v>0.82819987838146936</v>
      </c>
    </row>
    <row r="175" spans="2:16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2">
        <f t="shared" si="16"/>
        <v>3.51898373236652E-2</v>
      </c>
      <c r="I175" s="83">
        <f t="shared" si="17"/>
        <v>-2.0820677736646226E-2</v>
      </c>
      <c r="J175" s="84">
        <f>SUM('Channel wise traffic'!C176+'Channel wise traffic'!D176+'Channel wise traffic'!E176+'Channel wise traffic'!F176)</f>
        <v>44889749</v>
      </c>
      <c r="K175" s="83">
        <f t="shared" si="18"/>
        <v>1.0101021692856421E-2</v>
      </c>
      <c r="L175" s="83">
        <f t="shared" si="19"/>
        <v>-3.0612460052788729E-2</v>
      </c>
      <c r="M175" s="7">
        <f t="shared" si="20"/>
        <v>0.20789999944307999</v>
      </c>
      <c r="N175" s="7">
        <f t="shared" si="21"/>
        <v>0.32299999817842423</v>
      </c>
      <c r="O175" s="7">
        <f t="shared" si="22"/>
        <v>0.7072000180465714</v>
      </c>
      <c r="P175" s="7">
        <f t="shared" si="23"/>
        <v>0.74099962473027492</v>
      </c>
    </row>
    <row r="176" spans="2:16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2">
        <f t="shared" si="16"/>
        <v>3.8169436790590136E-2</v>
      </c>
      <c r="I176" s="83">
        <f t="shared" si="17"/>
        <v>-2.0762373081679632E-2</v>
      </c>
      <c r="J176" s="84">
        <f>SUM('Channel wise traffic'!C177+'Channel wise traffic'!D177+'Channel wise traffic'!E177+'Channel wise traffic'!F177)</f>
        <v>43543056</v>
      </c>
      <c r="K176" s="83">
        <f t="shared" si="18"/>
        <v>-4.9019619833725957E-2</v>
      </c>
      <c r="L176" s="83">
        <f t="shared" si="19"/>
        <v>2.9713781430229517E-2</v>
      </c>
      <c r="M176" s="7">
        <f t="shared" si="20"/>
        <v>0.20369997899550371</v>
      </c>
      <c r="N176" s="7">
        <f t="shared" si="21"/>
        <v>0.35360000090194504</v>
      </c>
      <c r="O176" s="7">
        <f t="shared" si="22"/>
        <v>0.65959992130937628</v>
      </c>
      <c r="P176" s="7">
        <f t="shared" si="23"/>
        <v>0.80340016193549169</v>
      </c>
    </row>
    <row r="177" spans="2:16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2">
        <f t="shared" si="16"/>
        <v>5.7975539436582062E-2</v>
      </c>
      <c r="I177" s="83">
        <f t="shared" si="17"/>
        <v>-9.3590157034063842E-2</v>
      </c>
      <c r="J177" s="84">
        <f>SUM('Channel wise traffic'!C178+'Channel wise traffic'!D178+'Channel wise traffic'!E178+'Channel wise traffic'!F178)</f>
        <v>21282992</v>
      </c>
      <c r="K177" s="83">
        <f t="shared" si="18"/>
        <v>-5.7692294069183997E-2</v>
      </c>
      <c r="L177" s="83">
        <f t="shared" si="19"/>
        <v>-3.8095650777910099E-2</v>
      </c>
      <c r="M177" s="7">
        <f t="shared" si="20"/>
        <v>0.2374999606493316</v>
      </c>
      <c r="N177" s="7">
        <f t="shared" si="21"/>
        <v>0.40400003165364579</v>
      </c>
      <c r="O177" s="7">
        <f t="shared" si="22"/>
        <v>0.7153997619121073</v>
      </c>
      <c r="P177" s="7">
        <f t="shared" si="23"/>
        <v>0.8445999780959943</v>
      </c>
    </row>
    <row r="178" spans="2:16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2">
        <f t="shared" si="16"/>
        <v>5.6298330198210095E-2</v>
      </c>
      <c r="I178" s="83">
        <f t="shared" si="17"/>
        <v>1.1809360117449064E-2</v>
      </c>
      <c r="J178" s="84">
        <f>SUM('Channel wise traffic'!C179+'Channel wise traffic'!D179+'Channel wise traffic'!E179+'Channel wise traffic'!F179)</f>
        <v>22586032</v>
      </c>
      <c r="K178" s="83">
        <f t="shared" si="18"/>
        <v>7.216491321794799E-2</v>
      </c>
      <c r="L178" s="83">
        <f t="shared" si="19"/>
        <v>-5.6293200720880926E-2</v>
      </c>
      <c r="M178" s="7">
        <f t="shared" si="20"/>
        <v>0.24999997786242595</v>
      </c>
      <c r="N178" s="7">
        <f t="shared" si="21"/>
        <v>0.39599997024709788</v>
      </c>
      <c r="O178" s="7">
        <f t="shared" si="22"/>
        <v>0.72999981663824565</v>
      </c>
      <c r="P178" s="7">
        <f t="shared" si="23"/>
        <v>0.77900032592207769</v>
      </c>
    </row>
    <row r="179" spans="2:16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2">
        <f t="shared" si="16"/>
        <v>5.9208024011952333E-2</v>
      </c>
      <c r="I179" s="83">
        <f t="shared" si="17"/>
        <v>2.1767457361936922E-2</v>
      </c>
      <c r="J179" s="84">
        <f>SUM('Channel wise traffic'!C180+'Channel wise traffic'!D180+'Channel wise traffic'!E180+'Channel wise traffic'!F180)</f>
        <v>22368858</v>
      </c>
      <c r="K179" s="83">
        <f t="shared" si="18"/>
        <v>9.8039043079567092E-3</v>
      </c>
      <c r="L179" s="83">
        <f t="shared" si="19"/>
        <v>1.1847403142917176E-2</v>
      </c>
      <c r="M179" s="7">
        <f t="shared" si="20"/>
        <v>0.2574999798827477</v>
      </c>
      <c r="N179" s="7">
        <f t="shared" si="21"/>
        <v>0.3879998909718626</v>
      </c>
      <c r="O179" s="7">
        <f t="shared" si="22"/>
        <v>0.72270000250573629</v>
      </c>
      <c r="P179" s="7">
        <f t="shared" si="23"/>
        <v>0.81999972757813244</v>
      </c>
    </row>
    <row r="180" spans="2:16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2">
        <f t="shared" si="16"/>
        <v>5.9136272478794182E-2</v>
      </c>
      <c r="I180" s="83">
        <f t="shared" si="17"/>
        <v>1.1472182813955829</v>
      </c>
      <c r="J180" s="84">
        <f>SUM('Channel wise traffic'!C181+'Channel wise traffic'!D181+'Channel wise traffic'!E181+'Channel wise traffic'!F181)</f>
        <v>22368858</v>
      </c>
      <c r="K180" s="83">
        <f t="shared" si="18"/>
        <v>1.1914893179280521</v>
      </c>
      <c r="L180" s="83">
        <f t="shared" si="19"/>
        <v>-2.0201338783160022E-2</v>
      </c>
      <c r="M180" s="7">
        <f t="shared" si="20"/>
        <v>0.2574999798827477</v>
      </c>
      <c r="N180" s="7">
        <f t="shared" si="21"/>
        <v>0.3879998909718626</v>
      </c>
      <c r="O180" s="7">
        <f t="shared" si="22"/>
        <v>0.75189988509409045</v>
      </c>
      <c r="P180" s="7">
        <f t="shared" si="23"/>
        <v>0.78720007141156867</v>
      </c>
    </row>
    <row r="181" spans="2:16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2">
        <f t="shared" si="16"/>
        <v>5.7987990692850391E-2</v>
      </c>
      <c r="I181" s="83">
        <f t="shared" si="17"/>
        <v>-7.6288502386822402E-2</v>
      </c>
      <c r="J181" s="84">
        <f>SUM('Channel wise traffic'!C182+'Channel wise traffic'!D182+'Channel wise traffic'!E182+'Channel wise traffic'!F182)</f>
        <v>21282992</v>
      </c>
      <c r="K181" s="83">
        <f t="shared" si="18"/>
        <v>1.0309259753916998E-2</v>
      </c>
      <c r="L181" s="83">
        <f t="shared" si="19"/>
        <v>-8.5714112641505441E-2</v>
      </c>
      <c r="M181" s="7">
        <f t="shared" si="20"/>
        <v>0.25249996558284826</v>
      </c>
      <c r="N181" s="7">
        <f t="shared" si="21"/>
        <v>0.38400005210315308</v>
      </c>
      <c r="O181" s="7">
        <f t="shared" si="22"/>
        <v>0.70809978101365623</v>
      </c>
      <c r="P181" s="7">
        <f t="shared" si="23"/>
        <v>0.84459983821893003</v>
      </c>
    </row>
    <row r="182" spans="2:16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2">
        <f t="shared" si="16"/>
        <v>3.7049467777250843E-2</v>
      </c>
      <c r="I182" s="83">
        <f t="shared" si="17"/>
        <v>9.4959494525098082E-2</v>
      </c>
      <c r="J182" s="84">
        <f>SUM('Channel wise traffic'!C183+'Channel wise traffic'!D183+'Channel wise traffic'!E183+'Channel wise traffic'!F183)</f>
        <v>46685339</v>
      </c>
      <c r="K182" s="83">
        <f t="shared" si="18"/>
        <v>4.0000000891072036E-2</v>
      </c>
      <c r="L182" s="83">
        <f t="shared" si="19"/>
        <v>5.2845667812594262E-2</v>
      </c>
      <c r="M182" s="7">
        <f t="shared" si="20"/>
        <v>0.2141999822642397</v>
      </c>
      <c r="N182" s="7">
        <f t="shared" si="21"/>
        <v>0.35020003502000352</v>
      </c>
      <c r="O182" s="7">
        <f t="shared" si="22"/>
        <v>0.65279982866933184</v>
      </c>
      <c r="P182" s="7">
        <f t="shared" si="23"/>
        <v>0.75659998119071525</v>
      </c>
    </row>
    <row r="183" spans="2:16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2">
        <f t="shared" si="16"/>
        <v>3.8474716570336555E-2</v>
      </c>
      <c r="I183" s="83">
        <f t="shared" si="17"/>
        <v>1.838973678922079E-2</v>
      </c>
      <c r="J183" s="84">
        <f>SUM('Channel wise traffic'!C184+'Channel wise traffic'!D184+'Channel wise traffic'!E184+'Channel wise traffic'!F184)</f>
        <v>43991955</v>
      </c>
      <c r="K183" s="83">
        <f t="shared" si="18"/>
        <v>1.0309313154317878E-2</v>
      </c>
      <c r="L183" s="83">
        <f t="shared" si="19"/>
        <v>7.9980163558944373E-3</v>
      </c>
      <c r="M183" s="7">
        <f t="shared" si="20"/>
        <v>0.19949999948854286</v>
      </c>
      <c r="N183" s="7">
        <f t="shared" si="21"/>
        <v>0.35699999829086998</v>
      </c>
      <c r="O183" s="7">
        <f t="shared" si="22"/>
        <v>0.65959970930427403</v>
      </c>
      <c r="P183" s="7">
        <f t="shared" si="23"/>
        <v>0.81899992257964616</v>
      </c>
    </row>
    <row r="184" spans="2:16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2">
        <f t="shared" si="16"/>
        <v>6.0357717221452278E-2</v>
      </c>
      <c r="I184" s="83">
        <f t="shared" si="17"/>
        <v>5.1712749808938051E-2</v>
      </c>
      <c r="J184" s="84">
        <f>SUM('Channel wise traffic'!C185+'Channel wise traffic'!D185+'Channel wise traffic'!E185+'Channel wise traffic'!F185)</f>
        <v>21500166</v>
      </c>
      <c r="K184" s="83">
        <f t="shared" si="18"/>
        <v>1.0204110399515257E-2</v>
      </c>
      <c r="L184" s="83">
        <f t="shared" si="19"/>
        <v>4.1089359547503979E-2</v>
      </c>
      <c r="M184" s="7">
        <f t="shared" si="20"/>
        <v>0.24249997686064484</v>
      </c>
      <c r="N184" s="7">
        <f t="shared" si="21"/>
        <v>0.4200000383598112</v>
      </c>
      <c r="O184" s="7">
        <f t="shared" si="22"/>
        <v>0.72269969019888647</v>
      </c>
      <c r="P184" s="7">
        <f t="shared" si="23"/>
        <v>0.82000010110188415</v>
      </c>
    </row>
    <row r="185" spans="2:16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2">
        <f t="shared" si="16"/>
        <v>5.9781450356340256E-2</v>
      </c>
      <c r="I185" s="83">
        <f t="shared" si="17"/>
        <v>3.12381051247448E-2</v>
      </c>
      <c r="J185" s="84">
        <f>SUM('Channel wise traffic'!C186+'Channel wise traffic'!D186+'Channel wise traffic'!E186+'Channel wise traffic'!F186)</f>
        <v>21934511</v>
      </c>
      <c r="K185" s="83">
        <f t="shared" si="18"/>
        <v>-2.8846191309744005E-2</v>
      </c>
      <c r="L185" s="83">
        <f t="shared" si="19"/>
        <v>6.1868978100542323E-2</v>
      </c>
      <c r="M185" s="7">
        <f t="shared" si="20"/>
        <v>0.23999999452916962</v>
      </c>
      <c r="N185" s="7">
        <f t="shared" si="21"/>
        <v>0.39999996200812155</v>
      </c>
      <c r="O185" s="7">
        <f t="shared" si="22"/>
        <v>0.75189971282886126</v>
      </c>
      <c r="P185" s="7">
        <f t="shared" si="23"/>
        <v>0.82820022927015668</v>
      </c>
    </row>
    <row r="186" spans="2:16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2">
        <f t="shared" si="16"/>
        <v>6.6013933837183597E-2</v>
      </c>
      <c r="I186" s="83">
        <f t="shared" si="17"/>
        <v>0.10412438387938533</v>
      </c>
      <c r="J186" s="84">
        <f>SUM('Channel wise traffic'!C187+'Channel wise traffic'!D187+'Channel wise traffic'!E187+'Channel wise traffic'!F187)</f>
        <v>22151685</v>
      </c>
      <c r="K186" s="83">
        <f t="shared" si="18"/>
        <v>-9.7087209369383087E-3</v>
      </c>
      <c r="L186" s="83">
        <f t="shared" si="19"/>
        <v>0.11494911270569262</v>
      </c>
      <c r="M186" s="7">
        <f t="shared" si="20"/>
        <v>0.26249996219249577</v>
      </c>
      <c r="N186" s="7">
        <f t="shared" si="21"/>
        <v>0.39599990850958855</v>
      </c>
      <c r="O186" s="7">
        <f t="shared" si="22"/>
        <v>0.75189986220326255</v>
      </c>
      <c r="P186" s="7">
        <f t="shared" si="23"/>
        <v>0.8446003898635478</v>
      </c>
    </row>
    <row r="187" spans="2:16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2">
        <f t="shared" si="16"/>
        <v>6.0330164344539687E-2</v>
      </c>
      <c r="I187" s="83">
        <f t="shared" si="17"/>
        <v>2.0188825160964038E-2</v>
      </c>
      <c r="J187" s="84">
        <f>SUM('Channel wise traffic'!C188+'Channel wise traffic'!D188+'Channel wise traffic'!E188+'Channel wise traffic'!F188)</f>
        <v>22368858</v>
      </c>
      <c r="K187" s="83">
        <f t="shared" si="18"/>
        <v>0</v>
      </c>
      <c r="L187" s="83">
        <f t="shared" si="19"/>
        <v>2.0188825160964045E-2</v>
      </c>
      <c r="M187" s="7">
        <f t="shared" si="20"/>
        <v>0.2574999798827477</v>
      </c>
      <c r="N187" s="7">
        <f t="shared" si="21"/>
        <v>0.41199997013879036</v>
      </c>
      <c r="O187" s="7">
        <f t="shared" si="22"/>
        <v>0.69349992752133061</v>
      </c>
      <c r="P187" s="7">
        <f t="shared" si="23"/>
        <v>0.81999972049268632</v>
      </c>
    </row>
    <row r="188" spans="2:16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2">
        <f t="shared" si="16"/>
        <v>6.0856779348716403E-2</v>
      </c>
      <c r="I188" s="83">
        <f t="shared" si="17"/>
        <v>1.7345429029346323E-2</v>
      </c>
      <c r="J188" s="84">
        <f>SUM('Channel wise traffic'!C189+'Channel wise traffic'!D189+'Channel wise traffic'!E189+'Channel wise traffic'!F189)</f>
        <v>20631472</v>
      </c>
      <c r="K188" s="83">
        <f t="shared" si="18"/>
        <v>-3.0612237226795933E-2</v>
      </c>
      <c r="L188" s="83">
        <f t="shared" si="19"/>
        <v>4.9472116926095142E-2</v>
      </c>
      <c r="M188" s="7">
        <f t="shared" si="20"/>
        <v>0.23749995940667931</v>
      </c>
      <c r="N188" s="7">
        <f t="shared" si="21"/>
        <v>0.41599996244878035</v>
      </c>
      <c r="O188" s="7">
        <f t="shared" si="22"/>
        <v>0.7664999173366811</v>
      </c>
      <c r="P188" s="7">
        <f t="shared" si="23"/>
        <v>0.80360017280829477</v>
      </c>
    </row>
    <row r="189" spans="2:16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2">
        <f t="shared" si="16"/>
        <v>3.9002756754047414E-2</v>
      </c>
      <c r="I189" s="83">
        <f t="shared" si="17"/>
        <v>1.2231834220112888E-2</v>
      </c>
      <c r="J189" s="84">
        <f>SUM('Channel wise traffic'!C190+'Channel wise traffic'!D190+'Channel wise traffic'!E190+'Channel wise traffic'!F190)</f>
        <v>44889749</v>
      </c>
      <c r="K189" s="83">
        <f t="shared" si="18"/>
        <v>-3.8461539285384649E-2</v>
      </c>
      <c r="L189" s="83">
        <f t="shared" si="19"/>
        <v>5.2721107588917446E-2</v>
      </c>
      <c r="M189" s="7">
        <f t="shared" si="20"/>
        <v>0.20789999944307999</v>
      </c>
      <c r="N189" s="7">
        <f t="shared" si="21"/>
        <v>0.34339993264455626</v>
      </c>
      <c r="O189" s="7">
        <f t="shared" si="22"/>
        <v>0.68000007488750491</v>
      </c>
      <c r="P189" s="7">
        <f t="shared" si="23"/>
        <v>0.80339967209188035</v>
      </c>
    </row>
    <row r="190" spans="2:16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2">
        <f t="shared" si="16"/>
        <v>3.748427590914722E-2</v>
      </c>
      <c r="I190" s="83">
        <f t="shared" si="17"/>
        <v>-3.5684027560325141E-2</v>
      </c>
      <c r="J190" s="84">
        <f>SUM('Channel wise traffic'!C191+'Channel wise traffic'!D191+'Channel wise traffic'!E191+'Channel wise traffic'!F191)</f>
        <v>43543056</v>
      </c>
      <c r="K190" s="83">
        <f t="shared" si="18"/>
        <v>-1.0204115729796504E-2</v>
      </c>
      <c r="L190" s="83">
        <f t="shared" si="19"/>
        <v>-2.5742636969883489E-2</v>
      </c>
      <c r="M190" s="7">
        <f t="shared" si="20"/>
        <v>0.2099999958661608</v>
      </c>
      <c r="N190" s="7">
        <f t="shared" si="21"/>
        <v>0.34339999750657313</v>
      </c>
      <c r="O190" s="7">
        <f t="shared" si="22"/>
        <v>0.67999983439827982</v>
      </c>
      <c r="P190" s="7">
        <f t="shared" si="23"/>
        <v>0.76440011745735736</v>
      </c>
    </row>
    <row r="191" spans="2:16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2">
        <f t="shared" si="16"/>
        <v>6.0349876542270156E-2</v>
      </c>
      <c r="I191" s="83">
        <f t="shared" si="17"/>
        <v>-1.022962916727351E-2</v>
      </c>
      <c r="J191" s="84">
        <f>SUM('Channel wise traffic'!C192+'Channel wise traffic'!D192+'Channel wise traffic'!E192+'Channel wise traffic'!F192)</f>
        <v>21282992</v>
      </c>
      <c r="K191" s="83">
        <f t="shared" si="18"/>
        <v>-1.0101038289657856E-2</v>
      </c>
      <c r="L191" s="83">
        <f t="shared" si="19"/>
        <v>-1.2990350767168432E-4</v>
      </c>
      <c r="M191" s="7">
        <f t="shared" si="20"/>
        <v>0.2474999639383427</v>
      </c>
      <c r="N191" s="7">
        <f t="shared" si="21"/>
        <v>0.38399993165690244</v>
      </c>
      <c r="O191" s="7">
        <f t="shared" si="22"/>
        <v>0.75919979631538481</v>
      </c>
      <c r="P191" s="7">
        <f t="shared" si="23"/>
        <v>0.83639998437154062</v>
      </c>
    </row>
    <row r="192" spans="2:16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2">
        <f t="shared" si="16"/>
        <v>5.9255437184778437E-2</v>
      </c>
      <c r="I192" s="83">
        <f t="shared" si="17"/>
        <v>3.0456570198363887E-2</v>
      </c>
      <c r="J192" s="84">
        <f>SUM('Channel wise traffic'!C193+'Channel wise traffic'!D193+'Channel wise traffic'!E193+'Channel wise traffic'!F193)</f>
        <v>22803205</v>
      </c>
      <c r="K192" s="83">
        <f t="shared" si="18"/>
        <v>3.9603982965473905E-2</v>
      </c>
      <c r="L192" s="83">
        <f t="shared" si="19"/>
        <v>-8.798936265788199E-3</v>
      </c>
      <c r="M192" s="7">
        <f t="shared" si="20"/>
        <v>0.24749996787732534</v>
      </c>
      <c r="N192" s="7">
        <f t="shared" si="21"/>
        <v>0.39599999503879751</v>
      </c>
      <c r="O192" s="7">
        <f t="shared" si="22"/>
        <v>0.73730011785540739</v>
      </c>
      <c r="P192" s="7">
        <f t="shared" si="23"/>
        <v>0.81999947809928619</v>
      </c>
    </row>
    <row r="193" spans="2:16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2">
        <f t="shared" si="16"/>
        <v>6.6058515365843062E-2</v>
      </c>
      <c r="I193" s="83">
        <f t="shared" si="17"/>
        <v>3.0106953334427485E-2</v>
      </c>
      <c r="J193" s="84">
        <f>SUM('Channel wise traffic'!C194+'Channel wise traffic'!D194+'Channel wise traffic'!E194+'Channel wise traffic'!F194)</f>
        <v>22803205</v>
      </c>
      <c r="K193" s="83">
        <f t="shared" si="18"/>
        <v>2.9411758067162837E-2</v>
      </c>
      <c r="L193" s="83">
        <f t="shared" si="19"/>
        <v>6.7533513105613328E-4</v>
      </c>
      <c r="M193" s="7">
        <f t="shared" si="20"/>
        <v>0.25499996557501758</v>
      </c>
      <c r="N193" s="7">
        <f t="shared" si="21"/>
        <v>0.41199989612742755</v>
      </c>
      <c r="O193" s="7">
        <f t="shared" si="22"/>
        <v>0.75920021839091978</v>
      </c>
      <c r="P193" s="7">
        <f t="shared" si="23"/>
        <v>0.82820005728992274</v>
      </c>
    </row>
    <row r="194" spans="2:16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2">
        <f t="shared" si="16"/>
        <v>6.2272074444817103E-2</v>
      </c>
      <c r="I194" s="83">
        <f t="shared" si="17"/>
        <v>-7.8968994091960301E-3</v>
      </c>
      <c r="J194" s="84">
        <f>SUM('Channel wise traffic'!C195+'Channel wise traffic'!D195+'Channel wise traffic'!E195+'Channel wise traffic'!F195)</f>
        <v>21500166</v>
      </c>
      <c r="K194" s="83">
        <f t="shared" si="18"/>
        <v>-3.8834883747753235E-2</v>
      </c>
      <c r="L194" s="83">
        <f t="shared" si="19"/>
        <v>3.2188045919904297E-2</v>
      </c>
      <c r="M194" s="7">
        <f t="shared" si="20"/>
        <v>0.24749998453500385</v>
      </c>
      <c r="N194" s="7">
        <f t="shared" si="21"/>
        <v>0.40399989401068276</v>
      </c>
      <c r="O194" s="7">
        <f t="shared" si="22"/>
        <v>0.74460008158894708</v>
      </c>
      <c r="P194" s="7">
        <f t="shared" si="23"/>
        <v>0.83639961967637511</v>
      </c>
    </row>
    <row r="195" spans="2:16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2">
        <f t="shared" ref="H195:H258" si="24">G195/C195</f>
        <v>6.6013927235370584E-2</v>
      </c>
      <c r="I195" s="83">
        <f t="shared" ref="I195:I258" si="25">(G195-IFERROR(INDEX($G$3:$G$368,MATCH(B195-7,$B$3:$B$368,0)),G195))/IFERROR(INDEX($G$3:$G$368,MATCH(B195-7,$B$3:$B$368,0)),G195)</f>
        <v>9.6160692596560113E-2</v>
      </c>
      <c r="J195" s="84">
        <f>SUM('Channel wise traffic'!C196+'Channel wise traffic'!D196+'Channel wise traffic'!E196+'Channel wise traffic'!F196)</f>
        <v>20848645</v>
      </c>
      <c r="K195" s="83">
        <f t="shared" ref="K195:K258" si="26">(J195-IFERROR(INDEX($J$3:$J$368,MATCH(B195-7,$B$3:$B$368,0)),J195))/IFERROR(INDEX($J$3:$J$368,MATCH(B195-7,$B$3:$B$368,0)),J195)</f>
        <v>1.0526296911824808E-2</v>
      </c>
      <c r="L195" s="83">
        <f t="shared" ref="L195:L258" si="27">(H195-IFERROR(INDEX($H$3:$H$368, MATCH(B195-7,$B$3:$B$368,0)),H195))/IFERROR(INDEX($H$3:$H$368, MATCH(B195-7,$B$3:$B$368,0)),H195)</f>
        <v>8.474237286043558E-2</v>
      </c>
      <c r="M195" s="7">
        <f t="shared" ref="M195:M258" si="28">D195/C195</f>
        <v>0.24750000551594573</v>
      </c>
      <c r="N195" s="7">
        <f t="shared" ref="N195:N258" si="29">E195/D195</f>
        <v>0.4119999069774653</v>
      </c>
      <c r="O195" s="7">
        <f t="shared" ref="O195:O258" si="30">F195/E195</f>
        <v>0.75189986904591677</v>
      </c>
      <c r="P195" s="7">
        <f t="shared" ref="P195:P258" si="31">G195/F195</f>
        <v>0.86100015577191236</v>
      </c>
    </row>
    <row r="196" spans="2:16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2">
        <f t="shared" si="24"/>
        <v>4.2611665246520644E-2</v>
      </c>
      <c r="I196" s="83">
        <f t="shared" si="25"/>
        <v>9.2529574645995261E-2</v>
      </c>
      <c r="J196" s="84">
        <f>SUM('Channel wise traffic'!C197+'Channel wise traffic'!D197+'Channel wise traffic'!E197+'Channel wise traffic'!F197)</f>
        <v>44889749</v>
      </c>
      <c r="K196" s="83">
        <f t="shared" si="26"/>
        <v>0</v>
      </c>
      <c r="L196" s="83">
        <f t="shared" si="27"/>
        <v>9.2529574645995358E-2</v>
      </c>
      <c r="M196" s="7">
        <f t="shared" si="28"/>
        <v>0.22050000278460005</v>
      </c>
      <c r="N196" s="7">
        <f t="shared" si="29"/>
        <v>0.35019998605805708</v>
      </c>
      <c r="O196" s="7">
        <f t="shared" si="30"/>
        <v>0.6935998310612963</v>
      </c>
      <c r="P196" s="7">
        <f t="shared" si="31"/>
        <v>0.79560005440350179</v>
      </c>
    </row>
    <row r="197" spans="2:16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2">
        <f t="shared" si="24"/>
        <v>4.1800002598960044E-2</v>
      </c>
      <c r="I197" s="83">
        <f t="shared" si="25"/>
        <v>0.10363807913342891</v>
      </c>
      <c r="J197" s="84">
        <f>SUM('Channel wise traffic'!C198+'Channel wise traffic'!D198+'Channel wise traffic'!E198+'Channel wise traffic'!F198)</f>
        <v>43094158</v>
      </c>
      <c r="K197" s="83">
        <f t="shared" si="26"/>
        <v>-1.0309290188543496E-2</v>
      </c>
      <c r="L197" s="83">
        <f t="shared" si="27"/>
        <v>0.11513432192936304</v>
      </c>
      <c r="M197" s="7">
        <f t="shared" si="28"/>
        <v>0.21419999832923997</v>
      </c>
      <c r="N197" s="7">
        <f t="shared" si="29"/>
        <v>0.35019996708833251</v>
      </c>
      <c r="O197" s="7">
        <f t="shared" si="30"/>
        <v>0.70039983109649617</v>
      </c>
      <c r="P197" s="7">
        <f t="shared" si="31"/>
        <v>0.79559988569525597</v>
      </c>
    </row>
    <row r="198" spans="2:16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2">
        <f t="shared" si="24"/>
        <v>6.0399205271289287E-2</v>
      </c>
      <c r="I198" s="83">
        <f t="shared" si="25"/>
        <v>1.1029829667104217E-2</v>
      </c>
      <c r="J198" s="84">
        <f>SUM('Channel wise traffic'!C199+'Channel wise traffic'!D199+'Channel wise traffic'!E199+'Channel wise traffic'!F199)</f>
        <v>21500166</v>
      </c>
      <c r="K198" s="83">
        <f t="shared" si="26"/>
        <v>1.0204110399515257E-2</v>
      </c>
      <c r="L198" s="83">
        <f t="shared" si="27"/>
        <v>8.1737912064460154E-4</v>
      </c>
      <c r="M198" s="7">
        <f t="shared" si="28"/>
        <v>0.25999998046526801</v>
      </c>
      <c r="N198" s="7">
        <f t="shared" si="29"/>
        <v>0.39999996422209988</v>
      </c>
      <c r="O198" s="7">
        <f t="shared" si="30"/>
        <v>0.71539974874967405</v>
      </c>
      <c r="P198" s="7">
        <f t="shared" si="31"/>
        <v>0.8118002358021712</v>
      </c>
    </row>
    <row r="199" spans="2:16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2">
        <f t="shared" si="24"/>
        <v>2.4178642019404045E-2</v>
      </c>
      <c r="I199" s="83">
        <f t="shared" si="25"/>
        <v>-0.63082013655867986</v>
      </c>
      <c r="J199" s="84">
        <f>SUM('Channel wise traffic'!C200+'Channel wise traffic'!D200+'Channel wise traffic'!E200+'Channel wise traffic'!F200)</f>
        <v>20631472</v>
      </c>
      <c r="K199" s="83">
        <f t="shared" si="26"/>
        <v>-9.5238059737655298E-2</v>
      </c>
      <c r="L199" s="83">
        <f t="shared" si="27"/>
        <v>-0.59195909830169868</v>
      </c>
      <c r="M199" s="7">
        <f t="shared" si="28"/>
        <v>9.9999985459109E-2</v>
      </c>
      <c r="N199" s="7">
        <f t="shared" si="29"/>
        <v>0.39599989724435536</v>
      </c>
      <c r="O199" s="7">
        <f t="shared" si="30"/>
        <v>0.72999953488713665</v>
      </c>
      <c r="P199" s="7">
        <f t="shared" si="31"/>
        <v>0.83640055397760615</v>
      </c>
    </row>
    <row r="200" spans="2:16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2">
        <f t="shared" si="24"/>
        <v>5.9806372666779753E-2</v>
      </c>
      <c r="I200" s="83">
        <f t="shared" si="25"/>
        <v>-0.14638004814298972</v>
      </c>
      <c r="J200" s="84">
        <f>SUM('Channel wise traffic'!C201+'Channel wise traffic'!D201+'Channel wise traffic'!E201+'Channel wise traffic'!F201)</f>
        <v>21500166</v>
      </c>
      <c r="K200" s="83">
        <f t="shared" si="26"/>
        <v>-5.7142800759805476E-2</v>
      </c>
      <c r="L200" s="83">
        <f t="shared" si="27"/>
        <v>-9.4645522449874953E-2</v>
      </c>
      <c r="M200" s="7">
        <f t="shared" si="28"/>
        <v>0.24499995744219102</v>
      </c>
      <c r="N200" s="7">
        <f t="shared" si="29"/>
        <v>0.39200006074942001</v>
      </c>
      <c r="O200" s="7">
        <f t="shared" si="30"/>
        <v>0.75189987195357011</v>
      </c>
      <c r="P200" s="7">
        <f t="shared" si="31"/>
        <v>0.82820015715776318</v>
      </c>
    </row>
    <row r="201" spans="2:16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2">
        <f t="shared" si="24"/>
        <v>6.5262523797848901E-2</v>
      </c>
      <c r="I201" s="83">
        <f t="shared" si="25"/>
        <v>7.9780559580538674E-2</v>
      </c>
      <c r="J201" s="84">
        <f>SUM('Channel wise traffic'!C202+'Channel wise traffic'!D202+'Channel wise traffic'!E202+'Channel wise traffic'!F202)</f>
        <v>22151685</v>
      </c>
      <c r="K201" s="83">
        <f t="shared" si="26"/>
        <v>3.0302975335167178E-2</v>
      </c>
      <c r="L201" s="83">
        <f t="shared" si="27"/>
        <v>4.8022317863873447E-2</v>
      </c>
      <c r="M201" s="7">
        <f t="shared" si="28"/>
        <v>0.25999997201116104</v>
      </c>
      <c r="N201" s="7">
        <f t="shared" si="29"/>
        <v>0.38399996666341402</v>
      </c>
      <c r="O201" s="7">
        <f t="shared" si="30"/>
        <v>0.76650009223991056</v>
      </c>
      <c r="P201" s="7">
        <f t="shared" si="31"/>
        <v>0.85279994808902737</v>
      </c>
    </row>
    <row r="202" spans="2:16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2">
        <f t="shared" si="24"/>
        <v>6.6039438353807489E-2</v>
      </c>
      <c r="I202" s="83">
        <f t="shared" si="25"/>
        <v>8.3752028081066562E-2</v>
      </c>
      <c r="J202" s="84">
        <f>SUM('Channel wise traffic'!C203+'Channel wise traffic'!D203+'Channel wise traffic'!E203+'Channel wise traffic'!F203)</f>
        <v>22586032</v>
      </c>
      <c r="K202" s="83">
        <f t="shared" si="26"/>
        <v>8.3333329336271009E-2</v>
      </c>
      <c r="L202" s="83">
        <f t="shared" si="27"/>
        <v>3.8645054922949699E-4</v>
      </c>
      <c r="M202" s="7">
        <f t="shared" si="28"/>
        <v>0.25999996280887561</v>
      </c>
      <c r="N202" s="7">
        <f t="shared" si="29"/>
        <v>0.41599998501456315</v>
      </c>
      <c r="O202" s="7">
        <f t="shared" si="30"/>
        <v>0.72999973392334128</v>
      </c>
      <c r="P202" s="7">
        <f t="shared" si="31"/>
        <v>0.83640008523428211</v>
      </c>
    </row>
    <row r="203" spans="2:16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2">
        <f t="shared" si="24"/>
        <v>3.8909154151474099E-2</v>
      </c>
      <c r="I203" s="83">
        <f t="shared" si="25"/>
        <v>-9.602070652494972E-2</v>
      </c>
      <c r="J203" s="84">
        <f>SUM('Channel wise traffic'!C204+'Channel wise traffic'!D204+'Channel wise traffic'!E204+'Channel wise traffic'!F204)</f>
        <v>44440851</v>
      </c>
      <c r="K203" s="83">
        <f t="shared" si="26"/>
        <v>-1.0000011361168449E-2</v>
      </c>
      <c r="L203" s="83">
        <f t="shared" si="27"/>
        <v>-8.6889612823776358E-2</v>
      </c>
      <c r="M203" s="7">
        <f t="shared" si="28"/>
        <v>0.20999999707476361</v>
      </c>
      <c r="N203" s="7">
        <f t="shared" si="29"/>
        <v>0.35699992467248337</v>
      </c>
      <c r="O203" s="7">
        <f t="shared" si="30"/>
        <v>0.64600012606063517</v>
      </c>
      <c r="P203" s="7">
        <f t="shared" si="31"/>
        <v>0.803399900943085</v>
      </c>
    </row>
    <row r="204" spans="2:16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2">
        <f t="shared" si="24"/>
        <v>3.6285554154045198E-2</v>
      </c>
      <c r="I204" s="83">
        <f t="shared" si="25"/>
        <v>-0.14096703779861169</v>
      </c>
      <c r="J204" s="84">
        <f>SUM('Channel wise traffic'!C205+'Channel wise traffic'!D205+'Channel wise traffic'!E205+'Channel wise traffic'!F205)</f>
        <v>42645261</v>
      </c>
      <c r="K204" s="83">
        <f t="shared" si="26"/>
        <v>-1.0416655547603459E-2</v>
      </c>
      <c r="L204" s="83">
        <f t="shared" si="27"/>
        <v>-0.13192459574277735</v>
      </c>
      <c r="M204" s="7">
        <f t="shared" si="28"/>
        <v>0.2141999921538765</v>
      </c>
      <c r="N204" s="7">
        <f t="shared" si="29"/>
        <v>0.3229999293894707</v>
      </c>
      <c r="O204" s="7">
        <f t="shared" si="30"/>
        <v>0.65279988340880124</v>
      </c>
      <c r="P204" s="7">
        <f t="shared" si="31"/>
        <v>0.80339997497498794</v>
      </c>
    </row>
    <row r="205" spans="2:16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2">
        <f t="shared" si="24"/>
        <v>5.9854000203812367E-2</v>
      </c>
      <c r="I205" s="83">
        <f t="shared" si="25"/>
        <v>-9.0266927359072477E-3</v>
      </c>
      <c r="J205" s="84">
        <f>SUM('Channel wise traffic'!C206+'Channel wise traffic'!D206+'Channel wise traffic'!E206+'Channel wise traffic'!F206)</f>
        <v>21500166</v>
      </c>
      <c r="K205" s="83">
        <f t="shared" si="26"/>
        <v>0</v>
      </c>
      <c r="L205" s="83">
        <f t="shared" si="27"/>
        <v>-9.0266927359072824E-3</v>
      </c>
      <c r="M205" s="7">
        <f t="shared" si="28"/>
        <v>0.24749998453500385</v>
      </c>
      <c r="N205" s="7">
        <f t="shared" si="29"/>
        <v>0.39999992483027147</v>
      </c>
      <c r="O205" s="7">
        <f t="shared" si="30"/>
        <v>0.7300001503394854</v>
      </c>
      <c r="P205" s="7">
        <f t="shared" si="31"/>
        <v>0.82819984592780227</v>
      </c>
    </row>
    <row r="206" spans="2:16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2">
        <f t="shared" si="24"/>
        <v>5.5087881671529941E-2</v>
      </c>
      <c r="I206" s="83">
        <f t="shared" si="25"/>
        <v>1.3503180372102535</v>
      </c>
      <c r="J206" s="84">
        <f>SUM('Channel wise traffic'!C207+'Channel wise traffic'!D207+'Channel wise traffic'!E207+'Channel wise traffic'!F207)</f>
        <v>21282992</v>
      </c>
      <c r="K206" s="83">
        <f t="shared" si="26"/>
        <v>3.1578939205113433E-2</v>
      </c>
      <c r="L206" s="83">
        <f t="shared" si="27"/>
        <v>1.2783695472773184</v>
      </c>
      <c r="M206" s="7">
        <f t="shared" si="28"/>
        <v>0.2374999606493316</v>
      </c>
      <c r="N206" s="7">
        <f t="shared" si="29"/>
        <v>0.3959999683463542</v>
      </c>
      <c r="O206" s="7">
        <f t="shared" si="30"/>
        <v>0.75190004321402437</v>
      </c>
      <c r="P206" s="7">
        <f t="shared" si="31"/>
        <v>0.77899966247013397</v>
      </c>
    </row>
    <row r="207" spans="2:16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2">
        <f t="shared" si="24"/>
        <v>5.9165890758550235E-2</v>
      </c>
      <c r="I207" s="83">
        <f t="shared" si="25"/>
        <v>9.2763758052085508E-3</v>
      </c>
      <c r="J207" s="84">
        <f>SUM('Channel wise traffic'!C208+'Channel wise traffic'!D208+'Channel wise traffic'!E208+'Channel wise traffic'!F208)</f>
        <v>21934511</v>
      </c>
      <c r="K207" s="83">
        <f t="shared" si="26"/>
        <v>2.0201937045509322E-2</v>
      </c>
      <c r="L207" s="83">
        <f t="shared" si="27"/>
        <v>-1.0709258556743768E-2</v>
      </c>
      <c r="M207" s="7">
        <f t="shared" si="28"/>
        <v>0.25500000843419685</v>
      </c>
      <c r="N207" s="7">
        <f t="shared" si="29"/>
        <v>0.39200000143028241</v>
      </c>
      <c r="O207" s="7">
        <f t="shared" si="30"/>
        <v>0.70079960813181219</v>
      </c>
      <c r="P207" s="7">
        <f t="shared" si="31"/>
        <v>0.84460042107181321</v>
      </c>
    </row>
    <row r="208" spans="2:16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2">
        <f t="shared" si="24"/>
        <v>6.2827845592992801E-2</v>
      </c>
      <c r="I208" s="83">
        <f t="shared" si="25"/>
        <v>-0.10337316478461618</v>
      </c>
      <c r="J208" s="84">
        <f>SUM('Channel wise traffic'!C209+'Channel wise traffic'!D209+'Channel wise traffic'!E209+'Channel wise traffic'!F209)</f>
        <v>20631472</v>
      </c>
      <c r="K208" s="83">
        <f t="shared" si="26"/>
        <v>-6.8627420442282386E-2</v>
      </c>
      <c r="L208" s="83">
        <f t="shared" si="27"/>
        <v>-3.7305915603226311E-2</v>
      </c>
      <c r="M208" s="7">
        <f t="shared" si="28"/>
        <v>0.2624999678888657</v>
      </c>
      <c r="N208" s="7">
        <f t="shared" si="29"/>
        <v>0.39199994239036767</v>
      </c>
      <c r="O208" s="7">
        <f t="shared" si="30"/>
        <v>0.74459980272993875</v>
      </c>
      <c r="P208" s="7">
        <f t="shared" si="31"/>
        <v>0.8200002656934694</v>
      </c>
    </row>
    <row r="209" spans="2:16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2">
        <f t="shared" si="24"/>
        <v>5.916090615034212E-2</v>
      </c>
      <c r="I209" s="83">
        <f t="shared" si="25"/>
        <v>-0.16445501347909483</v>
      </c>
      <c r="J209" s="84">
        <f>SUM('Channel wise traffic'!C210+'Channel wise traffic'!D210+'Channel wise traffic'!E210+'Channel wise traffic'!F210)</f>
        <v>21065819</v>
      </c>
      <c r="K209" s="83">
        <f t="shared" si="26"/>
        <v>-6.7307661655664E-2</v>
      </c>
      <c r="L209" s="83">
        <f t="shared" si="27"/>
        <v>-0.1041579452358984</v>
      </c>
      <c r="M209" s="7">
        <f t="shared" si="28"/>
        <v>0.25249997389135576</v>
      </c>
      <c r="N209" s="7">
        <f t="shared" si="29"/>
        <v>0.387999967663818</v>
      </c>
      <c r="O209" s="7">
        <f t="shared" si="30"/>
        <v>0.75919969687249556</v>
      </c>
      <c r="P209" s="7">
        <f t="shared" si="31"/>
        <v>0.79540032549382522</v>
      </c>
    </row>
    <row r="210" spans="2:16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2">
        <f t="shared" si="24"/>
        <v>3.7843806214113464E-2</v>
      </c>
      <c r="I210" s="83">
        <f t="shared" si="25"/>
        <v>-1.7555963718715952E-2</v>
      </c>
      <c r="J210" s="84">
        <f>SUM('Channel wise traffic'!C211+'Channel wise traffic'!D211+'Channel wise traffic'!E211+'Channel wise traffic'!F211)</f>
        <v>44889749</v>
      </c>
      <c r="K210" s="83">
        <f t="shared" si="26"/>
        <v>1.0101021692856421E-2</v>
      </c>
      <c r="L210" s="83">
        <f t="shared" si="27"/>
        <v>-2.7380393138674113E-2</v>
      </c>
      <c r="M210" s="7">
        <f t="shared" si="28"/>
        <v>0.21419998997543982</v>
      </c>
      <c r="N210" s="7">
        <f t="shared" si="29"/>
        <v>0.32979993310719574</v>
      </c>
      <c r="O210" s="7">
        <f t="shared" si="30"/>
        <v>0.6799999873862913</v>
      </c>
      <c r="P210" s="7">
        <f t="shared" si="31"/>
        <v>0.78779985382937356</v>
      </c>
    </row>
    <row r="211" spans="2:16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2">
        <f t="shared" si="24"/>
        <v>3.8139167901344917E-2</v>
      </c>
      <c r="I211" s="83">
        <f t="shared" si="25"/>
        <v>7.321215426839868E-2</v>
      </c>
      <c r="J211" s="84">
        <f>SUM('Channel wise traffic'!C212+'Channel wise traffic'!D212+'Channel wise traffic'!E212+'Channel wise traffic'!F212)</f>
        <v>43543056</v>
      </c>
      <c r="K211" s="83">
        <f t="shared" si="26"/>
        <v>2.1052632319450454E-2</v>
      </c>
      <c r="L211" s="83">
        <f t="shared" si="27"/>
        <v>5.1084068867474471E-2</v>
      </c>
      <c r="M211" s="7">
        <f t="shared" si="28"/>
        <v>0.2015999886824669</v>
      </c>
      <c r="N211" s="7">
        <f t="shared" si="29"/>
        <v>0.35019992527009847</v>
      </c>
      <c r="O211" s="7">
        <f t="shared" si="30"/>
        <v>0.65959989629663851</v>
      </c>
      <c r="P211" s="7">
        <f t="shared" si="31"/>
        <v>0.8190003407783456</v>
      </c>
    </row>
    <row r="212" spans="2:16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2">
        <f t="shared" si="24"/>
        <v>6.0373345007041106E-2</v>
      </c>
      <c r="I212" s="83">
        <f t="shared" si="25"/>
        <v>8.6768603846073145E-3</v>
      </c>
      <c r="J212" s="84">
        <f>SUM('Channel wise traffic'!C213+'Channel wise traffic'!D213+'Channel wise traffic'!E213+'Channel wise traffic'!F213)</f>
        <v>21500166</v>
      </c>
      <c r="K212" s="83">
        <f t="shared" si="26"/>
        <v>0</v>
      </c>
      <c r="L212" s="83">
        <f t="shared" si="27"/>
        <v>8.6768603846073284E-3</v>
      </c>
      <c r="M212" s="7">
        <f t="shared" si="28"/>
        <v>0.25749999988372185</v>
      </c>
      <c r="N212" s="7">
        <f t="shared" si="29"/>
        <v>0.39999996387474435</v>
      </c>
      <c r="O212" s="7">
        <f t="shared" si="30"/>
        <v>0.70079976807583777</v>
      </c>
      <c r="P212" s="7">
        <f t="shared" si="31"/>
        <v>0.83640015387262212</v>
      </c>
    </row>
    <row r="213" spans="2:16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2">
        <f t="shared" si="24"/>
        <v>5.7958823800835793E-2</v>
      </c>
      <c r="I213" s="83">
        <f t="shared" si="25"/>
        <v>3.0643916293867039E-2</v>
      </c>
      <c r="J213" s="84">
        <f>SUM('Channel wise traffic'!C214+'Channel wise traffic'!D214+'Channel wise traffic'!E214+'Channel wise traffic'!F214)</f>
        <v>20848645</v>
      </c>
      <c r="K213" s="83">
        <f t="shared" si="26"/>
        <v>-2.0408173813155593E-2</v>
      </c>
      <c r="L213" s="83">
        <f t="shared" si="27"/>
        <v>5.2115674848858609E-2</v>
      </c>
      <c r="M213" s="7">
        <f t="shared" si="28"/>
        <v>0.24999997601762725</v>
      </c>
      <c r="N213" s="7">
        <f t="shared" si="29"/>
        <v>0.39199997851179197</v>
      </c>
      <c r="O213" s="7">
        <f t="shared" si="30"/>
        <v>0.69349984607229853</v>
      </c>
      <c r="P213" s="7">
        <f t="shared" si="31"/>
        <v>0.85279998532043788</v>
      </c>
    </row>
    <row r="214" spans="2:16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2">
        <f t="shared" si="24"/>
        <v>5.9113204696171373E-2</v>
      </c>
      <c r="I214" s="83">
        <f t="shared" si="25"/>
        <v>1.8893876057097726E-2</v>
      </c>
      <c r="J214" s="84">
        <f>SUM('Channel wise traffic'!C215+'Channel wise traffic'!D215+'Channel wise traffic'!E215+'Channel wise traffic'!F215)</f>
        <v>22368858</v>
      </c>
      <c r="K214" s="83">
        <f t="shared" si="26"/>
        <v>1.9801991482736953E-2</v>
      </c>
      <c r="L214" s="83">
        <f t="shared" si="27"/>
        <v>-8.9048033763014685E-4</v>
      </c>
      <c r="M214" s="7">
        <f t="shared" si="28"/>
        <v>0.25</v>
      </c>
      <c r="N214" s="7">
        <f t="shared" si="29"/>
        <v>0.39599997496519718</v>
      </c>
      <c r="O214" s="7">
        <f t="shared" si="30"/>
        <v>0.69349975638028516</v>
      </c>
      <c r="P214" s="7">
        <f t="shared" si="31"/>
        <v>0.86099974800864976</v>
      </c>
    </row>
    <row r="215" spans="2:16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2">
        <f t="shared" si="24"/>
        <v>6.8014323243191371E-2</v>
      </c>
      <c r="I215" s="83">
        <f t="shared" si="25"/>
        <v>0.1623175190224582</v>
      </c>
      <c r="J215" s="84">
        <f>SUM('Channel wise traffic'!C216+'Channel wise traffic'!D216+'Channel wise traffic'!E216+'Channel wise traffic'!F216)</f>
        <v>22151685</v>
      </c>
      <c r="K215" s="83">
        <f t="shared" si="26"/>
        <v>7.3684175322051668E-2</v>
      </c>
      <c r="L215" s="83">
        <f t="shared" si="27"/>
        <v>8.2550620688114432E-2</v>
      </c>
      <c r="M215" s="7">
        <f t="shared" si="28"/>
        <v>0.25749998182982631</v>
      </c>
      <c r="N215" s="7">
        <f t="shared" si="29"/>
        <v>0.40799998737740967</v>
      </c>
      <c r="O215" s="7">
        <f t="shared" si="30"/>
        <v>0.75189966209132131</v>
      </c>
      <c r="P215" s="7">
        <f t="shared" si="31"/>
        <v>0.86099997542664763</v>
      </c>
    </row>
    <row r="216" spans="2:16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2">
        <f t="shared" si="24"/>
        <v>5.7993553275203794E-2</v>
      </c>
      <c r="I216" s="83">
        <f t="shared" si="25"/>
        <v>6.1115020545257741E-2</v>
      </c>
      <c r="J216" s="84">
        <f>SUM('Channel wise traffic'!C217+'Channel wise traffic'!D217+'Channel wise traffic'!E217+'Channel wise traffic'!F217)</f>
        <v>22803205</v>
      </c>
      <c r="K216" s="83">
        <f t="shared" si="26"/>
        <v>8.247417297186499E-2</v>
      </c>
      <c r="L216" s="83">
        <f t="shared" si="27"/>
        <v>-1.9731828856234916E-2</v>
      </c>
      <c r="M216" s="7">
        <f t="shared" si="28"/>
        <v>0.25499996557501758</v>
      </c>
      <c r="N216" s="7">
        <f t="shared" si="29"/>
        <v>0.38800000068789781</v>
      </c>
      <c r="O216" s="7">
        <f t="shared" si="30"/>
        <v>0.7007999028432963</v>
      </c>
      <c r="P216" s="7">
        <f t="shared" si="31"/>
        <v>0.83639964101146724</v>
      </c>
    </row>
    <row r="217" spans="2:16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2">
        <f t="shared" si="24"/>
        <v>3.930935479152356E-2</v>
      </c>
      <c r="I217" s="83">
        <f t="shared" si="25"/>
        <v>4.91135207873327E-2</v>
      </c>
      <c r="J217" s="84">
        <f>SUM('Channel wise traffic'!C218+'Channel wise traffic'!D218+'Channel wise traffic'!E218+'Channel wise traffic'!F218)</f>
        <v>45338647</v>
      </c>
      <c r="K217" s="83">
        <f t="shared" si="26"/>
        <v>1.0000011361168449E-2</v>
      </c>
      <c r="L217" s="83">
        <f t="shared" si="27"/>
        <v>3.8726246750083362E-2</v>
      </c>
      <c r="M217" s="7">
        <f t="shared" si="28"/>
        <v>0.19949999391247838</v>
      </c>
      <c r="N217" s="7">
        <f t="shared" si="29"/>
        <v>0.35019999867330898</v>
      </c>
      <c r="O217" s="7">
        <f t="shared" si="30"/>
        <v>0.70719981815771027</v>
      </c>
      <c r="P217" s="7">
        <f t="shared" si="31"/>
        <v>0.79559995214524992</v>
      </c>
    </row>
    <row r="218" spans="2:16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2">
        <f t="shared" si="24"/>
        <v>3.8134495273056179E-2</v>
      </c>
      <c r="I218" s="83">
        <f t="shared" si="25"/>
        <v>1.0185488493980837E-2</v>
      </c>
      <c r="J218" s="84">
        <f>SUM('Channel wise traffic'!C219+'Channel wise traffic'!D219+'Channel wise traffic'!E219+'Channel wise traffic'!F219)</f>
        <v>43991955</v>
      </c>
      <c r="K218" s="83">
        <f t="shared" si="26"/>
        <v>1.0309313154317878E-2</v>
      </c>
      <c r="L218" s="83">
        <f t="shared" si="27"/>
        <v>-1.2251521325332691E-4</v>
      </c>
      <c r="M218" s="7">
        <f t="shared" si="28"/>
        <v>0.20579999229404558</v>
      </c>
      <c r="N218" s="7">
        <f t="shared" si="29"/>
        <v>0.3229999213567637</v>
      </c>
      <c r="O218" s="7">
        <f t="shared" si="30"/>
        <v>0.70720009684388774</v>
      </c>
      <c r="P218" s="7">
        <f t="shared" si="31"/>
        <v>0.81119995976907833</v>
      </c>
    </row>
    <row r="219" spans="2:16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2">
        <f t="shared" si="24"/>
        <v>5.4046384125073878E-2</v>
      </c>
      <c r="I219" s="83">
        <f t="shared" si="25"/>
        <v>-6.8627473639041106E-2</v>
      </c>
      <c r="J219" s="84">
        <f>SUM('Channel wise traffic'!C220+'Channel wise traffic'!D220+'Channel wise traffic'!E220+'Channel wise traffic'!F220)</f>
        <v>22368858</v>
      </c>
      <c r="K219" s="83">
        <f t="shared" si="26"/>
        <v>4.040396711355624E-2</v>
      </c>
      <c r="L219" s="83">
        <f t="shared" si="27"/>
        <v>-0.10479725582919647</v>
      </c>
      <c r="M219" s="7">
        <f t="shared" si="28"/>
        <v>0.25</v>
      </c>
      <c r="N219" s="7">
        <f t="shared" si="29"/>
        <v>0.39599997496519718</v>
      </c>
      <c r="O219" s="7">
        <f t="shared" si="30"/>
        <v>0.70079976807583777</v>
      </c>
      <c r="P219" s="7">
        <f t="shared" si="31"/>
        <v>0.77900012436103883</v>
      </c>
    </row>
    <row r="220" spans="2:16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2">
        <f t="shared" si="24"/>
        <v>5.4080499480342589E-2</v>
      </c>
      <c r="I220" s="83">
        <f t="shared" si="25"/>
        <v>1.0841940708214336E-2</v>
      </c>
      <c r="J220" s="84">
        <f>SUM('Channel wise traffic'!C221+'Channel wise traffic'!D221+'Channel wise traffic'!E221+'Channel wise traffic'!F221)</f>
        <v>22586032</v>
      </c>
      <c r="K220" s="83">
        <f t="shared" si="26"/>
        <v>8.3333329336271009E-2</v>
      </c>
      <c r="L220" s="83">
        <f t="shared" si="27"/>
        <v>-6.691516608101486E-2</v>
      </c>
      <c r="M220" s="7">
        <f t="shared" si="28"/>
        <v>0.23999999291597632</v>
      </c>
      <c r="N220" s="7">
        <f t="shared" si="29"/>
        <v>0.39199999704832339</v>
      </c>
      <c r="O220" s="7">
        <f t="shared" si="30"/>
        <v>0.72269957936725315</v>
      </c>
      <c r="P220" s="7">
        <f t="shared" si="31"/>
        <v>0.79540002344268912</v>
      </c>
    </row>
    <row r="221" spans="2:16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2">
        <f t="shared" si="24"/>
        <v>5.2424963143152974E-2</v>
      </c>
      <c r="I221" s="83">
        <f t="shared" si="25"/>
        <v>-0.10453264967348436</v>
      </c>
      <c r="J221" s="84">
        <f>SUM('Channel wise traffic'!C222+'Channel wise traffic'!D222+'Channel wise traffic'!E222+'Channel wise traffic'!F222)</f>
        <v>22586032</v>
      </c>
      <c r="K221" s="83">
        <f t="shared" si="26"/>
        <v>9.7087656419473888E-3</v>
      </c>
      <c r="L221" s="83">
        <f t="shared" si="27"/>
        <v>-0.11314293629307466</v>
      </c>
      <c r="M221" s="7">
        <f t="shared" si="28"/>
        <v>0.23749999667936389</v>
      </c>
      <c r="N221" s="7">
        <f t="shared" si="29"/>
        <v>0.39599991275465435</v>
      </c>
      <c r="O221" s="7">
        <f t="shared" si="30"/>
        <v>0.70079973034757292</v>
      </c>
      <c r="P221" s="7">
        <f t="shared" si="31"/>
        <v>0.79539985893258991</v>
      </c>
    </row>
    <row r="222" spans="2:16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2">
        <f t="shared" si="24"/>
        <v>5.9183603577901416E-2</v>
      </c>
      <c r="I222" s="83">
        <f t="shared" si="25"/>
        <v>-0.18102230670794195</v>
      </c>
      <c r="J222" s="84">
        <f>SUM('Channel wise traffic'!C223+'Channel wise traffic'!D223+'Channel wise traffic'!E223+'Channel wise traffic'!F223)</f>
        <v>20848645</v>
      </c>
      <c r="K222" s="83">
        <f t="shared" si="26"/>
        <v>-5.8823516134325675E-2</v>
      </c>
      <c r="L222" s="83">
        <f t="shared" si="27"/>
        <v>-0.12983617632590297</v>
      </c>
      <c r="M222" s="7">
        <f t="shared" si="28"/>
        <v>0.25249999448405425</v>
      </c>
      <c r="N222" s="7">
        <f t="shared" si="29"/>
        <v>0.41199988678420213</v>
      </c>
      <c r="O222" s="7">
        <f t="shared" si="30"/>
        <v>0.70080004278698171</v>
      </c>
      <c r="P222" s="7">
        <f t="shared" si="31"/>
        <v>0.8117995676184937</v>
      </c>
    </row>
    <row r="223" spans="2:16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2">
        <f t="shared" si="24"/>
        <v>5.8567121611523297E-2</v>
      </c>
      <c r="I223" s="83">
        <f t="shared" si="25"/>
        <v>2.7222427650727178E-4</v>
      </c>
      <c r="J223" s="84">
        <f>SUM('Channel wise traffic'!C224+'Channel wise traffic'!D224+'Channel wise traffic'!E224+'Channel wise traffic'!F224)</f>
        <v>22586032</v>
      </c>
      <c r="K223" s="83">
        <f t="shared" si="26"/>
        <v>-9.5237928177201413E-3</v>
      </c>
      <c r="L223" s="83">
        <f t="shared" si="27"/>
        <v>9.8902085477963492E-3</v>
      </c>
      <c r="M223" s="7">
        <f t="shared" si="28"/>
        <v>0.24749998162581355</v>
      </c>
      <c r="N223" s="7">
        <f t="shared" si="29"/>
        <v>0.37999993917756986</v>
      </c>
      <c r="O223" s="7">
        <f t="shared" si="30"/>
        <v>0.7372997849559555</v>
      </c>
      <c r="P223" s="7">
        <f t="shared" si="31"/>
        <v>0.84459999591363466</v>
      </c>
    </row>
    <row r="224" spans="2:16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2">
        <f t="shared" si="24"/>
        <v>4.0502029116634898E-2</v>
      </c>
      <c r="I224" s="83">
        <f t="shared" si="25"/>
        <v>6.0944893288363527E-2</v>
      </c>
      <c r="J224" s="84">
        <f>SUM('Channel wise traffic'!C225+'Channel wise traffic'!D225+'Channel wise traffic'!E225+'Channel wise traffic'!F225)</f>
        <v>46685339</v>
      </c>
      <c r="K224" s="83">
        <f t="shared" si="26"/>
        <v>2.9702959596478475E-2</v>
      </c>
      <c r="L224" s="83">
        <f t="shared" si="27"/>
        <v>3.034072503699602E-2</v>
      </c>
      <c r="M224" s="7">
        <f t="shared" si="28"/>
        <v>0.2015999883475198</v>
      </c>
      <c r="N224" s="7">
        <f t="shared" si="29"/>
        <v>0.353600026520002</v>
      </c>
      <c r="O224" s="7">
        <f t="shared" si="30"/>
        <v>0.70039993990384619</v>
      </c>
      <c r="P224" s="7">
        <f t="shared" si="31"/>
        <v>0.81119990252821728</v>
      </c>
    </row>
    <row r="225" spans="2:16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2">
        <f t="shared" si="24"/>
        <v>1.7407114550830941E-2</v>
      </c>
      <c r="I225" s="83">
        <f t="shared" si="25"/>
        <v>-0.54353363205176886</v>
      </c>
      <c r="J225" s="84">
        <f>SUM('Channel wise traffic'!C226+'Channel wise traffic'!D226+'Channel wise traffic'!E226+'Channel wise traffic'!F226)</f>
        <v>43991955</v>
      </c>
      <c r="K225" s="83">
        <f t="shared" si="26"/>
        <v>0</v>
      </c>
      <c r="L225" s="83">
        <f t="shared" si="27"/>
        <v>-0.54353363205176886</v>
      </c>
      <c r="M225" s="7">
        <f t="shared" si="28"/>
        <v>0.22049999823831426</v>
      </c>
      <c r="N225" s="7">
        <f t="shared" si="29"/>
        <v>0.32639992099153153</v>
      </c>
      <c r="O225" s="7">
        <f t="shared" si="30"/>
        <v>0.32639989286683241</v>
      </c>
      <c r="P225" s="7">
        <f t="shared" si="31"/>
        <v>0.74099989162325142</v>
      </c>
    </row>
    <row r="226" spans="2:16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2">
        <f t="shared" si="24"/>
        <v>6.0338881281040861E-2</v>
      </c>
      <c r="I226" s="83">
        <f t="shared" si="25"/>
        <v>2.9714894504018343E-2</v>
      </c>
      <c r="J226" s="84">
        <f>SUM('Channel wise traffic'!C227+'Channel wise traffic'!D227+'Channel wise traffic'!E227+'Channel wise traffic'!F227)</f>
        <v>20631472</v>
      </c>
      <c r="K226" s="83">
        <f t="shared" si="26"/>
        <v>-7.7669856905524637E-2</v>
      </c>
      <c r="L226" s="83">
        <f t="shared" si="27"/>
        <v>0.11642771774342789</v>
      </c>
      <c r="M226" s="7">
        <f t="shared" si="28"/>
        <v>0.24999998788259084</v>
      </c>
      <c r="N226" s="7">
        <f t="shared" si="29"/>
        <v>0.39999996122428877</v>
      </c>
      <c r="O226" s="7">
        <f t="shared" si="30"/>
        <v>0.70079979759076794</v>
      </c>
      <c r="P226" s="7">
        <f t="shared" si="31"/>
        <v>0.86100039215604907</v>
      </c>
    </row>
    <row r="227" spans="2:16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2">
        <f t="shared" si="24"/>
        <v>6.4007466000429961E-2</v>
      </c>
      <c r="I227" s="83">
        <f t="shared" si="25"/>
        <v>9.251602994439459E-2</v>
      </c>
      <c r="J227" s="84">
        <f>SUM('Channel wise traffic'!C228+'Channel wise traffic'!D228+'Channel wise traffic'!E228+'Channel wise traffic'!F228)</f>
        <v>20848645</v>
      </c>
      <c r="K227" s="83">
        <f t="shared" si="26"/>
        <v>-7.6923073517296006E-2</v>
      </c>
      <c r="L227" s="83">
        <f t="shared" si="27"/>
        <v>0.18355907610830532</v>
      </c>
      <c r="M227" s="7">
        <f t="shared" si="28"/>
        <v>0.25499996498573574</v>
      </c>
      <c r="N227" s="7">
        <f t="shared" si="29"/>
        <v>0.41599998796178772</v>
      </c>
      <c r="O227" s="7">
        <f t="shared" si="30"/>
        <v>0.70079995514608273</v>
      </c>
      <c r="P227" s="7">
        <f t="shared" si="31"/>
        <v>0.86099995741677238</v>
      </c>
    </row>
    <row r="228" spans="2:16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2">
        <f t="shared" si="24"/>
        <v>5.9150579512985767E-2</v>
      </c>
      <c r="I228" s="83">
        <f t="shared" si="25"/>
        <v>0.12829034045226981</v>
      </c>
      <c r="J228" s="84">
        <f>SUM('Channel wise traffic'!C229+'Channel wise traffic'!D229+'Channel wise traffic'!E229+'Channel wise traffic'!F229)</f>
        <v>22586032</v>
      </c>
      <c r="K228" s="83">
        <f t="shared" si="26"/>
        <v>0</v>
      </c>
      <c r="L228" s="83">
        <f t="shared" si="27"/>
        <v>0.12829034045226984</v>
      </c>
      <c r="M228" s="7">
        <f t="shared" si="28"/>
        <v>0.24249998915258872</v>
      </c>
      <c r="N228" s="7">
        <f t="shared" si="29"/>
        <v>0.39199994595693022</v>
      </c>
      <c r="O228" s="7">
        <f t="shared" si="30"/>
        <v>0.72269993684292888</v>
      </c>
      <c r="P228" s="7">
        <f t="shared" si="31"/>
        <v>0.86100020816456213</v>
      </c>
    </row>
    <row r="229" spans="2:16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2">
        <f t="shared" si="24"/>
        <v>5.9191193349038565E-2</v>
      </c>
      <c r="I229" s="83">
        <f t="shared" si="25"/>
        <v>5.2218254669348679E-2</v>
      </c>
      <c r="J229" s="84">
        <f>SUM('Channel wise traffic'!C230+'Channel wise traffic'!D230+'Channel wise traffic'!E230+'Channel wise traffic'!F230)</f>
        <v>21934511</v>
      </c>
      <c r="K229" s="83">
        <f t="shared" si="26"/>
        <v>5.2083288866015036E-2</v>
      </c>
      <c r="L229" s="83">
        <f t="shared" si="27"/>
        <v>1.2824111203636523E-4</v>
      </c>
      <c r="M229" s="7">
        <f t="shared" si="28"/>
        <v>0.25999998267570379</v>
      </c>
      <c r="N229" s="7">
        <f t="shared" si="29"/>
        <v>0.39199992705559011</v>
      </c>
      <c r="O229" s="7">
        <f t="shared" si="30"/>
        <v>0.7227000780563303</v>
      </c>
      <c r="P229" s="7">
        <f t="shared" si="31"/>
        <v>0.8035995575755287</v>
      </c>
    </row>
    <row r="230" spans="2:16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2">
        <f t="shared" si="24"/>
        <v>5.9088446817606902E-2</v>
      </c>
      <c r="I230" s="83">
        <f t="shared" si="25"/>
        <v>-4.9304542867056898E-2</v>
      </c>
      <c r="J230" s="84">
        <f>SUM('Channel wise traffic'!C231+'Channel wise traffic'!D231+'Channel wise traffic'!E231+'Channel wise traffic'!F231)</f>
        <v>21282992</v>
      </c>
      <c r="K230" s="83">
        <f t="shared" si="26"/>
        <v>-5.7692294069183997E-2</v>
      </c>
      <c r="L230" s="83">
        <f t="shared" si="27"/>
        <v>8.9013287957288301E-3</v>
      </c>
      <c r="M230" s="7">
        <f t="shared" si="28"/>
        <v>0.2574999672273538</v>
      </c>
      <c r="N230" s="7">
        <f t="shared" si="29"/>
        <v>0.41600001459755453</v>
      </c>
      <c r="O230" s="7">
        <f t="shared" si="30"/>
        <v>0.69350005307403961</v>
      </c>
      <c r="P230" s="7">
        <f t="shared" si="31"/>
        <v>0.79539993611900839</v>
      </c>
    </row>
    <row r="231" spans="2:16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2">
        <f t="shared" si="24"/>
        <v>3.9782831184264698E-2</v>
      </c>
      <c r="I231" s="83">
        <f t="shared" si="25"/>
        <v>-1.7757083979647259E-2</v>
      </c>
      <c r="J231" s="84">
        <f>SUM('Channel wise traffic'!C232+'Channel wise traffic'!D232+'Channel wise traffic'!E232+'Channel wise traffic'!F232)</f>
        <v>46685339</v>
      </c>
      <c r="K231" s="83">
        <f t="shared" si="26"/>
        <v>0</v>
      </c>
      <c r="L231" s="83">
        <f t="shared" si="27"/>
        <v>-1.7757083979647145E-2</v>
      </c>
      <c r="M231" s="7">
        <f t="shared" si="28"/>
        <v>0.21629999910035999</v>
      </c>
      <c r="N231" s="7">
        <f t="shared" si="29"/>
        <v>0.33660000718951472</v>
      </c>
      <c r="O231" s="7">
        <f t="shared" si="30"/>
        <v>0.69359988231832892</v>
      </c>
      <c r="P231" s="7">
        <f t="shared" si="31"/>
        <v>0.78780011079317225</v>
      </c>
    </row>
    <row r="232" spans="2:16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2">
        <f t="shared" si="24"/>
        <v>3.4897710227265712E-2</v>
      </c>
      <c r="I232" s="83">
        <f t="shared" si="25"/>
        <v>1.0661671278564275</v>
      </c>
      <c r="J232" s="84">
        <f>SUM('Channel wise traffic'!C233+'Channel wise traffic'!D233+'Channel wise traffic'!E233+'Channel wise traffic'!F233)</f>
        <v>45338647</v>
      </c>
      <c r="K232" s="83">
        <f t="shared" si="26"/>
        <v>3.0612233532244702E-2</v>
      </c>
      <c r="L232" s="83">
        <f t="shared" si="27"/>
        <v>1.0047958049198822</v>
      </c>
      <c r="M232" s="7">
        <f t="shared" si="28"/>
        <v>0.20999999823550097</v>
      </c>
      <c r="N232" s="7">
        <f t="shared" si="29"/>
        <v>0.32979999403431276</v>
      </c>
      <c r="O232" s="7">
        <f t="shared" si="30"/>
        <v>0.64599989044809281</v>
      </c>
      <c r="P232" s="7">
        <f t="shared" si="31"/>
        <v>0.77999991126364998</v>
      </c>
    </row>
    <row r="233" spans="2:16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2">
        <f t="shared" si="24"/>
        <v>5.8549536642770135E-2</v>
      </c>
      <c r="I233" s="83">
        <f t="shared" si="25"/>
        <v>-9.226592121328963E-3</v>
      </c>
      <c r="J233" s="84">
        <f>SUM('Channel wise traffic'!C234+'Channel wise traffic'!D234+'Channel wise traffic'!E234+'Channel wise traffic'!F234)</f>
        <v>21065819</v>
      </c>
      <c r="K233" s="83">
        <f t="shared" si="26"/>
        <v>2.1052642293288622E-2</v>
      </c>
      <c r="L233" s="83">
        <f t="shared" si="27"/>
        <v>-2.9654919022056147E-2</v>
      </c>
      <c r="M233" s="7">
        <f t="shared" si="28"/>
        <v>0.23749998813243445</v>
      </c>
      <c r="N233" s="7">
        <f t="shared" si="29"/>
        <v>0.40799982890717257</v>
      </c>
      <c r="O233" s="7">
        <f t="shared" si="30"/>
        <v>0.75189991363249575</v>
      </c>
      <c r="P233" s="7">
        <f t="shared" si="31"/>
        <v>0.80359986343817846</v>
      </c>
    </row>
    <row r="234" spans="2:16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2">
        <f t="shared" si="24"/>
        <v>6.3468926800426345E-2</v>
      </c>
      <c r="I234" s="83">
        <f t="shared" si="25"/>
        <v>4.3231427631514857E-2</v>
      </c>
      <c r="J234" s="84">
        <f>SUM('Channel wise traffic'!C235+'Channel wise traffic'!D235+'Channel wise traffic'!E235+'Channel wise traffic'!F235)</f>
        <v>21934511</v>
      </c>
      <c r="K234" s="83">
        <f t="shared" si="26"/>
        <v>5.2083288866015036E-2</v>
      </c>
      <c r="L234" s="83">
        <f t="shared" si="27"/>
        <v>-8.4136934900687667E-3</v>
      </c>
      <c r="M234" s="7">
        <f t="shared" si="28"/>
        <v>0.26249996979645729</v>
      </c>
      <c r="N234" s="7">
        <f t="shared" si="29"/>
        <v>0.39999989579369516</v>
      </c>
      <c r="O234" s="7">
        <f t="shared" si="30"/>
        <v>0.74460026668137136</v>
      </c>
      <c r="P234" s="7">
        <f t="shared" si="31"/>
        <v>0.81179959717908734</v>
      </c>
    </row>
    <row r="235" spans="2:16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2">
        <f t="shared" si="24"/>
        <v>6.0404151127951985E-2</v>
      </c>
      <c r="I235" s="83">
        <f t="shared" si="25"/>
        <v>1.1373698798706864E-2</v>
      </c>
      <c r="J235" s="84">
        <f>SUM('Channel wise traffic'!C236+'Channel wise traffic'!D236+'Channel wise traffic'!E236+'Channel wise traffic'!F236)</f>
        <v>22368858</v>
      </c>
      <c r="K235" s="83">
        <f t="shared" si="26"/>
        <v>-9.6154118616320026E-3</v>
      </c>
      <c r="L235" s="83">
        <f t="shared" si="27"/>
        <v>2.1192888138839162E-2</v>
      </c>
      <c r="M235" s="7">
        <f t="shared" si="28"/>
        <v>0.25</v>
      </c>
      <c r="N235" s="7">
        <f t="shared" si="29"/>
        <v>0.40399984621478252</v>
      </c>
      <c r="O235" s="7">
        <f t="shared" si="30"/>
        <v>0.70810010738057783</v>
      </c>
      <c r="P235" s="7">
        <f t="shared" si="31"/>
        <v>0.8445996882067387</v>
      </c>
    </row>
    <row r="236" spans="2:16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2">
        <f t="shared" si="24"/>
        <v>6.3481509710290804E-2</v>
      </c>
      <c r="I236" s="83">
        <f t="shared" si="25"/>
        <v>7.2482342701778432E-2</v>
      </c>
      <c r="J236" s="84">
        <f>SUM('Channel wise traffic'!C237+'Channel wise traffic'!D237+'Channel wise traffic'!E237+'Channel wise traffic'!F237)</f>
        <v>21934511</v>
      </c>
      <c r="K236" s="83">
        <f t="shared" si="26"/>
        <v>0</v>
      </c>
      <c r="L236" s="83">
        <f t="shared" si="27"/>
        <v>7.2482342701778391E-2</v>
      </c>
      <c r="M236" s="7">
        <f t="shared" si="28"/>
        <v>0.24999998860243672</v>
      </c>
      <c r="N236" s="7">
        <f t="shared" si="29"/>
        <v>0.39999996352779582</v>
      </c>
      <c r="O236" s="7">
        <f t="shared" si="30"/>
        <v>0.7372998074723347</v>
      </c>
      <c r="P236" s="7">
        <f t="shared" si="31"/>
        <v>0.86100006739915325</v>
      </c>
    </row>
    <row r="237" spans="2:16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2">
        <f t="shared" si="24"/>
        <v>6.2174205461592087E-2</v>
      </c>
      <c r="I237" s="83">
        <f t="shared" si="25"/>
        <v>3.0748764093548001E-2</v>
      </c>
      <c r="J237" s="84">
        <f>SUM('Channel wise traffic'!C238+'Channel wise traffic'!D238+'Channel wise traffic'!E238+'Channel wise traffic'!F238)</f>
        <v>20848645</v>
      </c>
      <c r="K237" s="83">
        <f t="shared" si="26"/>
        <v>-2.0408173813155593E-2</v>
      </c>
      <c r="L237" s="83">
        <f t="shared" si="27"/>
        <v>5.2222706978747417E-2</v>
      </c>
      <c r="M237" s="7">
        <f t="shared" si="28"/>
        <v>0.2600000019185898</v>
      </c>
      <c r="N237" s="7">
        <f t="shared" si="29"/>
        <v>0.3959998878362882</v>
      </c>
      <c r="O237" s="7">
        <f t="shared" si="30"/>
        <v>0.70809978309642896</v>
      </c>
      <c r="P237" s="7">
        <f t="shared" si="31"/>
        <v>0.85280034737070642</v>
      </c>
    </row>
    <row r="238" spans="2:16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2">
        <f t="shared" si="24"/>
        <v>3.7786349704925212E-2</v>
      </c>
      <c r="I238" s="83">
        <f t="shared" si="25"/>
        <v>-0.12324723048552315</v>
      </c>
      <c r="J238" s="84">
        <f>SUM('Channel wise traffic'!C239+'Channel wise traffic'!D239+'Channel wise traffic'!E239+'Channel wise traffic'!F239)</f>
        <v>43094158</v>
      </c>
      <c r="K238" s="83">
        <f t="shared" si="26"/>
        <v>-7.6923099990770127E-2</v>
      </c>
      <c r="L238" s="83">
        <f t="shared" si="27"/>
        <v>-5.0184499692650188E-2</v>
      </c>
      <c r="M238" s="7">
        <f t="shared" si="28"/>
        <v>0.21629998125035968</v>
      </c>
      <c r="N238" s="7">
        <f t="shared" si="29"/>
        <v>0.35019996210815141</v>
      </c>
      <c r="O238" s="7">
        <f t="shared" si="30"/>
        <v>0.64599990135731722</v>
      </c>
      <c r="P238" s="7">
        <f t="shared" si="31"/>
        <v>0.77220020277492463</v>
      </c>
    </row>
    <row r="239" spans="2:16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2">
        <f t="shared" si="24"/>
        <v>4.0161717868016616E-2</v>
      </c>
      <c r="I239" s="83">
        <f t="shared" si="25"/>
        <v>0.1280521294514336</v>
      </c>
      <c r="J239" s="84">
        <f>SUM('Channel wise traffic'!C240+'Channel wise traffic'!D240+'Channel wise traffic'!E240+'Channel wise traffic'!F240)</f>
        <v>44440851</v>
      </c>
      <c r="K239" s="83">
        <f t="shared" si="26"/>
        <v>-1.9802002472636644E-2</v>
      </c>
      <c r="L239" s="83">
        <f t="shared" si="27"/>
        <v>0.15084106110314699</v>
      </c>
      <c r="M239" s="7">
        <f t="shared" si="28"/>
        <v>0.20999999707476361</v>
      </c>
      <c r="N239" s="7">
        <f t="shared" si="29"/>
        <v>0.35699992467248337</v>
      </c>
      <c r="O239" s="7">
        <f t="shared" si="30"/>
        <v>0.68679995077632339</v>
      </c>
      <c r="P239" s="7">
        <f t="shared" si="31"/>
        <v>0.78000001748074499</v>
      </c>
    </row>
    <row r="240" spans="2:16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2">
        <f t="shared" si="24"/>
        <v>5.6333849825158724E-2</v>
      </c>
      <c r="I240" s="83">
        <f t="shared" si="25"/>
        <v>2.1671906949441946E-2</v>
      </c>
      <c r="J240" s="84">
        <f>SUM('Channel wise traffic'!C241+'Channel wise traffic'!D241+'Channel wise traffic'!E241+'Channel wise traffic'!F241)</f>
        <v>22368858</v>
      </c>
      <c r="K240" s="83">
        <f t="shared" si="26"/>
        <v>6.1855605993766487E-2</v>
      </c>
      <c r="L240" s="83">
        <f t="shared" si="27"/>
        <v>-3.7842943679128327E-2</v>
      </c>
      <c r="M240" s="7">
        <f t="shared" si="28"/>
        <v>0.24249997541224722</v>
      </c>
      <c r="N240" s="7">
        <f t="shared" si="29"/>
        <v>0.399999963129889</v>
      </c>
      <c r="O240" s="7">
        <f t="shared" si="30"/>
        <v>0.72269986943370734</v>
      </c>
      <c r="P240" s="7">
        <f t="shared" si="31"/>
        <v>0.80359977271843164</v>
      </c>
    </row>
    <row r="241" spans="2:16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2">
        <f t="shared" si="24"/>
        <v>5.5173031380551046E-2</v>
      </c>
      <c r="I241" s="83">
        <f t="shared" si="25"/>
        <v>-0.17374224227100332</v>
      </c>
      <c r="J241" s="84">
        <f>SUM('Channel wise traffic'!C242+'Channel wise traffic'!D242+'Channel wise traffic'!E242+'Channel wise traffic'!F242)</f>
        <v>20848645</v>
      </c>
      <c r="K241" s="83">
        <f t="shared" si="26"/>
        <v>-4.9504910321456451E-2</v>
      </c>
      <c r="L241" s="83">
        <f t="shared" si="27"/>
        <v>-0.13070798323030053</v>
      </c>
      <c r="M241" s="7">
        <f t="shared" si="28"/>
        <v>0.23999999808141018</v>
      </c>
      <c r="N241" s="7">
        <f t="shared" si="29"/>
        <v>0.39199988008813524</v>
      </c>
      <c r="O241" s="7">
        <f t="shared" si="30"/>
        <v>0.73730014683089973</v>
      </c>
      <c r="P241" s="7">
        <f t="shared" si="31"/>
        <v>0.79539957266434791</v>
      </c>
    </row>
    <row r="242" spans="2:16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2">
        <f t="shared" si="24"/>
        <v>6.4788126365057666E-2</v>
      </c>
      <c r="I242" s="83">
        <f t="shared" si="25"/>
        <v>5.1750628343393737E-2</v>
      </c>
      <c r="J242" s="84">
        <f>SUM('Channel wise traffic'!C243+'Channel wise traffic'!D243+'Channel wise traffic'!E243+'Channel wise traffic'!F243)</f>
        <v>21934511</v>
      </c>
      <c r="K242" s="83">
        <f t="shared" si="26"/>
        <v>-1.9417486578885697E-2</v>
      </c>
      <c r="L242" s="83">
        <f t="shared" si="27"/>
        <v>7.2577383428818656E-2</v>
      </c>
      <c r="M242" s="7">
        <f t="shared" si="28"/>
        <v>0.25500000843419685</v>
      </c>
      <c r="N242" s="7">
        <f t="shared" si="29"/>
        <v>0.41199999785457642</v>
      </c>
      <c r="O242" s="7">
        <f t="shared" si="30"/>
        <v>0.73729973442571728</v>
      </c>
      <c r="P242" s="7">
        <f t="shared" si="31"/>
        <v>0.83639982743429764</v>
      </c>
    </row>
    <row r="243" spans="2:16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2">
        <f t="shared" si="24"/>
        <v>6.1571274303383924E-2</v>
      </c>
      <c r="I243" s="83">
        <f t="shared" si="25"/>
        <v>-5.8900373158981813E-2</v>
      </c>
      <c r="J243" s="84">
        <f>SUM('Channel wise traffic'!C244+'Channel wise traffic'!D244+'Channel wise traffic'!E244+'Channel wise traffic'!F244)</f>
        <v>21282992</v>
      </c>
      <c r="K243" s="83">
        <f t="shared" si="26"/>
        <v>-2.9702918838719495E-2</v>
      </c>
      <c r="L243" s="83">
        <f t="shared" si="27"/>
        <v>-3.0091209481699153E-2</v>
      </c>
      <c r="M243" s="7">
        <f t="shared" si="28"/>
        <v>0.24499998660902628</v>
      </c>
      <c r="N243" s="7">
        <f t="shared" si="29"/>
        <v>0.39199989720641165</v>
      </c>
      <c r="O243" s="7">
        <f t="shared" si="30"/>
        <v>0.76650009931419394</v>
      </c>
      <c r="P243" s="7">
        <f t="shared" si="31"/>
        <v>0.83639978554195338</v>
      </c>
    </row>
    <row r="244" spans="2:16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2">
        <f t="shared" si="24"/>
        <v>5.5195800335298077E-2</v>
      </c>
      <c r="I244" s="83">
        <f t="shared" si="25"/>
        <v>-6.6002030475649717E-2</v>
      </c>
      <c r="J244" s="84">
        <f>SUM('Channel wise traffic'!C245+'Channel wise traffic'!D245+'Channel wise traffic'!E245+'Channel wise traffic'!F245)</f>
        <v>21934511</v>
      </c>
      <c r="K244" s="83">
        <f t="shared" si="26"/>
        <v>5.2083288866015036E-2</v>
      </c>
      <c r="L244" s="83">
        <f t="shared" si="27"/>
        <v>-0.11223955456262158</v>
      </c>
      <c r="M244" s="7">
        <f t="shared" si="28"/>
        <v>0.24249998164992312</v>
      </c>
      <c r="N244" s="7">
        <f t="shared" si="29"/>
        <v>0.39999988719936513</v>
      </c>
      <c r="O244" s="7">
        <f t="shared" si="30"/>
        <v>0.71540015801493384</v>
      </c>
      <c r="P244" s="7">
        <f t="shared" si="31"/>
        <v>0.79539970265136961</v>
      </c>
    </row>
    <row r="245" spans="2:16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2">
        <f t="shared" si="24"/>
        <v>3.6690948525858115E-2</v>
      </c>
      <c r="I245" s="83">
        <f t="shared" si="25"/>
        <v>2.1584147592901125E-2</v>
      </c>
      <c r="J245" s="84">
        <f>SUM('Channel wise traffic'!C246+'Channel wise traffic'!D246+'Channel wise traffic'!E246+'Channel wise traffic'!F246)</f>
        <v>45338647</v>
      </c>
      <c r="K245" s="83">
        <f t="shared" si="26"/>
        <v>5.2083370558023201E-2</v>
      </c>
      <c r="L245" s="83">
        <f t="shared" si="27"/>
        <v>-2.8989335768633894E-2</v>
      </c>
      <c r="M245" s="7">
        <f t="shared" si="28"/>
        <v>0.20369998681919232</v>
      </c>
      <c r="N245" s="7">
        <f t="shared" si="29"/>
        <v>0.35359995287739177</v>
      </c>
      <c r="O245" s="7">
        <f t="shared" si="30"/>
        <v>0.66640005438400618</v>
      </c>
      <c r="P245" s="7">
        <f t="shared" si="31"/>
        <v>0.76440006616917255</v>
      </c>
    </row>
    <row r="246" spans="2:16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2">
        <f t="shared" si="24"/>
        <v>3.8944255074707827E-2</v>
      </c>
      <c r="I246" s="83">
        <f t="shared" si="25"/>
        <v>-6.9493243300028401E-2</v>
      </c>
      <c r="J246" s="84">
        <f>SUM('Channel wise traffic'!C247+'Channel wise traffic'!D247+'Channel wise traffic'!E247+'Channel wise traffic'!F247)</f>
        <v>42645261</v>
      </c>
      <c r="K246" s="83">
        <f t="shared" si="26"/>
        <v>-4.040404176778703E-2</v>
      </c>
      <c r="L246" s="83">
        <f t="shared" si="27"/>
        <v>-3.0314011898338988E-2</v>
      </c>
      <c r="M246" s="7">
        <f t="shared" si="28"/>
        <v>0.21629999092748003</v>
      </c>
      <c r="N246" s="7">
        <f t="shared" si="29"/>
        <v>0.3535999444936509</v>
      </c>
      <c r="O246" s="7">
        <f t="shared" si="30"/>
        <v>0.68000003679101417</v>
      </c>
      <c r="P246" s="7">
        <f t="shared" si="31"/>
        <v>0.74879989611949505</v>
      </c>
    </row>
    <row r="247" spans="2:16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2">
        <f t="shared" si="24"/>
        <v>5.8562157507055915E-2</v>
      </c>
      <c r="I247" s="83">
        <f t="shared" si="25"/>
        <v>5.97409461291111E-2</v>
      </c>
      <c r="J247" s="84">
        <f>SUM('Channel wise traffic'!C248+'Channel wise traffic'!D248+'Channel wise traffic'!E248+'Channel wise traffic'!F248)</f>
        <v>22803205</v>
      </c>
      <c r="K247" s="83">
        <f t="shared" si="26"/>
        <v>1.9417486578885697E-2</v>
      </c>
      <c r="L247" s="83">
        <f t="shared" si="27"/>
        <v>3.9555395003414574E-2</v>
      </c>
      <c r="M247" s="7">
        <f t="shared" si="28"/>
        <v>0.24249996941219715</v>
      </c>
      <c r="N247" s="7">
        <f t="shared" si="29"/>
        <v>0.41199997757594925</v>
      </c>
      <c r="O247" s="7">
        <f t="shared" si="30"/>
        <v>0.7445998451455228</v>
      </c>
      <c r="P247" s="7">
        <f t="shared" si="31"/>
        <v>0.78720029144104153</v>
      </c>
    </row>
    <row r="248" spans="2:16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2">
        <f t="shared" si="24"/>
        <v>5.1835660922143305E-2</v>
      </c>
      <c r="I248" s="83">
        <f t="shared" si="25"/>
        <v>1.7803444891387597E-2</v>
      </c>
      <c r="J248" s="84">
        <f>SUM('Channel wise traffic'!C249+'Channel wise traffic'!D249+'Channel wise traffic'!E249+'Channel wise traffic'!F249)</f>
        <v>22586032</v>
      </c>
      <c r="K248" s="83">
        <f t="shared" si="26"/>
        <v>8.3333329336271009E-2</v>
      </c>
      <c r="L248" s="83">
        <f t="shared" si="27"/>
        <v>-6.0489162456717802E-2</v>
      </c>
      <c r="M248" s="7">
        <f t="shared" si="28"/>
        <v>0.25249997409903835</v>
      </c>
      <c r="N248" s="7">
        <f t="shared" si="29"/>
        <v>0.37999987024311704</v>
      </c>
      <c r="O248" s="7">
        <f t="shared" si="30"/>
        <v>0.6935000177654399</v>
      </c>
      <c r="P248" s="7">
        <f t="shared" si="31"/>
        <v>0.77899985627824531</v>
      </c>
    </row>
    <row r="249" spans="2:16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2">
        <f t="shared" si="24"/>
        <v>5.8584344486039969E-2</v>
      </c>
      <c r="I249" s="83">
        <f t="shared" si="25"/>
        <v>-7.784906860620254E-2</v>
      </c>
      <c r="J249" s="84">
        <f>SUM('Channel wise traffic'!C250+'Channel wise traffic'!D250+'Channel wise traffic'!E250+'Channel wise traffic'!F250)</f>
        <v>22368858</v>
      </c>
      <c r="K249" s="83">
        <f t="shared" si="26"/>
        <v>1.9801991482736953E-2</v>
      </c>
      <c r="L249" s="83">
        <f t="shared" si="27"/>
        <v>-9.5754920339286079E-2</v>
      </c>
      <c r="M249" s="7">
        <f t="shared" si="28"/>
        <v>0.25</v>
      </c>
      <c r="N249" s="7">
        <f t="shared" si="29"/>
        <v>0.40399984621478252</v>
      </c>
      <c r="O249" s="7">
        <f t="shared" si="30"/>
        <v>0.69350015536101739</v>
      </c>
      <c r="P249" s="7">
        <f t="shared" si="31"/>
        <v>0.83639957543849119</v>
      </c>
    </row>
    <row r="250" spans="2:16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2">
        <f t="shared" si="24"/>
        <v>6.22534319289757E-2</v>
      </c>
      <c r="I250" s="83">
        <f t="shared" si="25"/>
        <v>-1.9872239532180879E-2</v>
      </c>
      <c r="J250" s="84">
        <f>SUM('Channel wise traffic'!C251+'Channel wise traffic'!D251+'Channel wise traffic'!E251+'Channel wise traffic'!F251)</f>
        <v>20631472</v>
      </c>
      <c r="K250" s="83">
        <f t="shared" si="26"/>
        <v>-3.0612237226795933E-2</v>
      </c>
      <c r="L250" s="83">
        <f t="shared" si="27"/>
        <v>1.1079153928673594E-2</v>
      </c>
      <c r="M250" s="7">
        <f t="shared" si="28"/>
        <v>0.25499997019117343</v>
      </c>
      <c r="N250" s="7">
        <f t="shared" si="29"/>
        <v>0.40799996198459426</v>
      </c>
      <c r="O250" s="7">
        <f t="shared" si="30"/>
        <v>0.74459980861850328</v>
      </c>
      <c r="P250" s="7">
        <f t="shared" si="31"/>
        <v>0.80360036589287742</v>
      </c>
    </row>
    <row r="251" spans="2:16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2">
        <f t="shared" si="24"/>
        <v>5.9183603577901416E-2</v>
      </c>
      <c r="I251" s="83">
        <f t="shared" si="25"/>
        <v>1.9166708653638866E-2</v>
      </c>
      <c r="J251" s="84">
        <f>SUM('Channel wise traffic'!C252+'Channel wise traffic'!D252+'Channel wise traffic'!E252+'Channel wise traffic'!F252)</f>
        <v>20848645</v>
      </c>
      <c r="K251" s="83">
        <f t="shared" si="26"/>
        <v>-4.9504910321456451E-2</v>
      </c>
      <c r="L251" s="83">
        <f t="shared" si="27"/>
        <v>7.224830908110072E-2</v>
      </c>
      <c r="M251" s="7">
        <f t="shared" si="28"/>
        <v>0.25249999448405425</v>
      </c>
      <c r="N251" s="7">
        <f t="shared" si="29"/>
        <v>0.3959999870827613</v>
      </c>
      <c r="O251" s="7">
        <f t="shared" si="30"/>
        <v>0.70080003607309793</v>
      </c>
      <c r="P251" s="7">
        <f t="shared" si="31"/>
        <v>0.84459935369802874</v>
      </c>
    </row>
    <row r="252" spans="2:16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2">
        <f t="shared" si="24"/>
        <v>3.2144566152886536E-2</v>
      </c>
      <c r="I252" s="83">
        <f t="shared" si="25"/>
        <v>-9.7887729498568693E-2</v>
      </c>
      <c r="J252" s="84">
        <f>SUM('Channel wise traffic'!C253+'Channel wise traffic'!D253+'Channel wise traffic'!E253+'Channel wise traffic'!F253)</f>
        <v>46685339</v>
      </c>
      <c r="K252" s="83">
        <f t="shared" si="26"/>
        <v>2.9702959596478475E-2</v>
      </c>
      <c r="L252" s="83">
        <f t="shared" si="27"/>
        <v>-0.12391018917833359</v>
      </c>
      <c r="M252" s="7">
        <f t="shared" si="28"/>
        <v>0.19949999293139989</v>
      </c>
      <c r="N252" s="7">
        <f t="shared" si="29"/>
        <v>0.3366000177157904</v>
      </c>
      <c r="O252" s="7">
        <f t="shared" si="30"/>
        <v>0.64600000000000002</v>
      </c>
      <c r="P252" s="7">
        <f t="shared" si="31"/>
        <v>0.74099969879666805</v>
      </c>
    </row>
    <row r="253" spans="2:16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2">
        <f t="shared" si="24"/>
        <v>3.9396591092621364E-2</v>
      </c>
      <c r="I253" s="83">
        <f t="shared" si="25"/>
        <v>2.226352791566413E-2</v>
      </c>
      <c r="J253" s="84">
        <f>SUM('Channel wise traffic'!C254+'Channel wise traffic'!D254+'Channel wise traffic'!E254+'Channel wise traffic'!F254)</f>
        <v>43094158</v>
      </c>
      <c r="K253" s="83">
        <f t="shared" si="26"/>
        <v>1.0526304435093035E-2</v>
      </c>
      <c r="L253" s="83">
        <f t="shared" si="27"/>
        <v>1.1614961360688703E-2</v>
      </c>
      <c r="M253" s="7">
        <f t="shared" si="28"/>
        <v>0.21419999832923997</v>
      </c>
      <c r="N253" s="7">
        <f t="shared" si="29"/>
        <v>0.34339999191833315</v>
      </c>
      <c r="O253" s="7">
        <f t="shared" si="30"/>
        <v>0.67319989677731973</v>
      </c>
      <c r="P253" s="7">
        <f t="shared" si="31"/>
        <v>0.79560015745522372</v>
      </c>
    </row>
    <row r="254" spans="2:16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2">
        <f t="shared" si="24"/>
        <v>6.5373015295611708E-2</v>
      </c>
      <c r="I254" s="83">
        <f t="shared" si="25"/>
        <v>6.3144139792796941E-2</v>
      </c>
      <c r="J254" s="84">
        <f>SUM('Channel wise traffic'!C255+'Channel wise traffic'!D255+'Channel wise traffic'!E255+'Channel wise traffic'!F255)</f>
        <v>21717338</v>
      </c>
      <c r="K254" s="83">
        <f t="shared" si="26"/>
        <v>-4.7619051795569967E-2</v>
      </c>
      <c r="L254" s="83">
        <f t="shared" si="27"/>
        <v>0.11630134678243678</v>
      </c>
      <c r="M254" s="7">
        <f t="shared" si="28"/>
        <v>0.24749997006999935</v>
      </c>
      <c r="N254" s="7">
        <f t="shared" si="29"/>
        <v>0.41999995907007964</v>
      </c>
      <c r="O254" s="7">
        <f t="shared" si="30"/>
        <v>0.75189998569224503</v>
      </c>
      <c r="P254" s="7">
        <f t="shared" si="31"/>
        <v>0.83640003369806182</v>
      </c>
    </row>
    <row r="255" spans="2:16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2">
        <f t="shared" si="24"/>
        <v>5.2987993129734817E-2</v>
      </c>
      <c r="I255" s="83">
        <f t="shared" si="25"/>
        <v>1.2401324949050276E-2</v>
      </c>
      <c r="J255" s="84">
        <f>SUM('Channel wise traffic'!C256+'Channel wise traffic'!D256+'Channel wise traffic'!E256+'Channel wise traffic'!F256)</f>
        <v>22368858</v>
      </c>
      <c r="K255" s="83">
        <f t="shared" si="26"/>
        <v>-9.6154118616320026E-3</v>
      </c>
      <c r="L255" s="83">
        <f t="shared" si="27"/>
        <v>2.2230491269751629E-2</v>
      </c>
      <c r="M255" s="7">
        <f t="shared" si="28"/>
        <v>0.24499996870649643</v>
      </c>
      <c r="N255" s="7">
        <f t="shared" si="29"/>
        <v>0.38799989781711819</v>
      </c>
      <c r="O255" s="7">
        <f t="shared" si="30"/>
        <v>0.70810009297478393</v>
      </c>
      <c r="P255" s="7">
        <f t="shared" si="31"/>
        <v>0.7872001710841261</v>
      </c>
    </row>
    <row r="256" spans="2:16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2">
        <f t="shared" si="24"/>
        <v>5.9154592605462311E-2</v>
      </c>
      <c r="I256" s="83">
        <f t="shared" si="25"/>
        <v>-4.908562990999378E-2</v>
      </c>
      <c r="J256" s="84">
        <f>SUM('Channel wise traffic'!C257+'Channel wise traffic'!D257+'Channel wise traffic'!E257+'Channel wise traffic'!F257)</f>
        <v>21065819</v>
      </c>
      <c r="K256" s="83">
        <f t="shared" si="26"/>
        <v>-5.8252370326638936E-2</v>
      </c>
      <c r="L256" s="83">
        <f t="shared" si="27"/>
        <v>9.7337970480872501E-3</v>
      </c>
      <c r="M256" s="7">
        <f t="shared" si="28"/>
        <v>0.2399999620237902</v>
      </c>
      <c r="N256" s="7">
        <f t="shared" si="29"/>
        <v>0.39199999367063071</v>
      </c>
      <c r="O256" s="7">
        <f t="shared" si="30"/>
        <v>0.75919988778286385</v>
      </c>
      <c r="P256" s="7">
        <f t="shared" si="31"/>
        <v>0.82819975847995231</v>
      </c>
    </row>
    <row r="257" spans="2:16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2">
        <f t="shared" si="24"/>
        <v>6.2815158356087003E-2</v>
      </c>
      <c r="I257" s="83">
        <f t="shared" si="25"/>
        <v>1.964449773431539E-2</v>
      </c>
      <c r="J257" s="84">
        <f>SUM('Channel wise traffic'!C258+'Channel wise traffic'!D258+'Channel wise traffic'!E258+'Channel wise traffic'!F258)</f>
        <v>20848645</v>
      </c>
      <c r="K257" s="83">
        <f t="shared" si="26"/>
        <v>1.0526296911824808E-2</v>
      </c>
      <c r="L257" s="83">
        <f t="shared" si="27"/>
        <v>9.0232202419325419E-3</v>
      </c>
      <c r="M257" s="7">
        <f t="shared" si="28"/>
        <v>0.24750000551594573</v>
      </c>
      <c r="N257" s="7">
        <f t="shared" si="29"/>
        <v>0.39199986821807581</v>
      </c>
      <c r="O257" s="7">
        <f t="shared" si="30"/>
        <v>0.75919979631538481</v>
      </c>
      <c r="P257" s="7">
        <f t="shared" si="31"/>
        <v>0.852800098980243</v>
      </c>
    </row>
    <row r="258" spans="2:16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2">
        <f t="shared" si="24"/>
        <v>5.9656608826995257E-2</v>
      </c>
      <c r="I258" s="83">
        <f t="shared" si="25"/>
        <v>0.10249145391272212</v>
      </c>
      <c r="J258" s="84">
        <f>SUM('Channel wise traffic'!C259+'Channel wise traffic'!D259+'Channel wise traffic'!E259+'Channel wise traffic'!F259)</f>
        <v>22803205</v>
      </c>
      <c r="K258" s="83">
        <f t="shared" si="26"/>
        <v>9.374997751652446E-2</v>
      </c>
      <c r="L258" s="83">
        <f t="shared" si="27"/>
        <v>7.9921670952536744E-3</v>
      </c>
      <c r="M258" s="7">
        <f t="shared" si="28"/>
        <v>0.26249996327270986</v>
      </c>
      <c r="N258" s="7">
        <f t="shared" si="29"/>
        <v>0.387999948545242</v>
      </c>
      <c r="O258" s="7">
        <f t="shared" si="30"/>
        <v>0.69350003832067608</v>
      </c>
      <c r="P258" s="7">
        <f t="shared" si="31"/>
        <v>0.84460015720283266</v>
      </c>
    </row>
    <row r="259" spans="2:16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2">
        <f t="shared" ref="H259:H322" si="32">G259/C259</f>
        <v>1.5671593882322647E-2</v>
      </c>
      <c r="I259" s="83">
        <f t="shared" ref="I259:I322" si="33">(G259-IFERROR(INDEX($G$3:$G$368,MATCH(B259-7,$B$3:$B$368,0)),G259))/IFERROR(INDEX($G$3:$G$368,MATCH(B259-7,$B$3:$B$368,0)),G259)</f>
        <v>-0.53590439000986223</v>
      </c>
      <c r="J259" s="84">
        <f>SUM('Channel wise traffic'!C260+'Channel wise traffic'!D260+'Channel wise traffic'!E260+'Channel wise traffic'!F260)</f>
        <v>44440851</v>
      </c>
      <c r="K259" s="83">
        <f t="shared" ref="K259:K322" si="34">(J259-IFERROR(INDEX($J$3:$J$368,MATCH(B259-7,$B$3:$B$368,0)),J259))/IFERROR(INDEX($J$3:$J$368,MATCH(B259-7,$B$3:$B$368,0)),J259)</f>
        <v>-4.8076934816731226E-2</v>
      </c>
      <c r="L259" s="83">
        <f t="shared" ref="L259:L322" si="35">(H259-IFERROR(INDEX($H$3:$H$368, MATCH(B259-7,$B$3:$B$368,0)),H259))/IFERROR(INDEX($H$3:$H$368, MATCH(B259-7,$B$3:$B$368,0)),H259)</f>
        <v>-0.51246522327334754</v>
      </c>
      <c r="M259" s="7">
        <f t="shared" ref="M259:M323" si="36">D259/C259</f>
        <v>0.20999999707476361</v>
      </c>
      <c r="N259" s="7">
        <f t="shared" ref="N259:N323" si="37">E259/D259</f>
        <v>0.14959991230719827</v>
      </c>
      <c r="O259" s="7">
        <f t="shared" ref="O259:O323" si="38">F259/E259</f>
        <v>0.67319985703572605</v>
      </c>
      <c r="P259" s="7">
        <f t="shared" ref="P259:P323" si="39">G259/F259</f>
        <v>0.74100054261668924</v>
      </c>
    </row>
    <row r="260" spans="2:16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2">
        <f t="shared" si="32"/>
        <v>4.0157003426928843E-2</v>
      </c>
      <c r="I260" s="83">
        <f t="shared" si="33"/>
        <v>9.3625553154356639E-2</v>
      </c>
      <c r="J260" s="84">
        <f>SUM('Channel wise traffic'!C261+'Channel wise traffic'!D261+'Channel wise traffic'!E261+'Channel wise traffic'!F261)</f>
        <v>46236441</v>
      </c>
      <c r="K260" s="83">
        <f t="shared" si="34"/>
        <v>7.291668165323012E-2</v>
      </c>
      <c r="L260" s="83">
        <f t="shared" si="35"/>
        <v>1.9301475412422119E-2</v>
      </c>
      <c r="M260" s="7">
        <f t="shared" si="36"/>
        <v>0.20580000066181561</v>
      </c>
      <c r="N260" s="7">
        <f t="shared" si="37"/>
        <v>0.35359993105955989</v>
      </c>
      <c r="O260" s="7">
        <f t="shared" si="38"/>
        <v>0.69359989966314639</v>
      </c>
      <c r="P260" s="7">
        <f t="shared" si="39"/>
        <v>0.79559992321311956</v>
      </c>
    </row>
    <row r="261" spans="2:16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2">
        <f t="shared" si="32"/>
        <v>5.631061824814932E-2</v>
      </c>
      <c r="I261" s="83">
        <f t="shared" si="33"/>
        <v>-0.18169466263960421</v>
      </c>
      <c r="J261" s="84">
        <f>SUM('Channel wise traffic'!C262+'Channel wise traffic'!D262+'Channel wise traffic'!E262+'Channel wise traffic'!F262)</f>
        <v>20631472</v>
      </c>
      <c r="K261" s="83">
        <f t="shared" si="34"/>
        <v>-4.999995855845684E-2</v>
      </c>
      <c r="L261" s="83">
        <f t="shared" si="35"/>
        <v>-0.13862596067326757</v>
      </c>
      <c r="M261" s="7">
        <f t="shared" si="36"/>
        <v>0.24749997249348119</v>
      </c>
      <c r="N261" s="7">
        <f t="shared" si="37"/>
        <v>0.38400000470008649</v>
      </c>
      <c r="O261" s="7">
        <f t="shared" si="38"/>
        <v>0.73730005125419784</v>
      </c>
      <c r="P261" s="7">
        <f t="shared" si="39"/>
        <v>0.80359947956331457</v>
      </c>
    </row>
    <row r="262" spans="2:16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2">
        <f t="shared" si="32"/>
        <v>6.0886607542807281E-2</v>
      </c>
      <c r="I262" s="83">
        <f t="shared" si="33"/>
        <v>0.14906423033862856</v>
      </c>
      <c r="J262" s="84">
        <f>SUM('Channel wise traffic'!C263+'Channel wise traffic'!D263+'Channel wise traffic'!E263+'Channel wise traffic'!F263)</f>
        <v>22368858</v>
      </c>
      <c r="K262" s="83">
        <f t="shared" si="34"/>
        <v>0</v>
      </c>
      <c r="L262" s="83">
        <f t="shared" si="35"/>
        <v>0.14906423033862864</v>
      </c>
      <c r="M262" s="7">
        <f t="shared" si="36"/>
        <v>0.23749998882374873</v>
      </c>
      <c r="N262" s="7">
        <f t="shared" si="37"/>
        <v>0.41200002861120461</v>
      </c>
      <c r="O262" s="7">
        <f t="shared" si="38"/>
        <v>0.72269967968647564</v>
      </c>
      <c r="P262" s="7">
        <f t="shared" si="39"/>
        <v>0.86099984827795484</v>
      </c>
    </row>
    <row r="263" spans="2:16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2">
        <f t="shared" si="32"/>
        <v>5.5602265787051797E-2</v>
      </c>
      <c r="I263" s="83">
        <f t="shared" si="33"/>
        <v>-4.0671192642881215E-2</v>
      </c>
      <c r="J263" s="84">
        <f>SUM('Channel wise traffic'!C264+'Channel wise traffic'!D264+'Channel wise traffic'!E264+'Channel wise traffic'!F264)</f>
        <v>21500166</v>
      </c>
      <c r="K263" s="83">
        <f t="shared" si="34"/>
        <v>2.0618566978098503E-2</v>
      </c>
      <c r="L263" s="83">
        <f t="shared" si="35"/>
        <v>-6.0051581152846853E-2</v>
      </c>
      <c r="M263" s="7">
        <f t="shared" si="36"/>
        <v>0.26249996104681417</v>
      </c>
      <c r="N263" s="7">
        <f t="shared" si="37"/>
        <v>0.37999993975682667</v>
      </c>
      <c r="O263" s="7">
        <f t="shared" si="38"/>
        <v>0.70079980752023296</v>
      </c>
      <c r="P263" s="7">
        <f t="shared" si="39"/>
        <v>0.79540028902887894</v>
      </c>
    </row>
    <row r="264" spans="2:16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2">
        <f t="shared" si="32"/>
        <v>5.9164422973780051E-2</v>
      </c>
      <c r="I264" s="83">
        <f t="shared" si="33"/>
        <v>-3.8496164128126599E-2</v>
      </c>
      <c r="J264" s="84">
        <f>SUM('Channel wise traffic'!C265+'Channel wise traffic'!D265+'Channel wise traffic'!E265+'Channel wise traffic'!F265)</f>
        <v>21282992</v>
      </c>
      <c r="K264" s="83">
        <f t="shared" si="34"/>
        <v>2.0833344325254712E-2</v>
      </c>
      <c r="L264" s="83">
        <f t="shared" si="35"/>
        <v>-5.8118700610633477E-2</v>
      </c>
      <c r="M264" s="7">
        <f t="shared" si="36"/>
        <v>0.2374999606493316</v>
      </c>
      <c r="N264" s="7">
        <f t="shared" si="37"/>
        <v>0.4080000633072916</v>
      </c>
      <c r="O264" s="7">
        <f t="shared" si="38"/>
        <v>0.74460001881374493</v>
      </c>
      <c r="P264" s="7">
        <f t="shared" si="39"/>
        <v>0.81999993487908673</v>
      </c>
    </row>
    <row r="265" spans="2:16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2">
        <f t="shared" si="32"/>
        <v>5.8040238983304654E-2</v>
      </c>
      <c r="I265" s="83">
        <f t="shared" si="33"/>
        <v>-9.1954935524514794E-2</v>
      </c>
      <c r="J265" s="84">
        <f>SUM('Channel wise traffic'!C266+'Channel wise traffic'!D266+'Channel wise traffic'!E266+'Channel wise traffic'!F266)</f>
        <v>21282992</v>
      </c>
      <c r="K265" s="83">
        <f t="shared" si="34"/>
        <v>-6.6666637431010242E-2</v>
      </c>
      <c r="L265" s="83">
        <f t="shared" si="35"/>
        <v>-2.7094564633703723E-2</v>
      </c>
      <c r="M265" s="7">
        <f t="shared" si="36"/>
        <v>0.23999998496452074</v>
      </c>
      <c r="N265" s="7">
        <f t="shared" si="37"/>
        <v>0.39999996084510364</v>
      </c>
      <c r="O265" s="7">
        <f t="shared" si="38"/>
        <v>0.73729998575740507</v>
      </c>
      <c r="P265" s="7">
        <f t="shared" si="39"/>
        <v>0.8199999070648627</v>
      </c>
    </row>
    <row r="266" spans="2:16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2">
        <f t="shared" si="32"/>
        <v>3.3487986610279082E-2</v>
      </c>
      <c r="I266" s="83">
        <f t="shared" si="33"/>
        <v>1.1152745531323451</v>
      </c>
      <c r="J266" s="84">
        <f>SUM('Channel wise traffic'!C267+'Channel wise traffic'!D267+'Channel wise traffic'!E267+'Channel wise traffic'!F267)</f>
        <v>43991955</v>
      </c>
      <c r="K266" s="83">
        <f t="shared" si="34"/>
        <v>-1.0100976689217766E-2</v>
      </c>
      <c r="L266" s="83">
        <f t="shared" si="35"/>
        <v>1.1368590113895878</v>
      </c>
      <c r="M266" s="7">
        <f t="shared" si="36"/>
        <v>0.2015999970903771</v>
      </c>
      <c r="N266" s="7">
        <f t="shared" si="37"/>
        <v>0.34339995882183544</v>
      </c>
      <c r="O266" s="7">
        <f t="shared" si="38"/>
        <v>0.6459998200646323</v>
      </c>
      <c r="P266" s="7">
        <f t="shared" si="39"/>
        <v>0.74880007644541036</v>
      </c>
    </row>
    <row r="267" spans="2:16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2">
        <f t="shared" si="32"/>
        <v>4.1326413110814308E-2</v>
      </c>
      <c r="I267" s="83">
        <f t="shared" si="33"/>
        <v>1.9129463456197149E-2</v>
      </c>
      <c r="J267" s="84">
        <f>SUM('Channel wise traffic'!C268+'Channel wise traffic'!D268+'Channel wise traffic'!E268+'Channel wise traffic'!F268)</f>
        <v>45787544</v>
      </c>
      <c r="K267" s="83">
        <f t="shared" si="34"/>
        <v>-9.7087273650668746E-3</v>
      </c>
      <c r="L267" s="83">
        <f t="shared" si="35"/>
        <v>2.912093991309302E-2</v>
      </c>
      <c r="M267" s="7">
        <f t="shared" si="36"/>
        <v>0.20579998337975972</v>
      </c>
      <c r="N267" s="7">
        <f t="shared" si="37"/>
        <v>0.35699998599183536</v>
      </c>
      <c r="O267" s="7">
        <f t="shared" si="38"/>
        <v>0.71399996076144201</v>
      </c>
      <c r="P267" s="7">
        <f t="shared" si="39"/>
        <v>0.78780002522978465</v>
      </c>
    </row>
    <row r="268" spans="2:16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2">
        <f t="shared" si="32"/>
        <v>5.8538429785799997E-2</v>
      </c>
      <c r="I268" s="83">
        <f t="shared" si="33"/>
        <v>5.0505650425083773E-2</v>
      </c>
      <c r="J268" s="84">
        <f>SUM('Channel wise traffic'!C269+'Channel wise traffic'!D269+'Channel wise traffic'!E269+'Channel wise traffic'!F269)</f>
        <v>20848645</v>
      </c>
      <c r="K268" s="83">
        <f t="shared" si="34"/>
        <v>1.0526296911824808E-2</v>
      </c>
      <c r="L268" s="83">
        <f t="shared" si="35"/>
        <v>3.9562903178103452E-2</v>
      </c>
      <c r="M268" s="7">
        <f t="shared" si="36"/>
        <v>0.25249999448405425</v>
      </c>
      <c r="N268" s="7">
        <f t="shared" si="37"/>
        <v>0.41599986170956232</v>
      </c>
      <c r="O268" s="7">
        <f t="shared" si="38"/>
        <v>0.69349996187111895</v>
      </c>
      <c r="P268" s="7">
        <f t="shared" si="39"/>
        <v>0.80360025916493061</v>
      </c>
    </row>
    <row r="269" spans="2:16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2">
        <f t="shared" si="32"/>
        <v>6.1003177959775085E-2</v>
      </c>
      <c r="I269" s="83">
        <f t="shared" si="33"/>
        <v>-1.7540111192366318E-2</v>
      </c>
      <c r="J269" s="84">
        <f>SUM('Channel wise traffic'!C270+'Channel wise traffic'!D270+'Channel wise traffic'!E270+'Channel wise traffic'!F270)</f>
        <v>21934511</v>
      </c>
      <c r="K269" s="83">
        <f t="shared" si="34"/>
        <v>-1.9417486578885697E-2</v>
      </c>
      <c r="L269" s="83">
        <f t="shared" si="35"/>
        <v>1.9145493840471773E-3</v>
      </c>
      <c r="M269" s="7">
        <f t="shared" si="36"/>
        <v>0.25999998267570379</v>
      </c>
      <c r="N269" s="7">
        <f t="shared" si="37"/>
        <v>0.39199992705559011</v>
      </c>
      <c r="O269" s="7">
        <f t="shared" si="38"/>
        <v>0.7227000780563303</v>
      </c>
      <c r="P269" s="7">
        <f t="shared" si="39"/>
        <v>0.82819967034796671</v>
      </c>
    </row>
    <row r="270" spans="2:16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2">
        <f t="shared" si="32"/>
        <v>6.5969245960847703E-2</v>
      </c>
      <c r="I270" s="83">
        <f t="shared" si="33"/>
        <v>0.17446451485539433</v>
      </c>
      <c r="J270" s="84">
        <f>SUM('Channel wise traffic'!C271+'Channel wise traffic'!D271+'Channel wise traffic'!E271+'Channel wise traffic'!F271)</f>
        <v>21282992</v>
      </c>
      <c r="K270" s="83">
        <f t="shared" si="34"/>
        <v>-1.0101038289657856E-2</v>
      </c>
      <c r="L270" s="83">
        <f t="shared" si="35"/>
        <v>0.18644887986219591</v>
      </c>
      <c r="M270" s="7">
        <f t="shared" si="36"/>
        <v>0.26249996887185933</v>
      </c>
      <c r="N270" s="7">
        <f t="shared" si="37"/>
        <v>0.40799994988172983</v>
      </c>
      <c r="O270" s="7">
        <f t="shared" si="38"/>
        <v>0.76649989821918674</v>
      </c>
      <c r="P270" s="7">
        <f t="shared" si="39"/>
        <v>0.80360023031583716</v>
      </c>
    </row>
    <row r="271" spans="2:16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2">
        <f t="shared" si="32"/>
        <v>5.9805864044926743E-2</v>
      </c>
      <c r="I271" s="83">
        <f t="shared" si="33"/>
        <v>6.2415223682413222E-2</v>
      </c>
      <c r="J271" s="84">
        <f>SUM('Channel wise traffic'!C272+'Channel wise traffic'!D272+'Channel wise traffic'!E272+'Channel wise traffic'!F272)</f>
        <v>22368858</v>
      </c>
      <c r="K271" s="83">
        <f t="shared" si="34"/>
        <v>5.102036405407661E-2</v>
      </c>
      <c r="L271" s="83">
        <f t="shared" si="35"/>
        <v>1.0841668673604072E-2</v>
      </c>
      <c r="M271" s="7">
        <f t="shared" si="36"/>
        <v>0.24249997541224722</v>
      </c>
      <c r="N271" s="7">
        <f t="shared" si="37"/>
        <v>0.40800003981971988</v>
      </c>
      <c r="O271" s="7">
        <f t="shared" si="38"/>
        <v>0.74459995255684708</v>
      </c>
      <c r="P271" s="7">
        <f t="shared" si="39"/>
        <v>0.81179965168423418</v>
      </c>
    </row>
    <row r="272" spans="2:16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2">
        <f t="shared" si="32"/>
        <v>5.7431787176970631E-2</v>
      </c>
      <c r="I272" s="83">
        <f t="shared" si="33"/>
        <v>-3.0677503703643739E-2</v>
      </c>
      <c r="J272" s="84">
        <f>SUM('Channel wise traffic'!C273+'Channel wise traffic'!D273+'Channel wise traffic'!E273+'Channel wise traffic'!F273)</f>
        <v>20848645</v>
      </c>
      <c r="K272" s="83">
        <f t="shared" si="34"/>
        <v>-2.0408173813155593E-2</v>
      </c>
      <c r="L272" s="83">
        <f t="shared" si="35"/>
        <v>-1.0483275344697413E-2</v>
      </c>
      <c r="M272" s="7">
        <f t="shared" si="36"/>
        <v>0.24249996858309167</v>
      </c>
      <c r="N272" s="7">
        <f t="shared" si="37"/>
        <v>0.38800003006450418</v>
      </c>
      <c r="O272" s="7">
        <f t="shared" si="38"/>
        <v>0.75190005959272022</v>
      </c>
      <c r="P272" s="7">
        <f t="shared" si="39"/>
        <v>0.81179947442785039</v>
      </c>
    </row>
    <row r="273" spans="2:16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2">
        <f t="shared" si="32"/>
        <v>3.5977032618804958E-2</v>
      </c>
      <c r="I273" s="83">
        <f t="shared" si="33"/>
        <v>7.4326534989770585E-2</v>
      </c>
      <c r="J273" s="84">
        <f>SUM('Channel wise traffic'!C274+'Channel wise traffic'!D274+'Channel wise traffic'!E274+'Channel wise traffic'!F274)</f>
        <v>43991955</v>
      </c>
      <c r="K273" s="83">
        <f t="shared" si="34"/>
        <v>0</v>
      </c>
      <c r="L273" s="83">
        <f t="shared" si="35"/>
        <v>7.4326534989770557E-2</v>
      </c>
      <c r="M273" s="7">
        <f t="shared" si="36"/>
        <v>0.20999998749771406</v>
      </c>
      <c r="N273" s="7">
        <f t="shared" si="37"/>
        <v>0.33999995670203748</v>
      </c>
      <c r="O273" s="7">
        <f t="shared" si="38"/>
        <v>0.68</v>
      </c>
      <c r="P273" s="7">
        <f t="shared" si="39"/>
        <v>0.74100015122452068</v>
      </c>
    </row>
    <row r="274" spans="2:16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2">
        <f t="shared" si="32"/>
        <v>3.6701215795057938E-2</v>
      </c>
      <c r="I274" s="83">
        <f t="shared" si="33"/>
        <v>-0.17286542104971106</v>
      </c>
      <c r="J274" s="84">
        <f>SUM('Channel wise traffic'!C275+'Channel wise traffic'!D275+'Channel wise traffic'!E275+'Channel wise traffic'!F275)</f>
        <v>42645261</v>
      </c>
      <c r="K274" s="83">
        <f t="shared" si="34"/>
        <v>-6.8627463399216174E-2</v>
      </c>
      <c r="L274" s="83">
        <f t="shared" si="35"/>
        <v>-0.11191867301316907</v>
      </c>
      <c r="M274" s="7">
        <f t="shared" si="36"/>
        <v>0.20789999583306593</v>
      </c>
      <c r="N274" s="7">
        <f t="shared" si="37"/>
        <v>0.33659991315087495</v>
      </c>
      <c r="O274" s="7">
        <f t="shared" si="38"/>
        <v>0.65280010776475916</v>
      </c>
      <c r="P274" s="7">
        <f t="shared" si="39"/>
        <v>0.80339986356195692</v>
      </c>
    </row>
    <row r="275" spans="2:16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2">
        <f t="shared" si="32"/>
        <v>5.6908719023600493E-2</v>
      </c>
      <c r="I275" s="83">
        <f t="shared" si="33"/>
        <v>1.2666670490402288E-2</v>
      </c>
      <c r="J275" s="84">
        <f>SUM('Channel wise traffic'!C276+'Channel wise traffic'!D276+'Channel wise traffic'!E276+'Channel wise traffic'!F276)</f>
        <v>21717338</v>
      </c>
      <c r="K275" s="83">
        <f t="shared" si="34"/>
        <v>4.1666640685761591E-2</v>
      </c>
      <c r="L275" s="83">
        <f t="shared" si="35"/>
        <v>-2.7840014980976355E-2</v>
      </c>
      <c r="M275" s="7">
        <f t="shared" si="36"/>
        <v>0.24749997006999935</v>
      </c>
      <c r="N275" s="7">
        <f t="shared" si="37"/>
        <v>0.39999992558196301</v>
      </c>
      <c r="O275" s="7">
        <f t="shared" si="38"/>
        <v>0.72270020316127881</v>
      </c>
      <c r="P275" s="7">
        <f t="shared" si="39"/>
        <v>0.79539997309850519</v>
      </c>
    </row>
    <row r="276" spans="2:16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2">
        <f t="shared" si="32"/>
        <v>5.3539916751285978E-2</v>
      </c>
      <c r="I276" s="83">
        <f t="shared" si="33"/>
        <v>-0.122342170655606</v>
      </c>
      <c r="J276" s="84">
        <f>SUM('Channel wise traffic'!C277+'Channel wise traffic'!D277+'Channel wise traffic'!E277+'Channel wise traffic'!F277)</f>
        <v>21934511</v>
      </c>
      <c r="K276" s="83">
        <f t="shared" si="34"/>
        <v>0</v>
      </c>
      <c r="L276" s="83">
        <f t="shared" si="35"/>
        <v>-0.12234217065560601</v>
      </c>
      <c r="M276" s="7">
        <f t="shared" si="36"/>
        <v>0.24249998164992312</v>
      </c>
      <c r="N276" s="7">
        <f t="shared" si="37"/>
        <v>0.3919998781753144</v>
      </c>
      <c r="O276" s="7">
        <f t="shared" si="38"/>
        <v>0.70809997055288632</v>
      </c>
      <c r="P276" s="7">
        <f t="shared" si="39"/>
        <v>0.79539979206951783</v>
      </c>
    </row>
    <row r="277" spans="2:16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2">
        <f t="shared" si="32"/>
        <v>5.3522979612204875E-2</v>
      </c>
      <c r="I277" s="83">
        <f t="shared" si="33"/>
        <v>-0.18038878280484008</v>
      </c>
      <c r="J277" s="84">
        <f>SUM('Channel wise traffic'!C278+'Channel wise traffic'!D278+'Channel wise traffic'!E278+'Channel wise traffic'!F278)</f>
        <v>21500166</v>
      </c>
      <c r="K277" s="83">
        <f t="shared" si="34"/>
        <v>1.0204110399515257E-2</v>
      </c>
      <c r="L277" s="83">
        <f t="shared" si="35"/>
        <v>-0.18866770670729816</v>
      </c>
      <c r="M277" s="7">
        <f t="shared" si="36"/>
        <v>0.24499995744219102</v>
      </c>
      <c r="N277" s="7">
        <f t="shared" si="37"/>
        <v>0.39600003037471004</v>
      </c>
      <c r="O277" s="7">
        <f t="shared" si="38"/>
        <v>0.700800020710028</v>
      </c>
      <c r="P277" s="7">
        <f t="shared" si="39"/>
        <v>0.7871997515444672</v>
      </c>
    </row>
    <row r="278" spans="2:16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2">
        <f t="shared" si="32"/>
        <v>6.161224598438763E-2</v>
      </c>
      <c r="I278" s="83">
        <f t="shared" si="33"/>
        <v>-1.9805813921328401E-2</v>
      </c>
      <c r="J278" s="84">
        <f>SUM('Channel wise traffic'!C279+'Channel wise traffic'!D279+'Channel wise traffic'!E279+'Channel wise traffic'!F279)</f>
        <v>21282992</v>
      </c>
      <c r="K278" s="83">
        <f t="shared" si="34"/>
        <v>-4.8543649389700627E-2</v>
      </c>
      <c r="L278" s="83">
        <f t="shared" si="35"/>
        <v>3.0204094001616884E-2</v>
      </c>
      <c r="M278" s="7">
        <f t="shared" si="36"/>
        <v>0.2574999672273538</v>
      </c>
      <c r="N278" s="7">
        <f t="shared" si="37"/>
        <v>0.38799989781711819</v>
      </c>
      <c r="O278" s="7">
        <f t="shared" si="38"/>
        <v>0.73729991257454564</v>
      </c>
      <c r="P278" s="7">
        <f t="shared" si="39"/>
        <v>0.83640008623647932</v>
      </c>
    </row>
    <row r="279" spans="2:16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2">
        <f t="shared" si="32"/>
        <v>5.3505916218784741E-2</v>
      </c>
      <c r="I279" s="83">
        <f t="shared" si="33"/>
        <v>-5.8652468942478338E-2</v>
      </c>
      <c r="J279" s="84">
        <f>SUM('Channel wise traffic'!C280+'Channel wise traffic'!D280+'Channel wise traffic'!E280+'Channel wise traffic'!F280)</f>
        <v>21065819</v>
      </c>
      <c r="K279" s="83">
        <f t="shared" si="34"/>
        <v>1.0416696145001269E-2</v>
      </c>
      <c r="L279" s="83">
        <f t="shared" si="35"/>
        <v>-6.8357109384193274E-2</v>
      </c>
      <c r="M279" s="7">
        <f t="shared" si="36"/>
        <v>0.247499978638382</v>
      </c>
      <c r="N279" s="7">
        <f t="shared" si="37"/>
        <v>0.39600003068784895</v>
      </c>
      <c r="O279" s="7">
        <f t="shared" si="38"/>
        <v>0.69349980456840132</v>
      </c>
      <c r="P279" s="7">
        <f t="shared" si="39"/>
        <v>0.78719998435581584</v>
      </c>
    </row>
    <row r="280" spans="2:16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2">
        <f t="shared" si="32"/>
        <v>3.5643377670726097E-2</v>
      </c>
      <c r="I280" s="83">
        <f t="shared" si="33"/>
        <v>4.1273140835281483E-2</v>
      </c>
      <c r="J280" s="84">
        <f>SUM('Channel wise traffic'!C281+'Channel wise traffic'!D281+'Channel wise traffic'!E281+'Channel wise traffic'!F281)</f>
        <v>46236441</v>
      </c>
      <c r="K280" s="83">
        <f t="shared" si="34"/>
        <v>5.1020374066121865E-2</v>
      </c>
      <c r="L280" s="83">
        <f t="shared" si="35"/>
        <v>-9.274109724782079E-3</v>
      </c>
      <c r="M280" s="7">
        <f t="shared" si="36"/>
        <v>0.20789998919250774</v>
      </c>
      <c r="N280" s="7">
        <f t="shared" si="37"/>
        <v>0.33659996363090111</v>
      </c>
      <c r="O280" s="7">
        <f t="shared" si="38"/>
        <v>0.67319984695198953</v>
      </c>
      <c r="P280" s="7">
        <f t="shared" si="39"/>
        <v>0.75659995702866045</v>
      </c>
    </row>
    <row r="281" spans="2:16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2">
        <f t="shared" si="32"/>
        <v>3.9014232762430233E-2</v>
      </c>
      <c r="I281" s="83">
        <f t="shared" si="33"/>
        <v>8.5402326831010525E-2</v>
      </c>
      <c r="J281" s="84">
        <f>SUM('Channel wise traffic'!C282+'Channel wise traffic'!D282+'Channel wise traffic'!E282+'Channel wise traffic'!F282)</f>
        <v>43543056</v>
      </c>
      <c r="K281" s="83">
        <f t="shared" si="34"/>
        <v>2.1052632319450454E-2</v>
      </c>
      <c r="L281" s="83">
        <f t="shared" si="35"/>
        <v>6.3022897668794875E-2</v>
      </c>
      <c r="M281" s="7">
        <f t="shared" si="36"/>
        <v>0.2099999958661608</v>
      </c>
      <c r="N281" s="7">
        <f t="shared" si="37"/>
        <v>0.34339999750657313</v>
      </c>
      <c r="O281" s="7">
        <f t="shared" si="38"/>
        <v>0.67999983439827982</v>
      </c>
      <c r="P281" s="7">
        <f t="shared" si="39"/>
        <v>0.79559984507618098</v>
      </c>
    </row>
    <row r="282" spans="2:16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2">
        <f t="shared" si="32"/>
        <v>6.4091176594116686E-2</v>
      </c>
      <c r="I282" s="83">
        <f t="shared" si="33"/>
        <v>0.11494806239309462</v>
      </c>
      <c r="J282" s="84">
        <f>SUM('Channel wise traffic'!C283+'Channel wise traffic'!D283+'Channel wise traffic'!E283+'Channel wise traffic'!F283)</f>
        <v>21500166</v>
      </c>
      <c r="K282" s="83">
        <f t="shared" si="34"/>
        <v>-9.9999364563004914E-3</v>
      </c>
      <c r="L282" s="83">
        <f t="shared" si="35"/>
        <v>0.12621014308084447</v>
      </c>
      <c r="M282" s="7">
        <f t="shared" si="36"/>
        <v>0.26249996104681417</v>
      </c>
      <c r="N282" s="7">
        <f t="shared" si="37"/>
        <v>0.39599999503879751</v>
      </c>
      <c r="O282" s="7">
        <f t="shared" si="38"/>
        <v>0.72999970469032305</v>
      </c>
      <c r="P282" s="7">
        <f t="shared" si="39"/>
        <v>0.84460011510830169</v>
      </c>
    </row>
    <row r="283" spans="2:16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2">
        <f t="shared" si="32"/>
        <v>5.6793730212447123E-2</v>
      </c>
      <c r="I283" s="83">
        <f t="shared" si="33"/>
        <v>8.1779027429128084E-2</v>
      </c>
      <c r="J283" s="84">
        <f>SUM('Channel wise traffic'!C284+'Channel wise traffic'!D284+'Channel wise traffic'!E284+'Channel wise traffic'!F284)</f>
        <v>22368858</v>
      </c>
      <c r="K283" s="83">
        <f t="shared" si="34"/>
        <v>1.9801991482736953E-2</v>
      </c>
      <c r="L283" s="83">
        <f t="shared" si="35"/>
        <v>6.0773599560798565E-2</v>
      </c>
      <c r="M283" s="7">
        <f t="shared" si="36"/>
        <v>0.24750000670575076</v>
      </c>
      <c r="N283" s="7">
        <f t="shared" si="37"/>
        <v>0.41599983960386488</v>
      </c>
      <c r="O283" s="7">
        <f t="shared" si="38"/>
        <v>0.70810000620903069</v>
      </c>
      <c r="P283" s="7">
        <f t="shared" si="39"/>
        <v>0.77899992825708242</v>
      </c>
    </row>
    <row r="284" spans="2:16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2">
        <f t="shared" si="32"/>
        <v>6.7975514884468013E-2</v>
      </c>
      <c r="I284" s="83">
        <f t="shared" si="33"/>
        <v>0.21871070507745799</v>
      </c>
      <c r="J284" s="84">
        <f>SUM('Channel wise traffic'!C285+'Channel wise traffic'!D285+'Channel wise traffic'!E285+'Channel wise traffic'!F285)</f>
        <v>20631472</v>
      </c>
      <c r="K284" s="83">
        <f t="shared" si="34"/>
        <v>-4.0404060136093836E-2</v>
      </c>
      <c r="L284" s="83">
        <f t="shared" si="35"/>
        <v>0.27002486365627371</v>
      </c>
      <c r="M284" s="7">
        <f t="shared" si="36"/>
        <v>0.2624999678888657</v>
      </c>
      <c r="N284" s="7">
        <f t="shared" si="37"/>
        <v>0.39999992614149699</v>
      </c>
      <c r="O284" s="7">
        <f t="shared" si="38"/>
        <v>0.76649999261414836</v>
      </c>
      <c r="P284" s="7">
        <f t="shared" si="39"/>
        <v>0.84460021006075381</v>
      </c>
    </row>
    <row r="285" spans="2:16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2">
        <f t="shared" si="32"/>
        <v>5.2965435829443727E-2</v>
      </c>
      <c r="I285" s="83">
        <f t="shared" si="33"/>
        <v>-0.14034239487284689</v>
      </c>
      <c r="J285" s="84">
        <f>SUM('Channel wise traffic'!C286+'Channel wise traffic'!D286+'Channel wise traffic'!E286+'Channel wise traffic'!F286)</f>
        <v>21282992</v>
      </c>
      <c r="K285" s="83">
        <f t="shared" si="34"/>
        <v>0</v>
      </c>
      <c r="L285" s="83">
        <f t="shared" si="35"/>
        <v>-0.14034239487284686</v>
      </c>
      <c r="M285" s="7">
        <f t="shared" si="36"/>
        <v>0.2474999639383427</v>
      </c>
      <c r="N285" s="7">
        <f t="shared" si="37"/>
        <v>0.38399993165690244</v>
      </c>
      <c r="O285" s="7">
        <f t="shared" si="38"/>
        <v>0.69350013719048709</v>
      </c>
      <c r="P285" s="7">
        <f t="shared" si="39"/>
        <v>0.80359959993355989</v>
      </c>
    </row>
    <row r="286" spans="2:16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2">
        <f t="shared" si="32"/>
        <v>5.8023887899601341E-2</v>
      </c>
      <c r="I286" s="83">
        <f t="shared" si="33"/>
        <v>9.5618491304586981E-2</v>
      </c>
      <c r="J286" s="84">
        <f>SUM('Channel wise traffic'!C287+'Channel wise traffic'!D287+'Channel wise traffic'!E287+'Channel wise traffic'!F287)</f>
        <v>21282992</v>
      </c>
      <c r="K286" s="83">
        <f t="shared" si="34"/>
        <v>1.0309259753916998E-2</v>
      </c>
      <c r="L286" s="83">
        <f t="shared" si="35"/>
        <v>8.4438731267448899E-2</v>
      </c>
      <c r="M286" s="7">
        <f t="shared" si="36"/>
        <v>0.2474999639383427</v>
      </c>
      <c r="N286" s="7">
        <f t="shared" si="37"/>
        <v>0.38799990128219247</v>
      </c>
      <c r="O286" s="7">
        <f t="shared" si="38"/>
        <v>0.75190001003031115</v>
      </c>
      <c r="P286" s="7">
        <f t="shared" si="39"/>
        <v>0.80360009552708112</v>
      </c>
    </row>
    <row r="287" spans="2:16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2">
        <f t="shared" si="32"/>
        <v>3.6293627458851445E-2</v>
      </c>
      <c r="I287" s="83">
        <f t="shared" si="33"/>
        <v>-1.5284980852815768E-3</v>
      </c>
      <c r="J287" s="84">
        <f>SUM('Channel wise traffic'!C288+'Channel wise traffic'!D288+'Channel wise traffic'!E288+'Channel wise traffic'!F288)</f>
        <v>45338647</v>
      </c>
      <c r="K287" s="83">
        <f t="shared" si="34"/>
        <v>-1.9417454730133749E-2</v>
      </c>
      <c r="L287" s="83">
        <f t="shared" si="35"/>
        <v>1.8243214605876096E-2</v>
      </c>
      <c r="M287" s="7">
        <f t="shared" si="36"/>
        <v>0.19949999391247838</v>
      </c>
      <c r="N287" s="7">
        <f t="shared" si="37"/>
        <v>0.3297999128806221</v>
      </c>
      <c r="O287" s="7">
        <f t="shared" si="38"/>
        <v>0.68000006704524885</v>
      </c>
      <c r="P287" s="7">
        <f t="shared" si="39"/>
        <v>0.81120010490608485</v>
      </c>
    </row>
    <row r="288" spans="2:16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2">
        <f t="shared" si="32"/>
        <v>3.8554802467020116E-2</v>
      </c>
      <c r="I288" s="83">
        <f t="shared" si="33"/>
        <v>-1.1775966432756317E-2</v>
      </c>
      <c r="J288" s="84">
        <f>SUM('Channel wise traffic'!C289+'Channel wise traffic'!D289+'Channel wise traffic'!E289+'Channel wise traffic'!F289)</f>
        <v>43543056</v>
      </c>
      <c r="K288" s="83">
        <f t="shared" si="34"/>
        <v>0</v>
      </c>
      <c r="L288" s="83">
        <f t="shared" si="35"/>
        <v>-1.1775966432756229E-2</v>
      </c>
      <c r="M288" s="7">
        <f t="shared" si="36"/>
        <v>0.21839998008408137</v>
      </c>
      <c r="N288" s="7">
        <f t="shared" si="37"/>
        <v>0.32640003163051851</v>
      </c>
      <c r="O288" s="7">
        <f t="shared" si="38"/>
        <v>0.67319974226804125</v>
      </c>
      <c r="P288" s="7">
        <f t="shared" si="39"/>
        <v>0.80339986562098609</v>
      </c>
    </row>
    <row r="289" spans="2:16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2">
        <f t="shared" si="32"/>
        <v>5.2987997398008482E-2</v>
      </c>
      <c r="I289" s="83">
        <f t="shared" si="33"/>
        <v>-0.19829372316253391</v>
      </c>
      <c r="J289" s="84">
        <f>SUM('Channel wise traffic'!C290+'Channel wise traffic'!D290+'Channel wise traffic'!E290+'Channel wise traffic'!F290)</f>
        <v>20848645</v>
      </c>
      <c r="K289" s="83">
        <f t="shared" si="34"/>
        <v>-3.0303068357704774E-2</v>
      </c>
      <c r="L289" s="83">
        <f t="shared" si="35"/>
        <v>-0.17324037076778259</v>
      </c>
      <c r="M289" s="7">
        <f t="shared" si="36"/>
        <v>0.2449999870495187</v>
      </c>
      <c r="N289" s="7">
        <f t="shared" si="37"/>
        <v>0.38799996397749531</v>
      </c>
      <c r="O289" s="7">
        <f t="shared" si="38"/>
        <v>0.70809971582423081</v>
      </c>
      <c r="P289" s="7">
        <f t="shared" si="39"/>
        <v>0.78720046060783988</v>
      </c>
    </row>
    <row r="290" spans="2:16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2">
        <f t="shared" si="32"/>
        <v>5.1365899940427215E-2</v>
      </c>
      <c r="I290" s="83">
        <f t="shared" si="33"/>
        <v>-0.11313267910935909</v>
      </c>
      <c r="J290" s="84">
        <f>SUM('Channel wise traffic'!C291+'Channel wise traffic'!D291+'Channel wise traffic'!E291+'Channel wise traffic'!F291)</f>
        <v>21934511</v>
      </c>
      <c r="K290" s="83">
        <f t="shared" si="34"/>
        <v>-1.9417486578885697E-2</v>
      </c>
      <c r="L290" s="83">
        <f t="shared" si="35"/>
        <v>-9.5570941576053142E-2</v>
      </c>
      <c r="M290" s="7">
        <f t="shared" si="36"/>
        <v>0.23750000740841615</v>
      </c>
      <c r="N290" s="7">
        <f t="shared" si="37"/>
        <v>0.38399987561059745</v>
      </c>
      <c r="O290" s="7">
        <f t="shared" si="38"/>
        <v>0.70809982068828303</v>
      </c>
      <c r="P290" s="7">
        <f t="shared" si="39"/>
        <v>0.79540021828419583</v>
      </c>
    </row>
    <row r="291" spans="2:16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2">
        <f t="shared" si="32"/>
        <v>6.3406088358305773E-2</v>
      </c>
      <c r="I291" s="83">
        <f t="shared" si="33"/>
        <v>-6.7221653766484715E-2</v>
      </c>
      <c r="J291" s="84">
        <f>SUM('Channel wise traffic'!C292+'Channel wise traffic'!D292+'Channel wise traffic'!E292+'Channel wise traffic'!F292)</f>
        <v>20631472</v>
      </c>
      <c r="K291" s="83">
        <f t="shared" si="34"/>
        <v>0</v>
      </c>
      <c r="L291" s="83">
        <f t="shared" si="35"/>
        <v>-6.7221653766484757E-2</v>
      </c>
      <c r="M291" s="7">
        <f t="shared" si="36"/>
        <v>0.26000000096939274</v>
      </c>
      <c r="N291" s="7">
        <f t="shared" si="37"/>
        <v>0.41999983967735627</v>
      </c>
      <c r="O291" s="7">
        <f t="shared" si="38"/>
        <v>0.73000005326335715</v>
      </c>
      <c r="P291" s="7">
        <f t="shared" si="39"/>
        <v>0.79540001629518109</v>
      </c>
    </row>
    <row r="292" spans="2:16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2">
        <f t="shared" si="32"/>
        <v>5.4013628849125576E-2</v>
      </c>
      <c r="I292" s="83">
        <f t="shared" si="33"/>
        <v>6.1414239622874164E-2</v>
      </c>
      <c r="J292" s="84">
        <f>SUM('Channel wise traffic'!C293+'Channel wise traffic'!D293+'Channel wise traffic'!E293+'Channel wise traffic'!F293)</f>
        <v>22151685</v>
      </c>
      <c r="K292" s="83">
        <f t="shared" si="34"/>
        <v>4.0816300640436266E-2</v>
      </c>
      <c r="L292" s="83">
        <f t="shared" si="35"/>
        <v>1.9790133004044006E-2</v>
      </c>
      <c r="M292" s="7">
        <f t="shared" si="36"/>
        <v>0.25499999164849158</v>
      </c>
      <c r="N292" s="7">
        <f t="shared" si="37"/>
        <v>0.37999992918699588</v>
      </c>
      <c r="O292" s="7">
        <f t="shared" si="38"/>
        <v>0.70080009392042297</v>
      </c>
      <c r="P292" s="7">
        <f t="shared" si="39"/>
        <v>0.79539988273350593</v>
      </c>
    </row>
    <row r="293" spans="2:16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2">
        <f t="shared" si="32"/>
        <v>6.3480045658600562E-2</v>
      </c>
      <c r="I293" s="83">
        <f t="shared" si="33"/>
        <v>7.1705743358689858E-2</v>
      </c>
      <c r="J293" s="84">
        <f>SUM('Channel wise traffic'!C294+'Channel wise traffic'!D294+'Channel wise traffic'!E294+'Channel wise traffic'!F294)</f>
        <v>20848645</v>
      </c>
      <c r="K293" s="83">
        <f t="shared" si="34"/>
        <v>-2.0408173813155593E-2</v>
      </c>
      <c r="L293" s="83">
        <f t="shared" si="35"/>
        <v>9.4032957054515268E-2</v>
      </c>
      <c r="M293" s="7">
        <f t="shared" si="36"/>
        <v>0.25499996498573574</v>
      </c>
      <c r="N293" s="7">
        <f t="shared" si="37"/>
        <v>0.41199991573251393</v>
      </c>
      <c r="O293" s="7">
        <f t="shared" si="38"/>
        <v>0.7153999483189506</v>
      </c>
      <c r="P293" s="7">
        <f t="shared" si="39"/>
        <v>0.84460000178687433</v>
      </c>
    </row>
    <row r="294" spans="2:16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2">
        <f t="shared" si="32"/>
        <v>3.671973642090072E-2</v>
      </c>
      <c r="I294" s="83">
        <f t="shared" si="33"/>
        <v>3.1775067091906188E-2</v>
      </c>
      <c r="J294" s="84">
        <f>SUM('Channel wise traffic'!C295+'Channel wise traffic'!D295+'Channel wise traffic'!E295+'Channel wise traffic'!F295)</f>
        <v>46236441</v>
      </c>
      <c r="K294" s="83">
        <f t="shared" si="34"/>
        <v>1.9801958360160153E-2</v>
      </c>
      <c r="L294" s="83">
        <f t="shared" si="35"/>
        <v>1.1740599986385592E-2</v>
      </c>
      <c r="M294" s="7">
        <f t="shared" si="36"/>
        <v>0.2036999905031622</v>
      </c>
      <c r="N294" s="7">
        <f t="shared" si="37"/>
        <v>0.33999995540626327</v>
      </c>
      <c r="O294" s="7">
        <f t="shared" si="38"/>
        <v>0.69360007969413939</v>
      </c>
      <c r="P294" s="7">
        <f t="shared" si="39"/>
        <v>0.76439977740518561</v>
      </c>
    </row>
    <row r="295" spans="2:16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2">
        <f t="shared" si="32"/>
        <v>3.9326349556413211E-2</v>
      </c>
      <c r="I295" s="83">
        <f t="shared" si="33"/>
        <v>9.496102559337239E-3</v>
      </c>
      <c r="J295" s="84">
        <f>SUM('Channel wise traffic'!C296+'Channel wise traffic'!D296+'Channel wise traffic'!E296+'Channel wise traffic'!F296)</f>
        <v>43094158</v>
      </c>
      <c r="K295" s="83">
        <f t="shared" si="34"/>
        <v>-1.0309290188543496E-2</v>
      </c>
      <c r="L295" s="83">
        <f t="shared" si="35"/>
        <v>2.0011698673675686E-2</v>
      </c>
      <c r="M295" s="7">
        <f t="shared" si="36"/>
        <v>0.21209999220311987</v>
      </c>
      <c r="N295" s="7">
        <f t="shared" si="37"/>
        <v>0.34680000188178228</v>
      </c>
      <c r="O295" s="7">
        <f t="shared" si="38"/>
        <v>0.65279985210637992</v>
      </c>
      <c r="P295" s="7">
        <f t="shared" si="39"/>
        <v>0.81899989126626471</v>
      </c>
    </row>
    <row r="296" spans="2:16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2">
        <f t="shared" si="32"/>
        <v>6.4134443896422116E-2</v>
      </c>
      <c r="I296" s="83">
        <f t="shared" si="33"/>
        <v>0.32382903302894467</v>
      </c>
      <c r="J296" s="84">
        <f>SUM('Channel wise traffic'!C297+'Channel wise traffic'!D297+'Channel wise traffic'!E297+'Channel wise traffic'!F297)</f>
        <v>22803205</v>
      </c>
      <c r="K296" s="83">
        <f t="shared" si="34"/>
        <v>9.374997751652446E-2</v>
      </c>
      <c r="L296" s="83">
        <f t="shared" si="35"/>
        <v>0.21035794983323083</v>
      </c>
      <c r="M296" s="7">
        <f t="shared" si="36"/>
        <v>0.24999996710988942</v>
      </c>
      <c r="N296" s="7">
        <f t="shared" si="37"/>
        <v>0.4159999621105876</v>
      </c>
      <c r="O296" s="7">
        <f t="shared" si="38"/>
        <v>0.73729988155340875</v>
      </c>
      <c r="P296" s="7">
        <f t="shared" si="39"/>
        <v>0.83639981218519999</v>
      </c>
    </row>
    <row r="297" spans="2:16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2">
        <f t="shared" si="32"/>
        <v>6.2186759520272743E-2</v>
      </c>
      <c r="I297" s="83">
        <f t="shared" si="33"/>
        <v>0.1986755848568279</v>
      </c>
      <c r="J297" s="84">
        <f>SUM('Channel wise traffic'!C298+'Channel wise traffic'!D298+'Channel wise traffic'!E298+'Channel wise traffic'!F298)</f>
        <v>21717338</v>
      </c>
      <c r="K297" s="83">
        <f t="shared" si="34"/>
        <v>-9.9009729462398322E-3</v>
      </c>
      <c r="L297" s="83">
        <f t="shared" si="35"/>
        <v>0.21066231862763563</v>
      </c>
      <c r="M297" s="7">
        <f t="shared" si="36"/>
        <v>0.25</v>
      </c>
      <c r="N297" s="7">
        <f t="shared" si="37"/>
        <v>0.38800000368369236</v>
      </c>
      <c r="O297" s="7">
        <f t="shared" si="38"/>
        <v>0.74459954561464969</v>
      </c>
      <c r="P297" s="7">
        <f t="shared" si="39"/>
        <v>0.86100053552302747</v>
      </c>
    </row>
    <row r="298" spans="2:16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2">
        <f t="shared" si="32"/>
        <v>6.0990618556416208E-2</v>
      </c>
      <c r="I298" s="83">
        <f t="shared" si="33"/>
        <v>1.2531332152540858E-2</v>
      </c>
      <c r="J298" s="84">
        <f>SUM('Channel wise traffic'!C299+'Channel wise traffic'!D299+'Channel wise traffic'!E299+'Channel wise traffic'!F299)</f>
        <v>21717338</v>
      </c>
      <c r="K298" s="83">
        <f t="shared" si="34"/>
        <v>5.2631533028763049E-2</v>
      </c>
      <c r="L298" s="83">
        <f t="shared" si="35"/>
        <v>-3.809523445508612E-2</v>
      </c>
      <c r="M298" s="7">
        <f t="shared" si="36"/>
        <v>0.24499998618615354</v>
      </c>
      <c r="N298" s="7">
        <f t="shared" si="37"/>
        <v>0.39199995940420407</v>
      </c>
      <c r="O298" s="7">
        <f t="shared" si="38"/>
        <v>0.75189969185892924</v>
      </c>
      <c r="P298" s="7">
        <f t="shared" si="39"/>
        <v>0.84459994567234298</v>
      </c>
    </row>
    <row r="299" spans="2:16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2">
        <f t="shared" si="32"/>
        <v>6.2161074195070498E-2</v>
      </c>
      <c r="I299" s="83">
        <f t="shared" si="33"/>
        <v>9.4426795643601763E-2</v>
      </c>
      <c r="J299" s="84">
        <f>SUM('Channel wise traffic'!C300+'Channel wise traffic'!D300+'Channel wise traffic'!E300+'Channel wise traffic'!F300)</f>
        <v>21065819</v>
      </c>
      <c r="K299" s="83">
        <f t="shared" si="34"/>
        <v>-4.9019566683076256E-2</v>
      </c>
      <c r="L299" s="83">
        <f t="shared" si="35"/>
        <v>0.15084054746076961</v>
      </c>
      <c r="M299" s="7">
        <f t="shared" si="36"/>
        <v>0.25249997389135576</v>
      </c>
      <c r="N299" s="7">
        <f t="shared" si="37"/>
        <v>0.42000000376002117</v>
      </c>
      <c r="O299" s="7">
        <f t="shared" si="38"/>
        <v>0.74459966965528668</v>
      </c>
      <c r="P299" s="7">
        <f t="shared" si="39"/>
        <v>0.7871999172807489</v>
      </c>
    </row>
    <row r="300" spans="2:16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2">
        <f t="shared" si="32"/>
        <v>5.5195571271609192E-2</v>
      </c>
      <c r="I300" s="83">
        <f t="shared" si="33"/>
        <v>-0.10333342652249045</v>
      </c>
      <c r="J300" s="84">
        <f>SUM('Channel wise traffic'!C301+'Channel wise traffic'!D301+'Channel wise traffic'!E301+'Channel wise traffic'!F301)</f>
        <v>21500166</v>
      </c>
      <c r="K300" s="83">
        <f t="shared" si="34"/>
        <v>3.125004047025598E-2</v>
      </c>
      <c r="L300" s="83">
        <f t="shared" si="35"/>
        <v>-0.13050517372885587</v>
      </c>
      <c r="M300" s="7">
        <f t="shared" si="36"/>
        <v>0.24749998453500385</v>
      </c>
      <c r="N300" s="7">
        <f t="shared" si="37"/>
        <v>0.39599995564986018</v>
      </c>
      <c r="O300" s="7">
        <f t="shared" si="38"/>
        <v>0.71539997276046152</v>
      </c>
      <c r="P300" s="7">
        <f t="shared" si="39"/>
        <v>0.78719984504279561</v>
      </c>
    </row>
    <row r="301" spans="2:16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2">
        <f t="shared" si="32"/>
        <v>3.5966166995760933E-2</v>
      </c>
      <c r="I301" s="83">
        <f t="shared" si="33"/>
        <v>-6.80696670377373E-2</v>
      </c>
      <c r="J301" s="84">
        <f>SUM('Channel wise traffic'!C302+'Channel wise traffic'!D302+'Channel wise traffic'!E302+'Channel wise traffic'!F302)</f>
        <v>43991955</v>
      </c>
      <c r="K301" s="83">
        <f t="shared" si="34"/>
        <v>-4.8543658453296612E-2</v>
      </c>
      <c r="L301" s="83">
        <f t="shared" si="35"/>
        <v>-2.052219047822082E-2</v>
      </c>
      <c r="M301" s="7">
        <f t="shared" si="36"/>
        <v>0.2120999850995483</v>
      </c>
      <c r="N301" s="7">
        <f t="shared" si="37"/>
        <v>0.34340000255072156</v>
      </c>
      <c r="O301" s="7">
        <f t="shared" si="38"/>
        <v>0.64599988764606009</v>
      </c>
      <c r="P301" s="7">
        <f t="shared" si="39"/>
        <v>0.76440018223217021</v>
      </c>
    </row>
    <row r="302" spans="2:16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2">
        <f t="shared" si="32"/>
        <v>3.7442660444013759E-2</v>
      </c>
      <c r="I302" s="83">
        <f t="shared" si="33"/>
        <v>-4.7898905788276165E-2</v>
      </c>
      <c r="J302" s="84">
        <f>SUM('Channel wise traffic'!C303+'Channel wise traffic'!D303+'Channel wise traffic'!E303+'Channel wise traffic'!F303)</f>
        <v>43094158</v>
      </c>
      <c r="K302" s="83">
        <f t="shared" si="34"/>
        <v>0</v>
      </c>
      <c r="L302" s="83">
        <f t="shared" si="35"/>
        <v>-4.7898905788276144E-2</v>
      </c>
      <c r="M302" s="7">
        <f t="shared" si="36"/>
        <v>0.21629998125035968</v>
      </c>
      <c r="N302" s="7">
        <f t="shared" si="37"/>
        <v>0.33659998545261982</v>
      </c>
      <c r="O302" s="7">
        <f t="shared" si="38"/>
        <v>0.68679996863782999</v>
      </c>
      <c r="P302" s="7">
        <f t="shared" si="39"/>
        <v>0.74880003861037903</v>
      </c>
    </row>
    <row r="303" spans="2:16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2">
        <f t="shared" si="32"/>
        <v>5.8011935922741197E-2</v>
      </c>
      <c r="I303" s="83">
        <f t="shared" si="33"/>
        <v>-0.16438069541207997</v>
      </c>
      <c r="J303" s="84">
        <f>SUM('Channel wise traffic'!C304+'Channel wise traffic'!D304+'Channel wise traffic'!E304+'Channel wise traffic'!F304)</f>
        <v>21065819</v>
      </c>
      <c r="K303" s="83">
        <f t="shared" si="34"/>
        <v>-7.6190430248730387E-2</v>
      </c>
      <c r="L303" s="83">
        <f t="shared" si="35"/>
        <v>-9.5463647951307448E-2</v>
      </c>
      <c r="M303" s="7">
        <f t="shared" si="36"/>
        <v>0.25749996914432954</v>
      </c>
      <c r="N303" s="7">
        <f t="shared" si="37"/>
        <v>0.3880000324456977</v>
      </c>
      <c r="O303" s="7">
        <f t="shared" si="38"/>
        <v>0.70809992559460178</v>
      </c>
      <c r="P303" s="7">
        <f t="shared" si="39"/>
        <v>0.82000002683972928</v>
      </c>
    </row>
    <row r="304" spans="2:16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2">
        <f t="shared" si="32"/>
        <v>5.2954522154452614E-2</v>
      </c>
      <c r="I304" s="83">
        <f t="shared" si="33"/>
        <v>-0.13142904531624969</v>
      </c>
      <c r="J304" s="84">
        <f>SUM('Channel wise traffic'!C305+'Channel wise traffic'!D305+'Channel wise traffic'!E305+'Channel wise traffic'!F305)</f>
        <v>22151685</v>
      </c>
      <c r="K304" s="83">
        <f t="shared" si="34"/>
        <v>2.0000011051078175E-2</v>
      </c>
      <c r="L304" s="83">
        <f t="shared" si="35"/>
        <v>-0.14845985603752901</v>
      </c>
      <c r="M304" s="7">
        <f t="shared" si="36"/>
        <v>0.23749997009257129</v>
      </c>
      <c r="N304" s="7">
        <f t="shared" si="37"/>
        <v>0.38399988595378276</v>
      </c>
      <c r="O304" s="7">
        <f t="shared" si="38"/>
        <v>0.70810000628640357</v>
      </c>
      <c r="P304" s="7">
        <f t="shared" si="39"/>
        <v>0.81999990213396878</v>
      </c>
    </row>
    <row r="305" spans="2:16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2">
        <f t="shared" si="32"/>
        <v>6.4013502778838882E-2</v>
      </c>
      <c r="I305" s="83">
        <f t="shared" si="33"/>
        <v>3.9067489887162021E-2</v>
      </c>
      <c r="J305" s="84">
        <f>SUM('Channel wise traffic'!C306+'Channel wise traffic'!D306+'Channel wise traffic'!E306+'Channel wise traffic'!F306)</f>
        <v>21500166</v>
      </c>
      <c r="K305" s="83">
        <f t="shared" si="34"/>
        <v>-9.9999364563004914E-3</v>
      </c>
      <c r="L305" s="83">
        <f t="shared" si="35"/>
        <v>4.9563101571539432E-2</v>
      </c>
      <c r="M305" s="7">
        <f t="shared" si="36"/>
        <v>0.26249996104681417</v>
      </c>
      <c r="N305" s="7">
        <f t="shared" si="37"/>
        <v>0.41200005032076831</v>
      </c>
      <c r="O305" s="7">
        <f t="shared" si="38"/>
        <v>0.70079987338957694</v>
      </c>
      <c r="P305" s="7">
        <f t="shared" si="39"/>
        <v>0.84459997668039255</v>
      </c>
    </row>
    <row r="306" spans="2:16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2">
        <f t="shared" si="32"/>
        <v>5.1895422105828315E-2</v>
      </c>
      <c r="I306" s="83">
        <f t="shared" si="33"/>
        <v>-0.18235948174610569</v>
      </c>
      <c r="J306" s="84">
        <f>SUM('Channel wise traffic'!C307+'Channel wise traffic'!D307+'Channel wise traffic'!E307+'Channel wise traffic'!F307)</f>
        <v>20631472</v>
      </c>
      <c r="K306" s="83">
        <f t="shared" si="34"/>
        <v>-2.0618566978098503E-2</v>
      </c>
      <c r="L306" s="83">
        <f t="shared" si="35"/>
        <v>-0.16514598922513907</v>
      </c>
      <c r="M306" s="7">
        <f t="shared" si="36"/>
        <v>0.24249999018489857</v>
      </c>
      <c r="N306" s="7">
        <f t="shared" si="37"/>
        <v>0.38399986248613871</v>
      </c>
      <c r="O306" s="7">
        <f t="shared" si="38"/>
        <v>0.6935002149695868</v>
      </c>
      <c r="P306" s="7">
        <f t="shared" si="39"/>
        <v>0.80359949382821683</v>
      </c>
    </row>
    <row r="307" spans="2:16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2">
        <f t="shared" si="32"/>
        <v>6.0325968796847214E-2</v>
      </c>
      <c r="I307" s="83">
        <f t="shared" si="33"/>
        <v>7.0869645087190347E-2</v>
      </c>
      <c r="J307" s="84">
        <f>SUM('Channel wise traffic'!C308+'Channel wise traffic'!D308+'Channel wise traffic'!E308+'Channel wise traffic'!F308)</f>
        <v>21065819</v>
      </c>
      <c r="K307" s="83">
        <f t="shared" si="34"/>
        <v>-2.0202030068046918E-2</v>
      </c>
      <c r="L307" s="83">
        <f t="shared" si="35"/>
        <v>9.2949441541099354E-2</v>
      </c>
      <c r="M307" s="7">
        <f t="shared" si="36"/>
        <v>0.2399999620237902</v>
      </c>
      <c r="N307" s="7">
        <f t="shared" si="37"/>
        <v>0.41599997310018044</v>
      </c>
      <c r="O307" s="7">
        <f t="shared" si="38"/>
        <v>0.75189983315986841</v>
      </c>
      <c r="P307" s="7">
        <f t="shared" si="39"/>
        <v>0.80359983913029187</v>
      </c>
    </row>
    <row r="308" spans="2:16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2">
        <f t="shared" si="32"/>
        <v>3.4171837561419192E-2</v>
      </c>
      <c r="I308" s="83">
        <f t="shared" si="33"/>
        <v>-7.897437906943526E-2</v>
      </c>
      <c r="J308" s="84">
        <f>SUM('Channel wise traffic'!C309+'Channel wise traffic'!D309+'Channel wise traffic'!E309+'Channel wise traffic'!F309)</f>
        <v>42645261</v>
      </c>
      <c r="K308" s="83">
        <f t="shared" si="34"/>
        <v>-3.0612278995102628E-2</v>
      </c>
      <c r="L308" s="83">
        <f t="shared" si="35"/>
        <v>-4.9889370600798934E-2</v>
      </c>
      <c r="M308" s="7">
        <f t="shared" si="36"/>
        <v>0.2141999921538765</v>
      </c>
      <c r="N308" s="7">
        <f t="shared" si="37"/>
        <v>0.32639996321684056</v>
      </c>
      <c r="O308" s="7">
        <f t="shared" si="38"/>
        <v>0.64599981620224189</v>
      </c>
      <c r="P308" s="7">
        <f t="shared" si="39"/>
        <v>0.75660008732794659</v>
      </c>
    </row>
    <row r="309" spans="2:16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2">
        <f t="shared" si="32"/>
        <v>3.5996142619133656E-2</v>
      </c>
      <c r="I309" s="83">
        <f t="shared" si="33"/>
        <v>2.1452564515729196E-2</v>
      </c>
      <c r="J309" s="84">
        <f>SUM('Channel wise traffic'!C310+'Channel wise traffic'!D310+'Channel wise traffic'!E310+'Channel wise traffic'!F310)</f>
        <v>45787544</v>
      </c>
      <c r="K309" s="83">
        <f t="shared" si="34"/>
        <v>6.250002610562666E-2</v>
      </c>
      <c r="L309" s="83">
        <f t="shared" si="35"/>
        <v>-3.8632880455784196E-2</v>
      </c>
      <c r="M309" s="7">
        <f t="shared" si="36"/>
        <v>0.2120999935681199</v>
      </c>
      <c r="N309" s="7">
        <f t="shared" si="37"/>
        <v>0.33659992886811541</v>
      </c>
      <c r="O309" s="7">
        <f t="shared" si="38"/>
        <v>0.65959987188362579</v>
      </c>
      <c r="P309" s="7">
        <f t="shared" si="39"/>
        <v>0.76440008385246416</v>
      </c>
    </row>
    <row r="310" spans="2:16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2">
        <f t="shared" si="32"/>
        <v>5.0312237569217828E-2</v>
      </c>
      <c r="I310" s="83">
        <f t="shared" si="33"/>
        <v>-0.12378515452073492</v>
      </c>
      <c r="J310" s="84">
        <f>SUM('Channel wise traffic'!C311+'Channel wise traffic'!D311+'Channel wise traffic'!E311+'Channel wise traffic'!F311)</f>
        <v>21282992</v>
      </c>
      <c r="K310" s="83">
        <f t="shared" si="34"/>
        <v>1.0309259753916998E-2</v>
      </c>
      <c r="L310" s="83">
        <f t="shared" si="35"/>
        <v>-0.1327261059478799</v>
      </c>
      <c r="M310" s="7">
        <f t="shared" si="36"/>
        <v>0.23999998496452074</v>
      </c>
      <c r="N310" s="7">
        <f t="shared" si="37"/>
        <v>0.38000003132391708</v>
      </c>
      <c r="O310" s="7">
        <f t="shared" si="38"/>
        <v>0.70079994477099283</v>
      </c>
      <c r="P310" s="7">
        <f t="shared" si="39"/>
        <v>0.78719934953563986</v>
      </c>
    </row>
    <row r="311" spans="2:16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2">
        <f t="shared" si="32"/>
        <v>6.0399174123825596E-2</v>
      </c>
      <c r="I311" s="83">
        <f t="shared" si="33"/>
        <v>7.349245374380238E-2</v>
      </c>
      <c r="J311" s="84">
        <f>SUM('Channel wise traffic'!C312+'Channel wise traffic'!D312+'Channel wise traffic'!E312+'Channel wise traffic'!F312)</f>
        <v>20848645</v>
      </c>
      <c r="K311" s="83">
        <f t="shared" si="34"/>
        <v>-5.8823516134325675E-2</v>
      </c>
      <c r="L311" s="83">
        <f t="shared" si="35"/>
        <v>0.14058576428391031</v>
      </c>
      <c r="M311" s="7">
        <f t="shared" si="36"/>
        <v>0.2600000019185898</v>
      </c>
      <c r="N311" s="7">
        <f t="shared" si="37"/>
        <v>0.39999996310404218</v>
      </c>
      <c r="O311" s="7">
        <f t="shared" si="38"/>
        <v>0.7226996405872177</v>
      </c>
      <c r="P311" s="7">
        <f t="shared" si="39"/>
        <v>0.80359987236758135</v>
      </c>
    </row>
    <row r="312" spans="2:16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2">
        <f t="shared" si="32"/>
        <v>5.4063254485418648E-2</v>
      </c>
      <c r="I312" s="83">
        <f t="shared" si="33"/>
        <v>-0.15543983474545175</v>
      </c>
      <c r="J312" s="84">
        <f>SUM('Channel wise traffic'!C313+'Channel wise traffic'!D313+'Channel wise traffic'!E313+'Channel wise traffic'!F313)</f>
        <v>21500166</v>
      </c>
      <c r="K312" s="83">
        <f t="shared" si="34"/>
        <v>0</v>
      </c>
      <c r="L312" s="83">
        <f t="shared" si="35"/>
        <v>-0.15543983474545178</v>
      </c>
      <c r="M312" s="7">
        <f t="shared" si="36"/>
        <v>0.23749996918628585</v>
      </c>
      <c r="N312" s="7">
        <f t="shared" si="37"/>
        <v>0.39599991304839971</v>
      </c>
      <c r="O312" s="7">
        <f t="shared" si="38"/>
        <v>0.72269978091974141</v>
      </c>
      <c r="P312" s="7">
        <f t="shared" si="39"/>
        <v>0.79540005091134036</v>
      </c>
    </row>
    <row r="313" spans="2:16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2">
        <f t="shared" si="32"/>
        <v>5.7998538610133245E-2</v>
      </c>
      <c r="I313" s="83">
        <f t="shared" si="33"/>
        <v>0.12936837278026375</v>
      </c>
      <c r="J313" s="84">
        <f>SUM('Channel wise traffic'!C314+'Channel wise traffic'!D314+'Channel wise traffic'!E314+'Channel wise traffic'!F314)</f>
        <v>20848645</v>
      </c>
      <c r="K313" s="83">
        <f t="shared" si="34"/>
        <v>1.0526296911824808E-2</v>
      </c>
      <c r="L313" s="83">
        <f t="shared" si="35"/>
        <v>0.11760414033937487</v>
      </c>
      <c r="M313" s="7">
        <f t="shared" si="36"/>
        <v>0.25249999448405425</v>
      </c>
      <c r="N313" s="7">
        <f t="shared" si="37"/>
        <v>0.37999989742192813</v>
      </c>
      <c r="O313" s="7">
        <f t="shared" si="38"/>
        <v>0.74460002789404467</v>
      </c>
      <c r="P313" s="7">
        <f t="shared" si="39"/>
        <v>0.81180019308259455</v>
      </c>
    </row>
    <row r="314" spans="2:16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2">
        <f t="shared" si="32"/>
        <v>5.8514740940537803E-2</v>
      </c>
      <c r="I314" s="83">
        <f t="shared" si="33"/>
        <v>-3.0024016065268302E-2</v>
      </c>
      <c r="J314" s="84">
        <f>SUM('Channel wise traffic'!C315+'Channel wise traffic'!D315+'Channel wise traffic'!E315+'Channel wise traffic'!F315)</f>
        <v>21065819</v>
      </c>
      <c r="K314" s="83">
        <f t="shared" si="34"/>
        <v>0</v>
      </c>
      <c r="L314" s="83">
        <f t="shared" si="35"/>
        <v>-3.0024016065268232E-2</v>
      </c>
      <c r="M314" s="7">
        <f t="shared" si="36"/>
        <v>0.24249998338540821</v>
      </c>
      <c r="N314" s="7">
        <f t="shared" si="37"/>
        <v>0.40799998277367683</v>
      </c>
      <c r="O314" s="7">
        <f t="shared" si="38"/>
        <v>0.69349963440121443</v>
      </c>
      <c r="P314" s="7">
        <f t="shared" si="39"/>
        <v>0.85280000110693854</v>
      </c>
    </row>
    <row r="315" spans="2:16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2">
        <f t="shared" si="32"/>
        <v>4.0184661571176179E-2</v>
      </c>
      <c r="I315" s="83">
        <f t="shared" si="33"/>
        <v>0.26260801898348074</v>
      </c>
      <c r="J315" s="84">
        <f>SUM('Channel wise traffic'!C316+'Channel wise traffic'!D316+'Channel wise traffic'!E316+'Channel wise traffic'!F316)</f>
        <v>45787544</v>
      </c>
      <c r="K315" s="83">
        <f t="shared" si="34"/>
        <v>7.3684224842708784E-2</v>
      </c>
      <c r="L315" s="83">
        <f t="shared" si="35"/>
        <v>0.17595846284092156</v>
      </c>
      <c r="M315" s="7">
        <f t="shared" si="36"/>
        <v>0.2120999935681199</v>
      </c>
      <c r="N315" s="7">
        <f t="shared" si="37"/>
        <v>0.34679996103603777</v>
      </c>
      <c r="O315" s="7">
        <f t="shared" si="38"/>
        <v>0.67999985748053493</v>
      </c>
      <c r="P315" s="7">
        <f t="shared" si="39"/>
        <v>0.80339994576923635</v>
      </c>
    </row>
    <row r="316" spans="2:16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2">
        <f t="shared" si="32"/>
        <v>3.4524118115582987E-2</v>
      </c>
      <c r="I316" s="83">
        <f t="shared" si="33"/>
        <v>-1.2684939402672653E-2</v>
      </c>
      <c r="J316" s="84">
        <f>SUM('Channel wise traffic'!C317+'Channel wise traffic'!D317+'Channel wise traffic'!E317+'Channel wise traffic'!F317)</f>
        <v>47134236</v>
      </c>
      <c r="K316" s="83">
        <f t="shared" si="34"/>
        <v>2.9411754428234894E-2</v>
      </c>
      <c r="L316" s="83">
        <f t="shared" si="35"/>
        <v>-4.0893951308222064E-2</v>
      </c>
      <c r="M316" s="7">
        <f t="shared" si="36"/>
        <v>0.21419998346000629</v>
      </c>
      <c r="N316" s="7">
        <f t="shared" si="37"/>
        <v>0.32299995849904412</v>
      </c>
      <c r="O316" s="7">
        <f t="shared" si="38"/>
        <v>0.66639988200144917</v>
      </c>
      <c r="P316" s="7">
        <f t="shared" si="39"/>
        <v>0.74879990870471125</v>
      </c>
    </row>
    <row r="317" spans="2:16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2">
        <f t="shared" si="32"/>
        <v>5.79521079999053E-2</v>
      </c>
      <c r="I317" s="83">
        <f t="shared" si="33"/>
        <v>0.16360274375580761</v>
      </c>
      <c r="J317" s="84">
        <f>SUM('Channel wise traffic'!C318+'Channel wise traffic'!D318+'Channel wise traffic'!E318+'Channel wise traffic'!F318)</f>
        <v>21500166</v>
      </c>
      <c r="K317" s="83">
        <f t="shared" si="34"/>
        <v>1.0204110399515257E-2</v>
      </c>
      <c r="L317" s="83">
        <f t="shared" si="35"/>
        <v>0.15184914843385375</v>
      </c>
      <c r="M317" s="7">
        <f t="shared" si="36"/>
        <v>0.25499997279090902</v>
      </c>
      <c r="N317" s="7">
        <f t="shared" si="37"/>
        <v>0.38000000729588573</v>
      </c>
      <c r="O317" s="7">
        <f t="shared" si="38"/>
        <v>0.75190005020721273</v>
      </c>
      <c r="P317" s="7">
        <f t="shared" si="39"/>
        <v>0.79539963089289833</v>
      </c>
    </row>
    <row r="318" spans="2:16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2">
        <f t="shared" si="32"/>
        <v>5.9656574205826214E-2</v>
      </c>
      <c r="I318" s="83">
        <f t="shared" si="33"/>
        <v>-2.2583445107012875E-2</v>
      </c>
      <c r="J318" s="84">
        <f>SUM('Channel wise traffic'!C319+'Channel wise traffic'!D319+'Channel wise traffic'!E319+'Channel wise traffic'!F319)</f>
        <v>20631472</v>
      </c>
      <c r="K318" s="83">
        <f t="shared" si="34"/>
        <v>-1.0416648180253441E-2</v>
      </c>
      <c r="L318" s="83">
        <f t="shared" si="35"/>
        <v>-1.2294868742359986E-2</v>
      </c>
      <c r="M318" s="7">
        <f t="shared" si="36"/>
        <v>0.23749995940667931</v>
      </c>
      <c r="N318" s="7">
        <f t="shared" si="37"/>
        <v>0.41199994122417793</v>
      </c>
      <c r="O318" s="7">
        <f t="shared" si="38"/>
        <v>0.76650011467270729</v>
      </c>
      <c r="P318" s="7">
        <f t="shared" si="39"/>
        <v>0.79539964404854069</v>
      </c>
    </row>
    <row r="319" spans="2:16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2">
        <f t="shared" si="32"/>
        <v>6.3340717306986496E-2</v>
      </c>
      <c r="I319" s="83">
        <f t="shared" si="33"/>
        <v>0.17160385385363855</v>
      </c>
      <c r="J319" s="84">
        <f>SUM('Channel wise traffic'!C320+'Channel wise traffic'!D320+'Channel wise traffic'!E320+'Channel wise traffic'!F320)</f>
        <v>21500166</v>
      </c>
      <c r="K319" s="83">
        <f t="shared" si="34"/>
        <v>0</v>
      </c>
      <c r="L319" s="83">
        <f t="shared" si="35"/>
        <v>0.17160385385363852</v>
      </c>
      <c r="M319" s="7">
        <f t="shared" si="36"/>
        <v>0.26249996104681417</v>
      </c>
      <c r="N319" s="7">
        <f t="shared" si="37"/>
        <v>0.40799990361092264</v>
      </c>
      <c r="O319" s="7">
        <f t="shared" si="38"/>
        <v>0.75920009276200162</v>
      </c>
      <c r="P319" s="7">
        <f t="shared" si="39"/>
        <v>0.77899993421748848</v>
      </c>
    </row>
    <row r="320" spans="2:16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2">
        <f t="shared" si="32"/>
        <v>6.4732117375871798E-2</v>
      </c>
      <c r="I320" s="83">
        <f t="shared" si="33"/>
        <v>0.11609911089315088</v>
      </c>
      <c r="J320" s="84">
        <f>SUM('Channel wise traffic'!C321+'Channel wise traffic'!D321+'Channel wise traffic'!E321+'Channel wise traffic'!F321)</f>
        <v>20848645</v>
      </c>
      <c r="K320" s="83">
        <f t="shared" si="34"/>
        <v>0</v>
      </c>
      <c r="L320" s="83">
        <f t="shared" si="35"/>
        <v>0.11609911089315089</v>
      </c>
      <c r="M320" s="7">
        <f t="shared" si="36"/>
        <v>0.24750000551594573</v>
      </c>
      <c r="N320" s="7">
        <f t="shared" si="37"/>
        <v>0.4119999069774653</v>
      </c>
      <c r="O320" s="7">
        <f t="shared" si="38"/>
        <v>0.76650002634133863</v>
      </c>
      <c r="P320" s="7">
        <f t="shared" si="39"/>
        <v>0.82820015587316587</v>
      </c>
    </row>
    <row r="321" spans="2:16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2">
        <f t="shared" si="32"/>
        <v>6.0977080986898025E-2</v>
      </c>
      <c r="I321" s="83">
        <f t="shared" si="33"/>
        <v>7.4309968434143697E-2</v>
      </c>
      <c r="J321" s="84">
        <f>SUM('Channel wise traffic'!C322+'Channel wise traffic'!D322+'Channel wise traffic'!E322+'Channel wise traffic'!F322)</f>
        <v>21717338</v>
      </c>
      <c r="K321" s="83">
        <f t="shared" si="34"/>
        <v>3.0927779261750991E-2</v>
      </c>
      <c r="L321" s="83">
        <f t="shared" si="35"/>
        <v>4.2080679274687914E-2</v>
      </c>
      <c r="M321" s="7">
        <f t="shared" si="36"/>
        <v>0.23999997237230711</v>
      </c>
      <c r="N321" s="7">
        <f t="shared" si="37"/>
        <v>0.40799986800100763</v>
      </c>
      <c r="O321" s="7">
        <f t="shared" si="38"/>
        <v>0.73730027024853739</v>
      </c>
      <c r="P321" s="7">
        <f t="shared" si="39"/>
        <v>0.84459989514731038</v>
      </c>
    </row>
    <row r="322" spans="2:16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2">
        <f t="shared" si="32"/>
        <v>3.2821300728358017E-2</v>
      </c>
      <c r="I322" s="83">
        <f t="shared" si="33"/>
        <v>-0.15921567732289396</v>
      </c>
      <c r="J322" s="84">
        <f>SUM('Channel wise traffic'!C323+'Channel wise traffic'!D323+'Channel wise traffic'!E323+'Channel wise traffic'!F323)</f>
        <v>47134236</v>
      </c>
      <c r="K322" s="83">
        <f t="shared" si="34"/>
        <v>2.9411754428234894E-2</v>
      </c>
      <c r="L322" s="83">
        <f t="shared" si="35"/>
        <v>-0.18323809520645021</v>
      </c>
      <c r="M322" s="7">
        <f t="shared" si="36"/>
        <v>0.19949998979510394</v>
      </c>
      <c r="N322" s="7">
        <f t="shared" si="37"/>
        <v>0.32299995320781683</v>
      </c>
      <c r="O322" s="7">
        <f t="shared" si="38"/>
        <v>0.65959998801551001</v>
      </c>
      <c r="P322" s="7">
        <f t="shared" si="39"/>
        <v>0.77220002635551188</v>
      </c>
    </row>
    <row r="323" spans="2:16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2">
        <f t="shared" ref="H323" si="40">G323/C323</f>
        <v>1.5904044273549561E-2</v>
      </c>
      <c r="I323" s="83">
        <f t="shared" ref="I323:I368" si="41">(G323-IFERROR(INDEX($G$3:$G$368,MATCH(B323-7,$B$3:$B$368,0)),G323))/IFERROR(INDEX($G$3:$G$368,MATCH(B323-7,$B$3:$B$368,0)),G323)</f>
        <v>-0.57004623700582813</v>
      </c>
      <c r="J323" s="84">
        <f>SUM('Channel wise traffic'!C324+'Channel wise traffic'!D324+'Channel wise traffic'!E324+'Channel wise traffic'!F324)</f>
        <v>43991955</v>
      </c>
      <c r="K323" s="83">
        <f t="shared" ref="K323:K368" si="42">(J323-IFERROR(INDEX($J$3:$J$368,MATCH(B323-7,$B$3:$B$368,0)),J323))/IFERROR(INDEX($J$3:$J$368,MATCH(B323-7,$B$3:$B$368,0)),J323)</f>
        <v>-6.6666636964265211E-2</v>
      </c>
      <c r="L323" s="83">
        <f t="shared" ref="L323:L368" si="43">(H323-IFERROR(INDEX($H$3:$H$368, MATCH(B323-7,$B$3:$B$368,0)),H323))/IFERROR(INDEX($H$3:$H$368, MATCH(B323-7,$B$3:$B$368,0)),H323)</f>
        <v>-0.53933524904808428</v>
      </c>
      <c r="M323" s="7">
        <f t="shared" si="36"/>
        <v>0.2120999850995483</v>
      </c>
      <c r="N323" s="7">
        <f t="shared" si="37"/>
        <v>0.13599997342105244</v>
      </c>
      <c r="O323" s="7">
        <f t="shared" si="38"/>
        <v>0.71399965641534024</v>
      </c>
      <c r="P323" s="7">
        <f t="shared" si="39"/>
        <v>0.77220055913214214</v>
      </c>
    </row>
    <row r="324" spans="2:16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2">
        <f t="shared" ref="H324:H368" si="44">G324/C324</f>
        <v>6.3989376581986918E-2</v>
      </c>
      <c r="I324" s="83">
        <f t="shared" si="41"/>
        <v>0.17109664681616077</v>
      </c>
      <c r="J324" s="84">
        <f>SUM('Channel wise traffic'!C325+'Channel wise traffic'!D325+'Channel wise traffic'!E325+'Channel wise traffic'!F325)</f>
        <v>22803205</v>
      </c>
      <c r="K324" s="83">
        <f t="shared" si="42"/>
        <v>6.0605997181603158E-2</v>
      </c>
      <c r="L324" s="83">
        <f t="shared" si="43"/>
        <v>0.10417685896933176</v>
      </c>
      <c r="M324" s="7">
        <f t="shared" ref="M324:M368" si="45">D324/C324</f>
        <v>0.26249996327270986</v>
      </c>
      <c r="N324" s="7">
        <f t="shared" ref="N324:N368" si="46">E324/D324</f>
        <v>0.38400000935541057</v>
      </c>
      <c r="O324" s="7">
        <f t="shared" ref="O324:O368" si="47">F324/E324</f>
        <v>0.76649976528813868</v>
      </c>
      <c r="P324" s="7">
        <f t="shared" ref="P324:P368" si="48">G324/F324</f>
        <v>0.8282002760737589</v>
      </c>
    </row>
    <row r="325" spans="2:16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2">
        <f t="shared" si="44"/>
        <v>5.6286914157233428E-2</v>
      </c>
      <c r="I325" s="83">
        <f t="shared" si="41"/>
        <v>-2.668908021836151E-2</v>
      </c>
      <c r="J325" s="84">
        <f>SUM('Channel wise traffic'!C326+'Channel wise traffic'!D326+'Channel wise traffic'!E326+'Channel wise traffic'!F326)</f>
        <v>21282992</v>
      </c>
      <c r="K325" s="83">
        <f t="shared" si="42"/>
        <v>3.1578939205113433E-2</v>
      </c>
      <c r="L325" s="83">
        <f t="shared" si="43"/>
        <v>-5.6484303590193359E-2</v>
      </c>
      <c r="M325" s="7">
        <f t="shared" si="45"/>
        <v>0.25249996558284826</v>
      </c>
      <c r="N325" s="7">
        <f t="shared" si="46"/>
        <v>0.4</v>
      </c>
      <c r="O325" s="7">
        <f t="shared" si="47"/>
        <v>0.71540001730569014</v>
      </c>
      <c r="P325" s="7">
        <f t="shared" si="48"/>
        <v>0.778999499938549</v>
      </c>
    </row>
    <row r="326" spans="2:16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2">
        <f t="shared" si="44"/>
        <v>5.9848020864719971E-2</v>
      </c>
      <c r="I326" s="83">
        <f t="shared" si="41"/>
        <v>-1.6965332095788332E-2</v>
      </c>
      <c r="J326" s="84">
        <f>SUM('Channel wise traffic'!C327+'Channel wise traffic'!D327+'Channel wise traffic'!E327+'Channel wise traffic'!F327)</f>
        <v>22368858</v>
      </c>
      <c r="K326" s="83">
        <f t="shared" si="42"/>
        <v>4.040396711355624E-2</v>
      </c>
      <c r="L326" s="83">
        <f t="shared" si="43"/>
        <v>-5.5141409677109551E-2</v>
      </c>
      <c r="M326" s="7">
        <f t="shared" si="45"/>
        <v>0.25249999329424921</v>
      </c>
      <c r="N326" s="7">
        <f t="shared" si="46"/>
        <v>0.40399993838676362</v>
      </c>
      <c r="O326" s="7">
        <f t="shared" si="47"/>
        <v>0.72270007585959972</v>
      </c>
      <c r="P326" s="7">
        <f t="shared" si="48"/>
        <v>0.81179995524807302</v>
      </c>
    </row>
    <row r="327" spans="2:16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2">
        <f t="shared" si="44"/>
        <v>5.7343767392114449E-2</v>
      </c>
      <c r="I327" s="83">
        <f t="shared" si="41"/>
        <v>-9.5681832159261751E-2</v>
      </c>
      <c r="J327" s="84">
        <f>SUM('Channel wise traffic'!C328+'Channel wise traffic'!D328+'Channel wise traffic'!E328+'Channel wise traffic'!F328)</f>
        <v>21282992</v>
      </c>
      <c r="K327" s="83">
        <f t="shared" si="42"/>
        <v>2.0833344325254712E-2</v>
      </c>
      <c r="L327" s="83">
        <f t="shared" si="43"/>
        <v>-0.11413731364380299</v>
      </c>
      <c r="M327" s="7">
        <f t="shared" si="45"/>
        <v>0.2374999606493316</v>
      </c>
      <c r="N327" s="7">
        <f t="shared" si="46"/>
        <v>0.41599992877929692</v>
      </c>
      <c r="O327" s="7">
        <f t="shared" si="47"/>
        <v>0.73729989979831256</v>
      </c>
      <c r="P327" s="7">
        <f t="shared" si="48"/>
        <v>0.78720029618850795</v>
      </c>
    </row>
    <row r="328" spans="2:16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2">
        <f t="shared" si="44"/>
        <v>6.6576381120427491E-2</v>
      </c>
      <c r="I328" s="83">
        <f t="shared" si="41"/>
        <v>0.14641762191714619</v>
      </c>
      <c r="J328" s="84">
        <f>SUM('Channel wise traffic'!C329+'Channel wise traffic'!D329+'Channel wise traffic'!E329+'Channel wise traffic'!F329)</f>
        <v>22803205</v>
      </c>
      <c r="K328" s="83">
        <f t="shared" si="42"/>
        <v>5.0000004604615907E-2</v>
      </c>
      <c r="L328" s="83">
        <f t="shared" si="43"/>
        <v>9.1826306587758325E-2</v>
      </c>
      <c r="M328" s="7">
        <f t="shared" si="45"/>
        <v>0.24249996941219715</v>
      </c>
      <c r="N328" s="7">
        <f t="shared" si="46"/>
        <v>0.41599995804532441</v>
      </c>
      <c r="O328" s="7">
        <f t="shared" si="47"/>
        <v>0.76650015845159969</v>
      </c>
      <c r="P328" s="7">
        <f t="shared" si="48"/>
        <v>0.86099962172060973</v>
      </c>
    </row>
    <row r="329" spans="2:16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2">
        <f t="shared" si="44"/>
        <v>3.5625059172751015E-2</v>
      </c>
      <c r="I329" s="83">
        <f t="shared" si="41"/>
        <v>5.4412811318888664E-2</v>
      </c>
      <c r="J329" s="84">
        <f>SUM('Channel wise traffic'!C330+'Channel wise traffic'!D330+'Channel wise traffic'!E330+'Channel wise traffic'!F330)</f>
        <v>45787544</v>
      </c>
      <c r="K329" s="83">
        <f t="shared" si="42"/>
        <v>-2.8571418872685238E-2</v>
      </c>
      <c r="L329" s="83">
        <f t="shared" si="43"/>
        <v>8.5424964342455667E-2</v>
      </c>
      <c r="M329" s="7">
        <f t="shared" si="45"/>
        <v>0.20789998677587979</v>
      </c>
      <c r="N329" s="7">
        <f t="shared" si="46"/>
        <v>0.34339993886060111</v>
      </c>
      <c r="O329" s="7">
        <f t="shared" si="47"/>
        <v>0.65280003719902369</v>
      </c>
      <c r="P329" s="7">
        <f t="shared" si="48"/>
        <v>0.76440012371481858</v>
      </c>
    </row>
    <row r="330" spans="2:16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2">
        <f t="shared" si="44"/>
        <v>3.5632390666384087E-2</v>
      </c>
      <c r="I330" s="83">
        <f t="shared" si="41"/>
        <v>1.3547702422639891</v>
      </c>
      <c r="J330" s="84">
        <f>SUM('Channel wise traffic'!C331+'Channel wise traffic'!D331+'Channel wise traffic'!E331+'Channel wise traffic'!F331)</f>
        <v>46236441</v>
      </c>
      <c r="K330" s="83">
        <f t="shared" si="42"/>
        <v>5.1020374066121865E-2</v>
      </c>
      <c r="L330" s="83">
        <f t="shared" si="43"/>
        <v>1.2404609829743283</v>
      </c>
      <c r="M330" s="7">
        <f t="shared" si="45"/>
        <v>0.20999999935116115</v>
      </c>
      <c r="N330" s="7">
        <f t="shared" si="46"/>
        <v>0.33999999794019414</v>
      </c>
      <c r="O330" s="7">
        <f t="shared" si="47"/>
        <v>0.65959981607145346</v>
      </c>
      <c r="P330" s="7">
        <f t="shared" si="48"/>
        <v>0.75659980941665428</v>
      </c>
    </row>
    <row r="331" spans="2:16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2">
        <f t="shared" si="44"/>
        <v>6.1619370118402267E-2</v>
      </c>
      <c r="I331" s="83">
        <f t="shared" si="41"/>
        <v>-6.4550704753341473E-2</v>
      </c>
      <c r="J331" s="84">
        <f>SUM('Channel wise traffic'!C332+'Channel wise traffic'!D332+'Channel wise traffic'!E332+'Channel wise traffic'!F332)</f>
        <v>22151685</v>
      </c>
      <c r="K331" s="83">
        <f t="shared" si="42"/>
        <v>-2.8571422306645052E-2</v>
      </c>
      <c r="L331" s="83">
        <f t="shared" si="43"/>
        <v>-3.7037498881522316E-2</v>
      </c>
      <c r="M331" s="7">
        <f t="shared" si="45"/>
        <v>0.2525000014671569</v>
      </c>
      <c r="N331" s="7">
        <f t="shared" si="46"/>
        <v>0.39999992848587979</v>
      </c>
      <c r="O331" s="7">
        <f t="shared" si="47"/>
        <v>0.75919984624461412</v>
      </c>
      <c r="P331" s="7">
        <f t="shared" si="48"/>
        <v>0.80359984528189254</v>
      </c>
    </row>
    <row r="332" spans="2:16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2">
        <f t="shared" si="44"/>
        <v>5.97502969264904E-2</v>
      </c>
      <c r="I332" s="83">
        <f t="shared" si="41"/>
        <v>5.0698941695590985E-2</v>
      </c>
      <c r="J332" s="84">
        <f>SUM('Channel wise traffic'!C333+'Channel wise traffic'!D333+'Channel wise traffic'!E333+'Channel wise traffic'!F333)</f>
        <v>21065819</v>
      </c>
      <c r="K332" s="83">
        <f t="shared" si="42"/>
        <v>-1.0204063413640338E-2</v>
      </c>
      <c r="L332" s="83">
        <f t="shared" si="43"/>
        <v>6.153086949450208E-2</v>
      </c>
      <c r="M332" s="7">
        <f t="shared" si="45"/>
        <v>0.25749996914432954</v>
      </c>
      <c r="N332" s="7">
        <f t="shared" si="46"/>
        <v>0.40400000147480442</v>
      </c>
      <c r="O332" s="7">
        <f t="shared" si="47"/>
        <v>0.69349986333418057</v>
      </c>
      <c r="P332" s="7">
        <f t="shared" si="48"/>
        <v>0.82819983563507826</v>
      </c>
    </row>
    <row r="333" spans="2:16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2">
        <f t="shared" si="44"/>
        <v>5.9077392052793276E-2</v>
      </c>
      <c r="I333" s="83">
        <f t="shared" si="41"/>
        <v>6.291027629129654E-3</v>
      </c>
      <c r="J333" s="84">
        <f>SUM('Channel wise traffic'!C334+'Channel wise traffic'!D334+'Channel wise traffic'!E334+'Channel wise traffic'!F334)</f>
        <v>22803205</v>
      </c>
      <c r="K333" s="83">
        <f t="shared" si="42"/>
        <v>1.9417486578885697E-2</v>
      </c>
      <c r="L333" s="83">
        <f t="shared" si="43"/>
        <v>-1.2876429342059926E-2</v>
      </c>
      <c r="M333" s="7">
        <f t="shared" si="45"/>
        <v>0.26249996327270986</v>
      </c>
      <c r="N333" s="7">
        <f t="shared" si="46"/>
        <v>0.40799997861620446</v>
      </c>
      <c r="O333" s="7">
        <f t="shared" si="47"/>
        <v>0.70809995647408119</v>
      </c>
      <c r="P333" s="7">
        <f t="shared" si="48"/>
        <v>0.77899982536670098</v>
      </c>
    </row>
    <row r="334" spans="2:16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2">
        <f t="shared" si="44"/>
        <v>5.6811833528503247E-2</v>
      </c>
      <c r="I334" s="83">
        <f t="shared" si="41"/>
        <v>6.1489765635050112E-2</v>
      </c>
      <c r="J334" s="84">
        <f>SUM('Channel wise traffic'!C335+'Channel wise traffic'!D335+'Channel wise traffic'!E335+'Channel wise traffic'!F335)</f>
        <v>22803205</v>
      </c>
      <c r="K334" s="83">
        <f t="shared" si="42"/>
        <v>7.1428537867232203E-2</v>
      </c>
      <c r="L334" s="83">
        <f t="shared" si="43"/>
        <v>-9.2762280506242054E-3</v>
      </c>
      <c r="M334" s="7">
        <f t="shared" si="45"/>
        <v>0.23999997017963307</v>
      </c>
      <c r="N334" s="7">
        <f t="shared" si="46"/>
        <v>0.38799993202709632</v>
      </c>
      <c r="O334" s="7">
        <f t="shared" si="47"/>
        <v>0.71540014900392479</v>
      </c>
      <c r="P334" s="7">
        <f t="shared" si="48"/>
        <v>0.8527995102379361</v>
      </c>
    </row>
    <row r="335" spans="2:16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2">
        <f t="shared" si="44"/>
        <v>6.2827860133883806E-2</v>
      </c>
      <c r="I335" s="83">
        <f t="shared" si="41"/>
        <v>-0.10124196804674095</v>
      </c>
      <c r="J335" s="84">
        <f>SUM('Channel wise traffic'!C336+'Channel wise traffic'!D336+'Channel wise traffic'!E336+'Channel wise traffic'!F336)</f>
        <v>21717338</v>
      </c>
      <c r="K335" s="83">
        <f t="shared" si="42"/>
        <v>-4.7619051795569967E-2</v>
      </c>
      <c r="L335" s="83">
        <f t="shared" si="43"/>
        <v>-5.6304066449077907E-2</v>
      </c>
      <c r="M335" s="7">
        <f t="shared" si="45"/>
        <v>0.25499996776769163</v>
      </c>
      <c r="N335" s="7">
        <f t="shared" si="46"/>
        <v>0.39199999422165827</v>
      </c>
      <c r="O335" s="7">
        <f t="shared" si="47"/>
        <v>0.72999979270935778</v>
      </c>
      <c r="P335" s="7">
        <f t="shared" si="48"/>
        <v>0.86100038429234993</v>
      </c>
    </row>
    <row r="336" spans="2:16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2">
        <f t="shared" si="44"/>
        <v>3.6667506961712205E-2</v>
      </c>
      <c r="I336" s="83">
        <f t="shared" si="41"/>
        <v>5.9534056243808177E-2</v>
      </c>
      <c r="J336" s="84">
        <f>SUM('Channel wise traffic'!C337+'Channel wise traffic'!D337+'Channel wise traffic'!E337+'Channel wise traffic'!F337)</f>
        <v>47134236</v>
      </c>
      <c r="K336" s="83">
        <f t="shared" si="42"/>
        <v>2.9411754428234894E-2</v>
      </c>
      <c r="L336" s="83">
        <f t="shared" si="43"/>
        <v>2.926164371843458E-2</v>
      </c>
      <c r="M336" s="7">
        <f t="shared" si="45"/>
        <v>0.21629998558584951</v>
      </c>
      <c r="N336" s="7">
        <f t="shared" si="46"/>
        <v>0.32639999372249606</v>
      </c>
      <c r="O336" s="7">
        <f t="shared" si="47"/>
        <v>0.69359994855293094</v>
      </c>
      <c r="P336" s="7">
        <f t="shared" si="48"/>
        <v>0.74879976361376321</v>
      </c>
    </row>
    <row r="337" spans="2:16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2">
        <f t="shared" si="44"/>
        <v>4.2611513592918031E-2</v>
      </c>
      <c r="I337" s="83">
        <f t="shared" si="41"/>
        <v>0.20747489400703484</v>
      </c>
      <c r="J337" s="84">
        <f>SUM('Channel wise traffic'!C338+'Channel wise traffic'!D338+'Channel wise traffic'!E338+'Channel wise traffic'!F338)</f>
        <v>46685339</v>
      </c>
      <c r="K337" s="83">
        <f t="shared" si="42"/>
        <v>9.7087489930291135E-3</v>
      </c>
      <c r="L337" s="83">
        <f t="shared" si="43"/>
        <v>0.1958645714197928</v>
      </c>
      <c r="M337" s="7">
        <f t="shared" si="45"/>
        <v>0.2183999945164799</v>
      </c>
      <c r="N337" s="7">
        <f t="shared" si="46"/>
        <v>0.34339998183615306</v>
      </c>
      <c r="O337" s="7">
        <f t="shared" si="47"/>
        <v>0.7003998191545906</v>
      </c>
      <c r="P337" s="7">
        <f t="shared" si="48"/>
        <v>0.81120019181734293</v>
      </c>
    </row>
    <row r="338" spans="2:16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2">
        <f t="shared" si="44"/>
        <v>6.0967619460816282E-2</v>
      </c>
      <c r="I338" s="83">
        <f t="shared" si="41"/>
        <v>-3.9677707910705927E-2</v>
      </c>
      <c r="J338" s="84">
        <f>SUM('Channel wise traffic'!C339+'Channel wise traffic'!D339+'Channel wise traffic'!E339+'Channel wise traffic'!F339)</f>
        <v>21500166</v>
      </c>
      <c r="K338" s="83">
        <f t="shared" si="42"/>
        <v>-2.9411712923870126E-2</v>
      </c>
      <c r="L338" s="83">
        <f t="shared" si="43"/>
        <v>-1.0577041867413437E-2</v>
      </c>
      <c r="M338" s="7">
        <f t="shared" si="45"/>
        <v>0.26249996104681417</v>
      </c>
      <c r="N338" s="7">
        <f t="shared" si="46"/>
        <v>0.39200002551475577</v>
      </c>
      <c r="O338" s="7">
        <f t="shared" si="47"/>
        <v>0.71539984098479137</v>
      </c>
      <c r="P338" s="7">
        <f t="shared" si="48"/>
        <v>0.82819968320499993</v>
      </c>
    </row>
    <row r="339" spans="2:16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2">
        <f t="shared" si="44"/>
        <v>6.1533204602351635E-2</v>
      </c>
      <c r="I339" s="83">
        <f t="shared" si="41"/>
        <v>1.9222381382533731E-2</v>
      </c>
      <c r="J339" s="84">
        <f>SUM('Channel wise traffic'!C340+'Channel wise traffic'!D340+'Channel wise traffic'!E340+'Channel wise traffic'!F340)</f>
        <v>20848645</v>
      </c>
      <c r="K339" s="83">
        <f t="shared" si="42"/>
        <v>-1.0309307224181505E-2</v>
      </c>
      <c r="L339" s="83">
        <f t="shared" si="43"/>
        <v>2.9839310724341858E-2</v>
      </c>
      <c r="M339" s="7">
        <f t="shared" si="45"/>
        <v>0.2600000019185898</v>
      </c>
      <c r="N339" s="7">
        <f t="shared" si="46"/>
        <v>0.41599989521547975</v>
      </c>
      <c r="O339" s="7">
        <f t="shared" si="47"/>
        <v>0.7007998708641151</v>
      </c>
      <c r="P339" s="7">
        <f t="shared" si="48"/>
        <v>0.81179981471825535</v>
      </c>
    </row>
    <row r="340" spans="2:16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2">
        <f t="shared" si="44"/>
        <v>5.9726870300945152E-2</v>
      </c>
      <c r="I340" s="83">
        <f t="shared" si="41"/>
        <v>-8.2633462840922423E-3</v>
      </c>
      <c r="J340" s="84">
        <f>SUM('Channel wise traffic'!C341+'Channel wise traffic'!D341+'Channel wise traffic'!E341+'Channel wise traffic'!F341)</f>
        <v>22368858</v>
      </c>
      <c r="K340" s="83">
        <f t="shared" si="42"/>
        <v>-1.9047629488924911E-2</v>
      </c>
      <c r="L340" s="83">
        <f t="shared" si="43"/>
        <v>1.0993685157453859E-2</v>
      </c>
      <c r="M340" s="7">
        <f t="shared" si="45"/>
        <v>0.2574999798827477</v>
      </c>
      <c r="N340" s="7">
        <f t="shared" si="46"/>
        <v>0.3959999173608385</v>
      </c>
      <c r="O340" s="7">
        <f t="shared" si="47"/>
        <v>0.69349990705635189</v>
      </c>
      <c r="P340" s="7">
        <f t="shared" si="48"/>
        <v>0.84459995954078793</v>
      </c>
    </row>
    <row r="341" spans="2:16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2">
        <f t="shared" si="44"/>
        <v>6.2820325162000548E-2</v>
      </c>
      <c r="I341" s="83">
        <f t="shared" si="41"/>
        <v>9.5230229133024369E-2</v>
      </c>
      <c r="J341" s="84">
        <f>SUM('Channel wise traffic'!C342+'Channel wise traffic'!D342+'Channel wise traffic'!E342+'Channel wise traffic'!F342)</f>
        <v>22586032</v>
      </c>
      <c r="K341" s="83">
        <f t="shared" si="42"/>
        <v>-9.5237928177201413E-3</v>
      </c>
      <c r="L341" s="83">
        <f t="shared" si="43"/>
        <v>0.10576126944543625</v>
      </c>
      <c r="M341" s="7">
        <f t="shared" si="45"/>
        <v>0.25749996657226321</v>
      </c>
      <c r="N341" s="7">
        <f t="shared" si="46"/>
        <v>0.41599988858136044</v>
      </c>
      <c r="O341" s="7">
        <f t="shared" si="47"/>
        <v>0.73730013247003923</v>
      </c>
      <c r="P341" s="7">
        <f t="shared" si="48"/>
        <v>0.79539979874820266</v>
      </c>
    </row>
    <row r="342" spans="2:16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2">
        <f t="shared" si="44"/>
        <v>6.3442296573311643E-2</v>
      </c>
      <c r="I342" s="83">
        <f t="shared" si="41"/>
        <v>-2.0513699985488701E-2</v>
      </c>
      <c r="J342" s="84">
        <f>SUM('Channel wise traffic'!C343+'Channel wise traffic'!D343+'Channel wise traffic'!E343+'Channel wise traffic'!F343)</f>
        <v>21065819</v>
      </c>
      <c r="K342" s="83">
        <f t="shared" si="42"/>
        <v>-2.9999947507378666E-2</v>
      </c>
      <c r="L342" s="83">
        <f t="shared" si="43"/>
        <v>9.7796811497080499E-3</v>
      </c>
      <c r="M342" s="7">
        <f t="shared" si="45"/>
        <v>0.24249998338540821</v>
      </c>
      <c r="N342" s="7">
        <f t="shared" si="46"/>
        <v>0.41599984809515039</v>
      </c>
      <c r="O342" s="7">
        <f t="shared" si="47"/>
        <v>0.74460018474259559</v>
      </c>
      <c r="P342" s="7">
        <f t="shared" si="48"/>
        <v>0.8445995990808689</v>
      </c>
    </row>
    <row r="343" spans="2:16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2">
        <f t="shared" si="44"/>
        <v>3.7862968354100197E-2</v>
      </c>
      <c r="I343" s="83">
        <f t="shared" si="41"/>
        <v>-3.6237447889393884E-2</v>
      </c>
      <c r="J343" s="84">
        <f>SUM('Channel wise traffic'!C344+'Channel wise traffic'!D344+'Channel wise traffic'!E344+'Channel wise traffic'!F344)</f>
        <v>43991955</v>
      </c>
      <c r="K343" s="83">
        <f t="shared" si="42"/>
        <v>-6.6666636964265211E-2</v>
      </c>
      <c r="L343" s="83">
        <f t="shared" si="43"/>
        <v>3.2602745358070818E-2</v>
      </c>
      <c r="M343" s="7">
        <f t="shared" si="45"/>
        <v>0.20789998989587982</v>
      </c>
      <c r="N343" s="7">
        <f t="shared" si="46"/>
        <v>0.34339996372155607</v>
      </c>
      <c r="O343" s="7">
        <f t="shared" si="47"/>
        <v>0.68679989976791878</v>
      </c>
      <c r="P343" s="7">
        <f t="shared" si="48"/>
        <v>0.77219986648369987</v>
      </c>
    </row>
    <row r="344" spans="2:16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2">
        <f t="shared" si="44"/>
        <v>3.711314943834617E-2</v>
      </c>
      <c r="I344" s="83">
        <f t="shared" si="41"/>
        <v>-0.17928270430340221</v>
      </c>
      <c r="J344" s="84">
        <f>SUM('Channel wise traffic'!C345+'Channel wise traffic'!D345+'Channel wise traffic'!E345+'Channel wise traffic'!F345)</f>
        <v>43991955</v>
      </c>
      <c r="K344" s="83">
        <f t="shared" si="42"/>
        <v>-5.7692287508076145E-2</v>
      </c>
      <c r="L344" s="83">
        <f t="shared" si="43"/>
        <v>-0.12903470660769206</v>
      </c>
      <c r="M344" s="7">
        <f t="shared" si="45"/>
        <v>0.20999998749771406</v>
      </c>
      <c r="N344" s="7">
        <f t="shared" si="46"/>
        <v>0.33320001169044988</v>
      </c>
      <c r="O344" s="7">
        <f t="shared" si="47"/>
        <v>0.67999987005413864</v>
      </c>
      <c r="P344" s="7">
        <f t="shared" si="48"/>
        <v>0.78000018154204676</v>
      </c>
    </row>
    <row r="345" spans="2:16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2">
        <f t="shared" si="44"/>
        <v>5.5144874040302959E-2</v>
      </c>
      <c r="I345" s="83">
        <f t="shared" si="41"/>
        <v>-4.9824002490055801E-2</v>
      </c>
      <c r="J345" s="84">
        <f>SUM('Channel wise traffic'!C346+'Channel wise traffic'!D346+'Channel wise traffic'!E346+'Channel wise traffic'!F346)</f>
        <v>22586032</v>
      </c>
      <c r="K345" s="83">
        <f t="shared" si="42"/>
        <v>5.0505005403214093E-2</v>
      </c>
      <c r="L345" s="83">
        <f t="shared" si="43"/>
        <v>-9.5505540022857299E-2</v>
      </c>
      <c r="M345" s="7">
        <f t="shared" si="45"/>
        <v>0.24499998538920112</v>
      </c>
      <c r="N345" s="7">
        <f t="shared" si="46"/>
        <v>0.40799985109092163</v>
      </c>
      <c r="O345" s="7">
        <f t="shared" si="47"/>
        <v>0.70080023953591686</v>
      </c>
      <c r="P345" s="7">
        <f t="shared" si="48"/>
        <v>0.78719956313882733</v>
      </c>
    </row>
    <row r="346" spans="2:16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2">
        <f t="shared" si="44"/>
        <v>5.7477786102777713E-2</v>
      </c>
      <c r="I346" s="83">
        <f t="shared" si="41"/>
        <v>-3.6715712410475151E-2</v>
      </c>
      <c r="J346" s="84">
        <f>SUM('Channel wise traffic'!C347+'Channel wise traffic'!D347+'Channel wise traffic'!E347+'Channel wise traffic'!F347)</f>
        <v>21500166</v>
      </c>
      <c r="K346" s="83">
        <f t="shared" si="42"/>
        <v>3.125004047025598E-2</v>
      </c>
      <c r="L346" s="83">
        <f t="shared" si="43"/>
        <v>-6.5906180667517758E-2</v>
      </c>
      <c r="M346" s="7">
        <f t="shared" si="45"/>
        <v>0.24249997686064484</v>
      </c>
      <c r="N346" s="7">
        <f t="shared" si="46"/>
        <v>0.40399996931215104</v>
      </c>
      <c r="O346" s="7">
        <f t="shared" si="47"/>
        <v>0.72269984727286884</v>
      </c>
      <c r="P346" s="7">
        <f t="shared" si="48"/>
        <v>0.81179997819052285</v>
      </c>
    </row>
    <row r="347" spans="2:16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2">
        <f t="shared" si="44"/>
        <v>5.5178921629180228E-2</v>
      </c>
      <c r="I347" s="83">
        <f t="shared" si="41"/>
        <v>-6.7176289013204868E-2</v>
      </c>
      <c r="J347" s="84">
        <f>SUM('Channel wise traffic'!C348+'Channel wise traffic'!D348+'Channel wise traffic'!E348+'Channel wise traffic'!F348)</f>
        <v>22586032</v>
      </c>
      <c r="K347" s="83">
        <f t="shared" si="42"/>
        <v>9.7087656419473888E-3</v>
      </c>
      <c r="L347" s="83">
        <f t="shared" si="43"/>
        <v>-7.6145772394388384E-2</v>
      </c>
      <c r="M347" s="7">
        <f t="shared" si="45"/>
        <v>0.24249998915258872</v>
      </c>
      <c r="N347" s="7">
        <f t="shared" si="46"/>
        <v>0.40399988095918415</v>
      </c>
      <c r="O347" s="7">
        <f t="shared" si="47"/>
        <v>0.70809981954605872</v>
      </c>
      <c r="P347" s="7">
        <f t="shared" si="48"/>
        <v>0.79540032549382522</v>
      </c>
    </row>
    <row r="348" spans="2:16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2">
        <f t="shared" si="44"/>
        <v>6.2888882009826244E-2</v>
      </c>
      <c r="I348" s="83">
        <f t="shared" si="41"/>
        <v>-2.7786352724930262E-2</v>
      </c>
      <c r="J348" s="84">
        <f>SUM('Channel wise traffic'!C349+'Channel wise traffic'!D349+'Channel wise traffic'!E349+'Channel wise traffic'!F349)</f>
        <v>21934511</v>
      </c>
      <c r="K348" s="83">
        <f t="shared" si="42"/>
        <v>-2.8846191309744005E-2</v>
      </c>
      <c r="L348" s="83">
        <f t="shared" si="43"/>
        <v>1.0913163478365017E-3</v>
      </c>
      <c r="M348" s="7">
        <f t="shared" si="45"/>
        <v>0.25749999555495034</v>
      </c>
      <c r="N348" s="7">
        <f t="shared" si="46"/>
        <v>0.39999985836037616</v>
      </c>
      <c r="O348" s="7">
        <f t="shared" si="47"/>
        <v>0.74460020874146948</v>
      </c>
      <c r="P348" s="7">
        <f t="shared" si="48"/>
        <v>0.81999963144400834</v>
      </c>
    </row>
    <row r="349" spans="2:16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2">
        <f t="shared" si="44"/>
        <v>5.7373640470833771E-2</v>
      </c>
      <c r="I349" s="83">
        <f t="shared" si="41"/>
        <v>-2.1071274647128543E-2</v>
      </c>
      <c r="J349" s="84">
        <f>SUM('Channel wise traffic'!C350+'Channel wise traffic'!D350+'Channel wise traffic'!E350+'Channel wise traffic'!F350)</f>
        <v>22803205</v>
      </c>
      <c r="K349" s="83">
        <f t="shared" si="42"/>
        <v>8.247417297186499E-2</v>
      </c>
      <c r="L349" s="83">
        <f t="shared" si="43"/>
        <v>-9.5656311802413241E-2</v>
      </c>
      <c r="M349" s="7">
        <f t="shared" si="45"/>
        <v>0.25999996404014575</v>
      </c>
      <c r="N349" s="7">
        <f t="shared" si="46"/>
        <v>0.38400002158940894</v>
      </c>
      <c r="O349" s="7">
        <f t="shared" si="47"/>
        <v>0.72999975402693051</v>
      </c>
      <c r="P349" s="7">
        <f t="shared" si="48"/>
        <v>0.78720012996624489</v>
      </c>
    </row>
    <row r="350" spans="2:16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2">
        <f t="shared" si="44"/>
        <v>3.8955484510034333E-2</v>
      </c>
      <c r="I350" s="83">
        <f t="shared" si="41"/>
        <v>7.0848537461892125E-2</v>
      </c>
      <c r="J350" s="84">
        <f>SUM('Channel wise traffic'!C351+'Channel wise traffic'!D351+'Channel wise traffic'!E351+'Channel wise traffic'!F351)</f>
        <v>45787544</v>
      </c>
      <c r="K350" s="83">
        <f t="shared" si="42"/>
        <v>4.081630379918328E-2</v>
      </c>
      <c r="L350" s="83">
        <f t="shared" si="43"/>
        <v>2.8854477169268911E-2</v>
      </c>
      <c r="M350" s="7">
        <f t="shared" si="45"/>
        <v>0.20159999842751997</v>
      </c>
      <c r="N350" s="7">
        <f t="shared" si="46"/>
        <v>0.35019996708833251</v>
      </c>
      <c r="O350" s="7">
        <f t="shared" si="47"/>
        <v>0.68680000556824738</v>
      </c>
      <c r="P350" s="7">
        <f t="shared" si="48"/>
        <v>0.80339975497261462</v>
      </c>
    </row>
    <row r="351" spans="2:16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2">
        <f t="shared" si="44"/>
        <v>3.2154820978062923E-2</v>
      </c>
      <c r="I351" s="83">
        <f t="shared" si="41"/>
        <v>-0.15128194134796777</v>
      </c>
      <c r="J351" s="84">
        <f>SUM('Channel wise traffic'!C352+'Channel wise traffic'!D352+'Channel wise traffic'!E352+'Channel wise traffic'!F352)</f>
        <v>43094158</v>
      </c>
      <c r="K351" s="83">
        <f t="shared" si="42"/>
        <v>-2.0408208728164047E-2</v>
      </c>
      <c r="L351" s="83">
        <f t="shared" si="43"/>
        <v>-0.13360031512605036</v>
      </c>
      <c r="M351" s="7">
        <f t="shared" si="45"/>
        <v>0.20159998477751973</v>
      </c>
      <c r="N351" s="7">
        <f t="shared" si="46"/>
        <v>0.3229999325489521</v>
      </c>
      <c r="O351" s="7">
        <f t="shared" si="47"/>
        <v>0.64600005773028057</v>
      </c>
      <c r="P351" s="7">
        <f t="shared" si="48"/>
        <v>0.76439988415550741</v>
      </c>
    </row>
    <row r="352" spans="2:16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2">
        <f t="shared" si="44"/>
        <v>6.2253415203397382E-2</v>
      </c>
      <c r="I352" s="83">
        <f t="shared" si="41"/>
        <v>6.377739453265506E-2</v>
      </c>
      <c r="J352" s="84">
        <f>SUM('Channel wise traffic'!C353+'Channel wise traffic'!D353+'Channel wise traffic'!E353+'Channel wise traffic'!F353)</f>
        <v>21282992</v>
      </c>
      <c r="K352" s="83">
        <f t="shared" si="42"/>
        <v>-5.7692294069183997E-2</v>
      </c>
      <c r="L352" s="83">
        <f t="shared" si="43"/>
        <v>0.12890665337088456</v>
      </c>
      <c r="M352" s="7">
        <f t="shared" si="45"/>
        <v>0.25499998989803735</v>
      </c>
      <c r="N352" s="7">
        <f t="shared" si="46"/>
        <v>0.40799990713380085</v>
      </c>
      <c r="O352" s="7">
        <f t="shared" si="47"/>
        <v>0.71539984518683708</v>
      </c>
      <c r="P352" s="7">
        <f t="shared" si="48"/>
        <v>0.83640016993908828</v>
      </c>
    </row>
    <row r="353" spans="2:16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2">
        <f t="shared" si="44"/>
        <v>5.2424970876994104E-2</v>
      </c>
      <c r="I353" s="83">
        <f t="shared" si="41"/>
        <v>-0.10633509793798583</v>
      </c>
      <c r="J353" s="84">
        <f>SUM('Channel wise traffic'!C354+'Channel wise traffic'!D354+'Channel wise traffic'!E354+'Channel wise traffic'!F354)</f>
        <v>21065819</v>
      </c>
      <c r="K353" s="83">
        <f t="shared" si="42"/>
        <v>-2.0202030068046918E-2</v>
      </c>
      <c r="L353" s="83">
        <f t="shared" si="43"/>
        <v>-8.790900917353571E-2</v>
      </c>
      <c r="M353" s="7">
        <f t="shared" si="45"/>
        <v>0.24249998338540821</v>
      </c>
      <c r="N353" s="7">
        <f t="shared" si="46"/>
        <v>0.39599989116095824</v>
      </c>
      <c r="O353" s="7">
        <f t="shared" si="47"/>
        <v>0.69350008650732842</v>
      </c>
      <c r="P353" s="7">
        <f t="shared" si="48"/>
        <v>0.7871996612769403</v>
      </c>
    </row>
    <row r="354" spans="2:16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2">
        <f t="shared" si="44"/>
        <v>5.7403640596793933E-2</v>
      </c>
      <c r="I354" s="83">
        <f t="shared" si="41"/>
        <v>3.0315187763836654E-2</v>
      </c>
      <c r="J354" s="84">
        <f>SUM('Channel wise traffic'!C355+'Channel wise traffic'!D355+'Channel wise traffic'!E355+'Channel wise traffic'!F355)</f>
        <v>22368858</v>
      </c>
      <c r="K354" s="83">
        <f t="shared" si="42"/>
        <v>-9.6154118616320026E-3</v>
      </c>
      <c r="L354" s="83">
        <f t="shared" si="43"/>
        <v>4.0318275564798431E-2</v>
      </c>
      <c r="M354" s="7">
        <f t="shared" si="45"/>
        <v>0.24249997541224722</v>
      </c>
      <c r="N354" s="7">
        <f t="shared" si="46"/>
        <v>0.3880000324456977</v>
      </c>
      <c r="O354" s="7">
        <f t="shared" si="47"/>
        <v>0.75919970960038696</v>
      </c>
      <c r="P354" s="7">
        <f t="shared" si="48"/>
        <v>0.8036000267855411</v>
      </c>
    </row>
    <row r="355" spans="2:16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2">
        <f t="shared" si="44"/>
        <v>5.7495364528890876E-2</v>
      </c>
      <c r="I355" s="83">
        <f t="shared" si="41"/>
        <v>-0.12197005010014955</v>
      </c>
      <c r="J355" s="84">
        <f>SUM('Channel wise traffic'!C356+'Channel wise traffic'!D356+'Channel wise traffic'!E356+'Channel wise traffic'!F356)</f>
        <v>21065819</v>
      </c>
      <c r="K355" s="83">
        <f t="shared" si="42"/>
        <v>-3.9603891784959329E-2</v>
      </c>
      <c r="L355" s="83">
        <f t="shared" si="43"/>
        <v>-8.5762654837665001E-2</v>
      </c>
      <c r="M355" s="7">
        <f t="shared" si="45"/>
        <v>0.247499978638382</v>
      </c>
      <c r="N355" s="7">
        <f t="shared" si="46"/>
        <v>0.39600003068784895</v>
      </c>
      <c r="O355" s="7">
        <f t="shared" si="47"/>
        <v>0.7299997432992632</v>
      </c>
      <c r="P355" s="7">
        <f t="shared" si="48"/>
        <v>0.80359965021277835</v>
      </c>
    </row>
    <row r="356" spans="2:16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2">
        <f t="shared" si="44"/>
        <v>5.5590303348002343E-2</v>
      </c>
      <c r="I356" s="83">
        <f t="shared" si="41"/>
        <v>-5.8766203241909558E-2</v>
      </c>
      <c r="J356" s="84">
        <f>SUM('Channel wise traffic'!C357+'Channel wise traffic'!D357+'Channel wise traffic'!E357+'Channel wise traffic'!F357)</f>
        <v>22151685</v>
      </c>
      <c r="K356" s="83">
        <f t="shared" si="42"/>
        <v>-2.8571422306645052E-2</v>
      </c>
      <c r="L356" s="83">
        <f t="shared" si="43"/>
        <v>-3.1082865026457549E-2</v>
      </c>
      <c r="M356" s="7">
        <f t="shared" si="45"/>
        <v>0.23749997009257129</v>
      </c>
      <c r="N356" s="7">
        <f t="shared" si="46"/>
        <v>0.39200003801540573</v>
      </c>
      <c r="O356" s="7">
        <f t="shared" si="47"/>
        <v>0.69349985113866797</v>
      </c>
      <c r="P356" s="7">
        <f t="shared" si="48"/>
        <v>0.8609997063388849</v>
      </c>
    </row>
    <row r="357" spans="2:16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2">
        <f t="shared" si="44"/>
        <v>3.2493286734881402E-2</v>
      </c>
      <c r="I357" s="83">
        <f t="shared" si="41"/>
        <v>-0.15770913551564297</v>
      </c>
      <c r="J357" s="84">
        <f>SUM('Channel wise traffic'!C358+'Channel wise traffic'!D358+'Channel wise traffic'!E358+'Channel wise traffic'!F358)</f>
        <v>46236441</v>
      </c>
      <c r="K357" s="83">
        <f t="shared" si="42"/>
        <v>9.8039108627446803E-3</v>
      </c>
      <c r="L357" s="83">
        <f t="shared" si="43"/>
        <v>-0.16588672574431382</v>
      </c>
      <c r="M357" s="7">
        <f t="shared" si="45"/>
        <v>0.20159998034450877</v>
      </c>
      <c r="N357" s="7">
        <f t="shared" si="46"/>
        <v>0.32639997614058003</v>
      </c>
      <c r="O357" s="7">
        <f t="shared" si="47"/>
        <v>0.64600006376416985</v>
      </c>
      <c r="P357" s="7">
        <f t="shared" si="48"/>
        <v>0.7643996479141969</v>
      </c>
    </row>
    <row r="358" spans="2:16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2">
        <f t="shared" si="44"/>
        <v>3.8916711684367444E-2</v>
      </c>
      <c r="I358" s="83">
        <f t="shared" si="41"/>
        <v>0.21029166080314068</v>
      </c>
      <c r="J358" s="84">
        <f>SUM('Channel wise traffic'!C359+'Channel wise traffic'!D359+'Channel wise traffic'!E359+'Channel wise traffic'!F359)</f>
        <v>43094158</v>
      </c>
      <c r="K358" s="83">
        <f t="shared" si="42"/>
        <v>0</v>
      </c>
      <c r="L358" s="83">
        <f t="shared" si="43"/>
        <v>0.21029166080314071</v>
      </c>
      <c r="M358" s="7">
        <f t="shared" si="45"/>
        <v>0.21209999220311987</v>
      </c>
      <c r="N358" s="7">
        <f t="shared" si="46"/>
        <v>0.35699991827375799</v>
      </c>
      <c r="O358" s="7">
        <f t="shared" si="47"/>
        <v>0.64599997057990677</v>
      </c>
      <c r="P358" s="7">
        <f t="shared" si="48"/>
        <v>0.79560017400817007</v>
      </c>
    </row>
    <row r="359" spans="2:16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2">
        <f t="shared" si="44"/>
        <v>5.5655149097213988E-2</v>
      </c>
      <c r="I359" s="83">
        <f t="shared" si="41"/>
        <v>-9.6867855803172823E-2</v>
      </c>
      <c r="J359" s="84">
        <f>SUM('Channel wise traffic'!C360+'Channel wise traffic'!D360+'Channel wise traffic'!E360+'Channel wise traffic'!F360)</f>
        <v>21500166</v>
      </c>
      <c r="K359" s="83">
        <f t="shared" si="42"/>
        <v>1.0204110399515257E-2</v>
      </c>
      <c r="L359" s="83">
        <f t="shared" si="43"/>
        <v>-0.10599042774802343</v>
      </c>
      <c r="M359" s="7">
        <f t="shared" si="45"/>
        <v>0.23749996918628585</v>
      </c>
      <c r="N359" s="7">
        <f t="shared" si="46"/>
        <v>0.38000003525064874</v>
      </c>
      <c r="O359" s="7">
        <f t="shared" si="47"/>
        <v>0.73729971809790817</v>
      </c>
      <c r="P359" s="7">
        <f t="shared" si="48"/>
        <v>0.83640012330068381</v>
      </c>
    </row>
    <row r="360" spans="2:16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2">
        <f t="shared" si="44"/>
        <v>6.1655519973154153E-2</v>
      </c>
      <c r="I360" s="83">
        <f t="shared" si="41"/>
        <v>0.18819603848330504</v>
      </c>
      <c r="J360" s="84">
        <f>SUM('Channel wise traffic'!C361+'Channel wise traffic'!D361+'Channel wise traffic'!E361+'Channel wise traffic'!F361)</f>
        <v>21282992</v>
      </c>
      <c r="K360" s="83">
        <f t="shared" si="42"/>
        <v>1.0309259753916998E-2</v>
      </c>
      <c r="L360" s="83">
        <f t="shared" si="43"/>
        <v>0.17607161132846208</v>
      </c>
      <c r="M360" s="7">
        <f t="shared" si="45"/>
        <v>0.24999998825353181</v>
      </c>
      <c r="N360" s="7">
        <f t="shared" si="46"/>
        <v>0.39599996090775208</v>
      </c>
      <c r="O360" s="7">
        <f t="shared" si="47"/>
        <v>0.74459994608488977</v>
      </c>
      <c r="P360" s="7">
        <f t="shared" si="48"/>
        <v>0.83639963184021249</v>
      </c>
    </row>
    <row r="361" spans="2:16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2">
        <f t="shared" si="44"/>
        <v>6.1002236728322792E-2</v>
      </c>
      <c r="I361" s="83">
        <f t="shared" si="41"/>
        <v>-1.9849632492091453E-2</v>
      </c>
      <c r="J361" s="84">
        <f>SUM('Channel wise traffic'!C362+'Channel wise traffic'!D362+'Channel wise traffic'!E362+'Channel wise traffic'!F362)</f>
        <v>20631472</v>
      </c>
      <c r="K361" s="83">
        <f t="shared" si="42"/>
        <v>-7.7669856905524637E-2</v>
      </c>
      <c r="L361" s="83">
        <f t="shared" si="43"/>
        <v>6.2689336322857642E-2</v>
      </c>
      <c r="M361" s="7">
        <f t="shared" si="45"/>
        <v>0.25499997019117343</v>
      </c>
      <c r="N361" s="7">
        <f t="shared" si="46"/>
        <v>0.41199994297689141</v>
      </c>
      <c r="O361" s="7">
        <f t="shared" si="47"/>
        <v>0.73000015685970565</v>
      </c>
      <c r="P361" s="7">
        <f t="shared" si="48"/>
        <v>0.79539987840531479</v>
      </c>
    </row>
    <row r="362" spans="2:16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2">
        <f t="shared" si="44"/>
        <v>6.2770506012828076E-2</v>
      </c>
      <c r="I362" s="83">
        <f t="shared" si="41"/>
        <v>6.9238688988570718E-2</v>
      </c>
      <c r="J362" s="84">
        <f>SUM('Channel wise traffic'!C363+'Channel wise traffic'!D363+'Channel wise traffic'!E363+'Channel wise traffic'!F363)</f>
        <v>20631472</v>
      </c>
      <c r="K362" s="83">
        <f t="shared" si="42"/>
        <v>-2.0618566978098503E-2</v>
      </c>
      <c r="L362" s="83">
        <f t="shared" si="43"/>
        <v>9.1748987542926028E-2</v>
      </c>
      <c r="M362" s="7">
        <f t="shared" si="45"/>
        <v>0.25250000327170047</v>
      </c>
      <c r="N362" s="7">
        <f t="shared" si="46"/>
        <v>0.41199996851873144</v>
      </c>
      <c r="O362" s="7">
        <f t="shared" si="47"/>
        <v>0.76649961887758045</v>
      </c>
      <c r="P362" s="7">
        <f t="shared" si="48"/>
        <v>0.78720005446371477</v>
      </c>
    </row>
    <row r="363" spans="2:16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2">
        <f t="shared" si="44"/>
        <v>5.8538432445819771E-2</v>
      </c>
      <c r="I363" s="83">
        <f t="shared" si="41"/>
        <v>6.3356988969635847E-2</v>
      </c>
      <c r="J363" s="84">
        <f>SUM('Channel wise traffic'!C364+'Channel wise traffic'!D364+'Channel wise traffic'!E364+'Channel wise traffic'!F364)</f>
        <v>22368858</v>
      </c>
      <c r="K363" s="83">
        <f t="shared" si="42"/>
        <v>9.8039043079567092E-3</v>
      </c>
      <c r="L363" s="83">
        <f t="shared" si="43"/>
        <v>5.3033153630441025E-2</v>
      </c>
      <c r="M363" s="7">
        <f t="shared" si="45"/>
        <v>0.25249999329424921</v>
      </c>
      <c r="N363" s="7">
        <f t="shared" si="46"/>
        <v>0.41600000141639626</v>
      </c>
      <c r="O363" s="7">
        <f t="shared" si="47"/>
        <v>0.69350002659998933</v>
      </c>
      <c r="P363" s="7">
        <f t="shared" si="48"/>
        <v>0.80359995458632127</v>
      </c>
    </row>
    <row r="364" spans="2:16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2">
        <f t="shared" si="44"/>
        <v>3.9002773086661079E-2</v>
      </c>
      <c r="I364" s="83">
        <f t="shared" si="41"/>
        <v>0.17702582712427131</v>
      </c>
      <c r="J364" s="84">
        <f>SUM('Channel wise traffic'!C365+'Channel wise traffic'!D365+'Channel wise traffic'!E365+'Channel wise traffic'!F365)</f>
        <v>45338647</v>
      </c>
      <c r="K364" s="83">
        <f t="shared" si="42"/>
        <v>-1.9417454730133749E-2</v>
      </c>
      <c r="L364" s="83">
        <f t="shared" si="43"/>
        <v>0.20033326898850684</v>
      </c>
      <c r="M364" s="7">
        <f t="shared" si="45"/>
        <v>0.20999999823550097</v>
      </c>
      <c r="N364" s="7">
        <f t="shared" si="46"/>
        <v>0.34339997538103728</v>
      </c>
      <c r="O364" s="7">
        <f t="shared" si="47"/>
        <v>0.6731997757490249</v>
      </c>
      <c r="P364" s="7">
        <f t="shared" si="48"/>
        <v>0.80340026923379226</v>
      </c>
    </row>
    <row r="365" spans="2:16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2">
        <f t="shared" si="44"/>
        <v>3.6658013316382146E-2</v>
      </c>
      <c r="I365" s="83">
        <f t="shared" si="41"/>
        <v>-4.822718970975199E-2</v>
      </c>
      <c r="J365" s="84">
        <f>SUM('Channel wise traffic'!C366+'Channel wise traffic'!D366+'Channel wise traffic'!E366+'Channel wise traffic'!F366)</f>
        <v>43543056</v>
      </c>
      <c r="K365" s="83">
        <f t="shared" si="42"/>
        <v>1.0416678752604935E-2</v>
      </c>
      <c r="L365" s="83">
        <f t="shared" si="43"/>
        <v>-5.8039291353914696E-2</v>
      </c>
      <c r="M365" s="7">
        <f t="shared" si="45"/>
        <v>0.2015999886824669</v>
      </c>
      <c r="N365" s="7">
        <f t="shared" si="46"/>
        <v>0.35700000455670133</v>
      </c>
      <c r="O365" s="7">
        <f t="shared" si="47"/>
        <v>0.67319995941089639</v>
      </c>
      <c r="P365" s="7">
        <f t="shared" si="48"/>
        <v>0.75659961937806475</v>
      </c>
    </row>
    <row r="366" spans="2:16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2">
        <f t="shared" si="44"/>
        <v>5.2932672802753128E-2</v>
      </c>
      <c r="I366" s="83">
        <f t="shared" si="41"/>
        <v>-2.0096189604669919E-2</v>
      </c>
      <c r="J366" s="84">
        <f>SUM('Channel wise traffic'!C367+'Channel wise traffic'!D367+'Channel wise traffic'!E367+'Channel wise traffic'!F367)</f>
        <v>22151685</v>
      </c>
      <c r="K366" s="83">
        <f t="shared" si="42"/>
        <v>3.0302975335167178E-2</v>
      </c>
      <c r="L366" s="83">
        <f t="shared" si="43"/>
        <v>-4.8916880802986527E-2</v>
      </c>
      <c r="M366" s="7">
        <f t="shared" si="45"/>
        <v>0.23999996027390599</v>
      </c>
      <c r="N366" s="7">
        <f t="shared" si="46"/>
        <v>0.38399997441879885</v>
      </c>
      <c r="O366" s="7">
        <f t="shared" si="47"/>
        <v>0.69349972740618537</v>
      </c>
      <c r="P366" s="7">
        <f t="shared" si="48"/>
        <v>0.82819988147867707</v>
      </c>
    </row>
    <row r="367" spans="2:16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2">
        <f t="shared" si="44"/>
        <v>5.854700307228157E-2</v>
      </c>
      <c r="I367" s="83">
        <f t="shared" si="41"/>
        <v>-2.1348651972925146E-2</v>
      </c>
      <c r="J367" s="84">
        <f>SUM('Channel wise traffic'!C368+'Channel wise traffic'!D368+'Channel wise traffic'!E368+'Channel wise traffic'!F368)</f>
        <v>21934511</v>
      </c>
      <c r="K367" s="83">
        <f t="shared" si="42"/>
        <v>3.0612190240921013E-2</v>
      </c>
      <c r="L367" s="83">
        <f t="shared" si="43"/>
        <v>-5.0417495501231424E-2</v>
      </c>
      <c r="M367" s="7">
        <f t="shared" si="45"/>
        <v>0.24249998164992312</v>
      </c>
      <c r="N367" s="7">
        <f t="shared" si="46"/>
        <v>0.39599997668786879</v>
      </c>
      <c r="O367" s="7">
        <f t="shared" si="47"/>
        <v>0.70809985515372176</v>
      </c>
      <c r="P367" s="7">
        <f t="shared" si="48"/>
        <v>0.86100028092128778</v>
      </c>
    </row>
    <row r="368" spans="2:16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2">
        <f t="shared" si="44"/>
        <v>5.914702260958294E-2</v>
      </c>
      <c r="I368" s="83">
        <f t="shared" si="41"/>
        <v>2.061870414424035E-2</v>
      </c>
      <c r="J368" s="84">
        <f>SUM('Channel wise traffic'!C369+'Channel wise traffic'!D369+'Channel wise traffic'!E369+'Channel wise traffic'!F369)</f>
        <v>21717338</v>
      </c>
      <c r="K368" s="83">
        <f t="shared" si="42"/>
        <v>5.2631533028763049E-2</v>
      </c>
      <c r="L368" s="83">
        <f t="shared" si="43"/>
        <v>-3.0412231062971709E-2</v>
      </c>
      <c r="M368" s="7">
        <f t="shared" si="45"/>
        <v>0.24749997006999935</v>
      </c>
      <c r="N368" s="7">
        <f t="shared" si="46"/>
        <v>0.37999989209384638</v>
      </c>
      <c r="O368" s="7">
        <f t="shared" si="47"/>
        <v>0.74460016205511348</v>
      </c>
      <c r="P368" s="7">
        <f t="shared" si="48"/>
        <v>0.84460011690776982</v>
      </c>
    </row>
  </sheetData>
  <mergeCells count="1">
    <mergeCell ref="B1:L1"/>
  </mergeCells>
  <conditionalFormatting sqref="J369:J1048576">
    <cfRule type="cellIs" dxfId="11" priority="14" operator="equal">
      <formula>#REF!</formula>
    </cfRule>
    <cfRule type="cellIs" dxfId="10" priority="15" operator="equal">
      <formula>#REF!</formula>
    </cfRule>
  </conditionalFormatting>
  <conditionalFormatting sqref="I3:I368">
    <cfRule type="cellIs" dxfId="4" priority="10" operator="lessThan">
      <formula>-0.2</formula>
    </cfRule>
    <cfRule type="cellIs" dxfId="5" priority="11" operator="greaterThan">
      <formula>0.2</formula>
    </cfRule>
  </conditionalFormatting>
  <conditionalFormatting sqref="K3:K368">
    <cfRule type="cellIs" dxfId="9" priority="8" operator="lessThan">
      <formula>-0.2</formula>
    </cfRule>
    <cfRule type="cellIs" dxfId="8" priority="9" operator="greaterThan">
      <formula>0.2</formula>
    </cfRule>
  </conditionalFormatting>
  <conditionalFormatting sqref="L3:L368">
    <cfRule type="cellIs" dxfId="7" priority="6" operator="lessThan">
      <formula>-0.2</formula>
    </cfRule>
    <cfRule type="cellIs" dxfId="6" priority="7" operator="greaterThan">
      <formula>0.2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468DA62-00E6-4AD0-B1D1-6A54A13690A4}">
            <x14:iconSet iconSet="3Triangles">
              <x14:cfvo type="percent">
                <xm:f>0</xm:f>
              </x14:cfvo>
              <x14:cfvo type="num" gte="0">
                <xm:f>-0.2</xm:f>
              </x14:cfvo>
              <x14:cfvo type="num" gte="0">
                <xm:f>0.2</xm:f>
              </x14:cfvo>
            </x14:iconSet>
          </x14:cfRule>
          <xm:sqref>I3:I368</xm:sqref>
        </x14:conditionalFormatting>
        <x14:conditionalFormatting xmlns:xm="http://schemas.microsoft.com/office/excel/2006/main">
          <x14:cfRule type="iconSet" priority="2" id="{7D25F6E3-D628-46BD-A92A-3B8A9A4C9B89}">
            <x14:iconSet iconSet="3Triangles">
              <x14:cfvo type="percent">
                <xm:f>0</xm:f>
              </x14:cfvo>
              <x14:cfvo type="num" gte="0">
                <xm:f>-0.2</xm:f>
              </x14:cfvo>
              <x14:cfvo type="num" gte="0">
                <xm:f>0.2</xm:f>
              </x14:cfvo>
            </x14:iconSet>
          </x14:cfRule>
          <xm:sqref>K3:L368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>
    <tabColor rgb="FFFFC000"/>
  </sheetPr>
  <dimension ref="B1:P369"/>
  <sheetViews>
    <sheetView showGridLines="0" topLeftCell="A2" zoomScale="78" zoomScaleNormal="25" workbookViewId="0">
      <selection activeCell="K22" sqref="K22"/>
    </sheetView>
  </sheetViews>
  <sheetFormatPr defaultColWidth="11.19921875" defaultRowHeight="15.6" outlineLevelCol="1" x14ac:dyDescent="0.3"/>
  <cols>
    <col min="3" max="6" width="0" hidden="1" customWidth="1" outlineLevel="1"/>
    <col min="7" max="7" width="13.3984375" bestFit="1" customWidth="1" collapsed="1"/>
    <col min="8" max="8" width="12.09765625" bestFit="1" customWidth="1"/>
    <col min="9" max="9" width="10.5" customWidth="1"/>
    <col min="10" max="10" width="10.296875" customWidth="1"/>
    <col min="12" max="12" width="9.8984375" bestFit="1" customWidth="1"/>
    <col min="13" max="13" width="62" bestFit="1" customWidth="1"/>
    <col min="16" max="16" width="61.5" bestFit="1" customWidth="1"/>
  </cols>
  <sheetData>
    <row r="1" spans="2:16" ht="33.6" x14ac:dyDescent="0.65">
      <c r="B1" s="112" t="s">
        <v>34</v>
      </c>
      <c r="C1" s="115"/>
      <c r="D1" s="115"/>
      <c r="E1" s="115"/>
      <c r="F1" s="115"/>
      <c r="G1" s="115"/>
      <c r="H1" s="115"/>
      <c r="I1" s="115"/>
      <c r="J1" s="115"/>
    </row>
    <row r="2" spans="2:16" ht="28.8" x14ac:dyDescent="0.55000000000000004">
      <c r="B2" s="36"/>
      <c r="C2" s="36"/>
      <c r="D2" s="36"/>
      <c r="E2" s="36"/>
      <c r="F2" s="36"/>
      <c r="G2" s="116" t="s">
        <v>40</v>
      </c>
      <c r="H2" s="117"/>
      <c r="I2" s="117"/>
      <c r="J2" s="117"/>
      <c r="L2" s="118" t="s">
        <v>6</v>
      </c>
      <c r="M2" s="118"/>
      <c r="N2" s="33"/>
      <c r="O2" s="113" t="s">
        <v>8</v>
      </c>
      <c r="P2" s="113"/>
    </row>
    <row r="3" spans="2:16" x14ac:dyDescent="0.3">
      <c r="B3" s="37" t="s">
        <v>0</v>
      </c>
      <c r="C3" s="38" t="s">
        <v>6</v>
      </c>
      <c r="D3" s="38" t="s">
        <v>7</v>
      </c>
      <c r="E3" s="38" t="s">
        <v>8</v>
      </c>
      <c r="F3" s="38" t="s">
        <v>9</v>
      </c>
      <c r="G3" s="38" t="s">
        <v>36</v>
      </c>
      <c r="H3" s="38" t="s">
        <v>37</v>
      </c>
      <c r="I3" s="38" t="s">
        <v>38</v>
      </c>
      <c r="J3" s="38" t="s">
        <v>39</v>
      </c>
      <c r="L3" s="40" t="s">
        <v>0</v>
      </c>
      <c r="M3" s="41" t="s">
        <v>26</v>
      </c>
      <c r="N3" s="33"/>
      <c r="O3" s="34" t="s">
        <v>0</v>
      </c>
      <c r="P3" s="35" t="s">
        <v>30</v>
      </c>
    </row>
    <row r="4" spans="2:16" x14ac:dyDescent="0.3">
      <c r="B4" s="3">
        <v>43466</v>
      </c>
      <c r="C4" s="4">
        <v>7505512</v>
      </c>
      <c r="D4" s="4">
        <v>5629134</v>
      </c>
      <c r="E4" s="4">
        <v>2293351</v>
      </c>
      <c r="F4" s="4">
        <v>5420648</v>
      </c>
      <c r="G4" s="39">
        <f>(C4-IFERROR(INDEX($C$4:$C$369, MATCH(B4-7,$B$4:$B$369,0)),C4))/IFERROR(INDEX($C$4:$C$369, MATCH(B4-7,$B$4:$B$369,0)),C4)</f>
        <v>0</v>
      </c>
      <c r="H4" s="39">
        <f t="shared" ref="H4:H67" si="0">(D4-IFERROR(INDEX($D$4:$D$369, MATCH(B4-7,$B$4:$B$369,0)),D4))/IFERROR(INDEX($D$4:$D$369, MATCH(B4-7,$B$4:$B$369,0)),D4)</f>
        <v>0</v>
      </c>
      <c r="I4" s="39">
        <f t="shared" ref="I4:I67" si="1">(E4-IFERROR(INDEX($E$4:$E$369, MATCH(B4-7,$B$4:$B$369,0)),E4))/IFERROR(INDEX($E$4:$E$369, MATCH(B4-7,$B$4:$B$369,0)),E4)</f>
        <v>0</v>
      </c>
      <c r="J4" s="39">
        <f t="shared" ref="J4:J67" si="2">(F4-IFERROR(INDEX($F$4:$F$369, MATCH(B4-7,$B$4:$B$369,0)),F4))/IFERROR(INDEX($F$4:$F$369, MATCH(B4-7,$B$4:$B$369,0)),F4)</f>
        <v>0</v>
      </c>
      <c r="L4" s="42">
        <v>43482</v>
      </c>
      <c r="M4" s="43">
        <v>19.799855872051577</v>
      </c>
      <c r="N4" s="33"/>
      <c r="O4" s="60">
        <v>43482</v>
      </c>
      <c r="P4" s="61">
        <v>1.10204140909852</v>
      </c>
    </row>
    <row r="5" spans="2:16" x14ac:dyDescent="0.3">
      <c r="B5" s="3">
        <v>43467</v>
      </c>
      <c r="C5" s="4">
        <v>7896424</v>
      </c>
      <c r="D5" s="4">
        <v>5922318</v>
      </c>
      <c r="E5" s="4">
        <v>2412796</v>
      </c>
      <c r="F5" s="4">
        <v>5702973</v>
      </c>
      <c r="G5" s="39">
        <f t="shared" ref="G5:G68" si="3">(C5-IFERROR(INDEX($C$4:$C$369, MATCH(B5-7,$B$4:$B$369,0)),C5))/IFERROR(INDEX($C$4:$C$369, MATCH(B5-7,$B$4:$B$369,0)),C5)</f>
        <v>0</v>
      </c>
      <c r="H5" s="39">
        <f t="shared" si="0"/>
        <v>0</v>
      </c>
      <c r="I5" s="39">
        <f t="shared" si="1"/>
        <v>0</v>
      </c>
      <c r="J5" s="39">
        <f t="shared" si="2"/>
        <v>0</v>
      </c>
      <c r="L5" s="42">
        <v>43487</v>
      </c>
      <c r="M5" s="43">
        <v>0.76530620368873059</v>
      </c>
      <c r="N5" s="33"/>
      <c r="O5" s="60">
        <v>43487</v>
      </c>
      <c r="P5" s="61">
        <v>7.4691475779420955</v>
      </c>
    </row>
    <row r="6" spans="2:16" x14ac:dyDescent="0.3">
      <c r="B6" s="3">
        <v>43468</v>
      </c>
      <c r="C6" s="4">
        <v>7505512</v>
      </c>
      <c r="D6" s="4">
        <v>5629134</v>
      </c>
      <c r="E6" s="4">
        <v>2293351</v>
      </c>
      <c r="F6" s="4">
        <v>5420648</v>
      </c>
      <c r="G6" s="39">
        <f t="shared" si="3"/>
        <v>0</v>
      </c>
      <c r="H6" s="39">
        <f t="shared" si="0"/>
        <v>0</v>
      </c>
      <c r="I6" s="39">
        <f t="shared" si="1"/>
        <v>0</v>
      </c>
      <c r="J6" s="39">
        <f t="shared" si="2"/>
        <v>0</v>
      </c>
      <c r="L6" s="42">
        <v>43643</v>
      </c>
      <c r="M6" s="43">
        <v>1.1914891358835065</v>
      </c>
      <c r="N6" s="33"/>
      <c r="O6" s="60">
        <v>43643</v>
      </c>
      <c r="P6" s="61">
        <v>1.1914897406985836</v>
      </c>
    </row>
    <row r="7" spans="2:16" x14ac:dyDescent="0.3">
      <c r="B7" s="3">
        <v>43469</v>
      </c>
      <c r="C7" s="4">
        <v>7818242</v>
      </c>
      <c r="D7" s="4">
        <v>5863681</v>
      </c>
      <c r="E7" s="4">
        <v>2388907</v>
      </c>
      <c r="F7" s="4">
        <v>5646508</v>
      </c>
      <c r="G7" s="39">
        <f t="shared" si="3"/>
        <v>0</v>
      </c>
      <c r="H7" s="39">
        <f t="shared" si="0"/>
        <v>0</v>
      </c>
      <c r="I7" s="39">
        <f t="shared" si="1"/>
        <v>0</v>
      </c>
      <c r="J7" s="39">
        <f t="shared" si="2"/>
        <v>0</v>
      </c>
      <c r="L7" s="33"/>
      <c r="M7" s="33"/>
      <c r="N7" s="33"/>
      <c r="O7" s="33"/>
      <c r="P7" s="33"/>
    </row>
    <row r="8" spans="2:16" x14ac:dyDescent="0.3">
      <c r="B8" s="3">
        <v>43470</v>
      </c>
      <c r="C8" s="4">
        <v>15352294</v>
      </c>
      <c r="D8" s="4">
        <v>11514221</v>
      </c>
      <c r="E8" s="4">
        <v>4690978</v>
      </c>
      <c r="F8" s="4">
        <v>11087768</v>
      </c>
      <c r="G8" s="39">
        <f t="shared" si="3"/>
        <v>0</v>
      </c>
      <c r="H8" s="39">
        <f t="shared" si="0"/>
        <v>0</v>
      </c>
      <c r="I8" s="39">
        <f t="shared" si="1"/>
        <v>0</v>
      </c>
      <c r="J8" s="39">
        <f t="shared" si="2"/>
        <v>0</v>
      </c>
      <c r="L8" s="44" t="s">
        <v>0</v>
      </c>
      <c r="M8" s="45" t="s">
        <v>27</v>
      </c>
      <c r="N8" s="33"/>
      <c r="O8" s="62" t="s">
        <v>0</v>
      </c>
      <c r="P8" s="63" t="s">
        <v>32</v>
      </c>
    </row>
    <row r="9" spans="2:16" x14ac:dyDescent="0.3">
      <c r="B9" s="3">
        <v>43471</v>
      </c>
      <c r="C9" s="4">
        <v>15675500</v>
      </c>
      <c r="D9" s="4">
        <v>11756625</v>
      </c>
      <c r="E9" s="4">
        <v>4789736</v>
      </c>
      <c r="F9" s="4">
        <v>11321195</v>
      </c>
      <c r="G9" s="39">
        <f t="shared" si="3"/>
        <v>0</v>
      </c>
      <c r="H9" s="39">
        <f t="shared" si="0"/>
        <v>0</v>
      </c>
      <c r="I9" s="39">
        <f t="shared" si="1"/>
        <v>0</v>
      </c>
      <c r="J9" s="39">
        <f t="shared" si="2"/>
        <v>0</v>
      </c>
      <c r="L9" s="46">
        <v>43475</v>
      </c>
      <c r="M9" s="47">
        <v>-0.94841710998530149</v>
      </c>
      <c r="N9" s="33"/>
      <c r="O9" s="64">
        <v>43475</v>
      </c>
      <c r="P9" s="65">
        <v>-0.48958358314972283</v>
      </c>
    </row>
    <row r="10" spans="2:16" x14ac:dyDescent="0.3">
      <c r="B10" s="3">
        <v>43472</v>
      </c>
      <c r="C10" s="4">
        <v>8209154</v>
      </c>
      <c r="D10" s="4">
        <v>6156866</v>
      </c>
      <c r="E10" s="4">
        <v>2508352</v>
      </c>
      <c r="F10" s="4">
        <v>5928833</v>
      </c>
      <c r="G10" s="39">
        <f t="shared" si="3"/>
        <v>0</v>
      </c>
      <c r="H10" s="39">
        <f t="shared" si="0"/>
        <v>0</v>
      </c>
      <c r="I10" s="39">
        <f t="shared" si="1"/>
        <v>0</v>
      </c>
      <c r="J10" s="39">
        <f t="shared" si="2"/>
        <v>0</v>
      </c>
      <c r="L10" s="46">
        <v>43494</v>
      </c>
      <c r="M10" s="47">
        <v>-0.40462431164582552</v>
      </c>
      <c r="N10" s="33"/>
      <c r="O10" s="64">
        <v>43494</v>
      </c>
      <c r="P10" s="65">
        <v>-0.87590011321220818</v>
      </c>
    </row>
    <row r="11" spans="2:16" x14ac:dyDescent="0.3">
      <c r="B11" s="3">
        <v>43473</v>
      </c>
      <c r="C11" s="4">
        <v>7818242</v>
      </c>
      <c r="D11" s="4">
        <v>5863681</v>
      </c>
      <c r="E11" s="4">
        <v>2388907</v>
      </c>
      <c r="F11" s="4">
        <v>5646508</v>
      </c>
      <c r="G11" s="39">
        <f t="shared" si="3"/>
        <v>4.1666711078471398E-2</v>
      </c>
      <c r="H11" s="39">
        <f t="shared" si="0"/>
        <v>4.1666622254861937E-2</v>
      </c>
      <c r="I11" s="39">
        <f t="shared" si="1"/>
        <v>4.1666539487413834E-2</v>
      </c>
      <c r="J11" s="39">
        <f t="shared" si="2"/>
        <v>4.166660517340362E-2</v>
      </c>
      <c r="L11" s="48">
        <v>43636</v>
      </c>
      <c r="M11" s="49">
        <v>-0.52999996674444205</v>
      </c>
      <c r="N11" s="33"/>
      <c r="O11" s="66">
        <v>43636</v>
      </c>
      <c r="P11" s="67">
        <v>-0.53000012139442854</v>
      </c>
    </row>
    <row r="12" spans="2:16" x14ac:dyDescent="0.3">
      <c r="B12" s="3">
        <v>43474</v>
      </c>
      <c r="C12" s="4">
        <v>8130972</v>
      </c>
      <c r="D12" s="4">
        <v>6098229</v>
      </c>
      <c r="E12" s="4">
        <v>2484463</v>
      </c>
      <c r="F12" s="4">
        <v>5872368</v>
      </c>
      <c r="G12" s="39">
        <f t="shared" si="3"/>
        <v>2.9703065590196271E-2</v>
      </c>
      <c r="H12" s="39">
        <f t="shared" si="0"/>
        <v>2.9703065590196271E-2</v>
      </c>
      <c r="I12" s="39">
        <f t="shared" si="1"/>
        <v>2.9702884122818508E-2</v>
      </c>
      <c r="J12" s="39">
        <f t="shared" si="2"/>
        <v>2.9702928630382784E-2</v>
      </c>
      <c r="L12" s="33"/>
      <c r="M12" s="33"/>
      <c r="N12" s="33"/>
      <c r="O12" s="33"/>
      <c r="P12" s="33"/>
    </row>
    <row r="13" spans="2:16" x14ac:dyDescent="0.3">
      <c r="B13" s="3">
        <v>43475</v>
      </c>
      <c r="C13" s="4">
        <v>387156</v>
      </c>
      <c r="D13" s="4">
        <v>2873204</v>
      </c>
      <c r="E13" s="4">
        <v>1170564</v>
      </c>
      <c r="F13" s="4">
        <v>6210572</v>
      </c>
      <c r="G13" s="39">
        <f t="shared" si="3"/>
        <v>-0.94841710998530149</v>
      </c>
      <c r="H13" s="39">
        <f t="shared" si="0"/>
        <v>-0.48958330002447981</v>
      </c>
      <c r="I13" s="39">
        <f t="shared" si="1"/>
        <v>-0.48958358314972283</v>
      </c>
      <c r="J13" s="39">
        <f t="shared" si="2"/>
        <v>0.14572501295048121</v>
      </c>
      <c r="L13" s="33"/>
      <c r="M13" s="33"/>
      <c r="N13" s="33"/>
      <c r="O13" s="33"/>
      <c r="P13" s="33"/>
    </row>
    <row r="14" spans="2:16" ht="21" x14ac:dyDescent="0.3">
      <c r="B14" s="3">
        <v>43476</v>
      </c>
      <c r="C14" s="4">
        <v>7427330</v>
      </c>
      <c r="D14" s="4">
        <v>5570497</v>
      </c>
      <c r="E14" s="4">
        <v>2269462</v>
      </c>
      <c r="F14" s="4">
        <v>5364183</v>
      </c>
      <c r="G14" s="39">
        <f t="shared" si="3"/>
        <v>-4.9999987209400784E-2</v>
      </c>
      <c r="H14" s="39">
        <f t="shared" si="0"/>
        <v>-4.9999991472933131E-2</v>
      </c>
      <c r="I14" s="39">
        <f t="shared" si="1"/>
        <v>-4.9999853489482847E-2</v>
      </c>
      <c r="J14" s="39">
        <f t="shared" si="2"/>
        <v>-4.999992915975679E-2</v>
      </c>
      <c r="L14" s="119" t="s">
        <v>7</v>
      </c>
      <c r="M14" s="119"/>
      <c r="N14" s="33"/>
      <c r="O14" s="114" t="s">
        <v>9</v>
      </c>
      <c r="P14" s="114"/>
    </row>
    <row r="15" spans="2:16" x14ac:dyDescent="0.3">
      <c r="B15" s="3">
        <v>43477</v>
      </c>
      <c r="C15" s="4">
        <v>15352294</v>
      </c>
      <c r="D15" s="4">
        <v>11514221</v>
      </c>
      <c r="E15" s="4">
        <v>4690978</v>
      </c>
      <c r="F15" s="4">
        <v>11087768</v>
      </c>
      <c r="G15" s="39">
        <f t="shared" si="3"/>
        <v>0</v>
      </c>
      <c r="H15" s="39">
        <f t="shared" si="0"/>
        <v>0</v>
      </c>
      <c r="I15" s="39">
        <f t="shared" si="1"/>
        <v>0</v>
      </c>
      <c r="J15" s="39">
        <f t="shared" si="2"/>
        <v>0</v>
      </c>
      <c r="L15" s="50" t="s">
        <v>0</v>
      </c>
      <c r="M15" s="51" t="s">
        <v>28</v>
      </c>
      <c r="N15" s="33"/>
      <c r="O15" s="68" t="s">
        <v>0</v>
      </c>
      <c r="P15" s="69" t="s">
        <v>31</v>
      </c>
    </row>
    <row r="16" spans="2:16" x14ac:dyDescent="0.3">
      <c r="B16" s="3">
        <v>43478</v>
      </c>
      <c r="C16" s="4">
        <v>16645119</v>
      </c>
      <c r="D16" s="4">
        <v>12483839</v>
      </c>
      <c r="E16" s="4">
        <v>5086008</v>
      </c>
      <c r="F16" s="4">
        <v>12021475</v>
      </c>
      <c r="G16" s="39">
        <f t="shared" si="3"/>
        <v>6.1855698382826702E-2</v>
      </c>
      <c r="H16" s="39">
        <f t="shared" si="0"/>
        <v>6.1855677118220577E-2</v>
      </c>
      <c r="I16" s="39">
        <f t="shared" si="1"/>
        <v>6.1855601227291022E-2</v>
      </c>
      <c r="J16" s="39">
        <f t="shared" si="2"/>
        <v>6.1855660996917729E-2</v>
      </c>
      <c r="L16" s="52">
        <v>43482</v>
      </c>
      <c r="M16" s="53">
        <v>1.1020407879148157</v>
      </c>
      <c r="N16" s="33"/>
      <c r="O16" s="70">
        <v>43494</v>
      </c>
      <c r="P16" s="71">
        <v>1.6565878173135999</v>
      </c>
    </row>
    <row r="17" spans="2:16" x14ac:dyDescent="0.3">
      <c r="B17" s="3">
        <v>43479</v>
      </c>
      <c r="C17" s="4">
        <v>7583695</v>
      </c>
      <c r="D17" s="4">
        <v>5687771</v>
      </c>
      <c r="E17" s="4">
        <v>2317240</v>
      </c>
      <c r="F17" s="4">
        <v>5477113</v>
      </c>
      <c r="G17" s="39">
        <f t="shared" si="3"/>
        <v>-7.6190433265108687E-2</v>
      </c>
      <c r="H17" s="39">
        <f t="shared" si="0"/>
        <v>-7.6190548892894533E-2</v>
      </c>
      <c r="I17" s="39">
        <f t="shared" si="1"/>
        <v>-7.6190263567473784E-2</v>
      </c>
      <c r="J17" s="39">
        <f t="shared" si="2"/>
        <v>-7.6190373383767093E-2</v>
      </c>
      <c r="L17" s="52">
        <v>43494</v>
      </c>
      <c r="M17" s="53">
        <v>1.9768798121875975</v>
      </c>
      <c r="N17" s="33"/>
      <c r="O17" s="70">
        <v>43643</v>
      </c>
      <c r="P17" s="71">
        <v>1.1914890730818781</v>
      </c>
    </row>
    <row r="18" spans="2:16" x14ac:dyDescent="0.3">
      <c r="B18" s="3">
        <v>43480</v>
      </c>
      <c r="C18" s="4">
        <v>7661877</v>
      </c>
      <c r="D18" s="4">
        <v>5746408</v>
      </c>
      <c r="E18" s="4">
        <v>2341129</v>
      </c>
      <c r="F18" s="4">
        <v>5533578</v>
      </c>
      <c r="G18" s="39">
        <f t="shared" si="3"/>
        <v>-2.0000020464958745E-2</v>
      </c>
      <c r="H18" s="39">
        <f t="shared" si="0"/>
        <v>-1.9999894264370793E-2</v>
      </c>
      <c r="I18" s="39">
        <f t="shared" si="1"/>
        <v>-1.9999941395793138E-2</v>
      </c>
      <c r="J18" s="39">
        <f t="shared" si="2"/>
        <v>-1.9999971663902716E-2</v>
      </c>
      <c r="L18" s="52">
        <v>43643</v>
      </c>
      <c r="M18" s="53">
        <v>1.1914896241921964</v>
      </c>
      <c r="N18" s="33"/>
      <c r="O18" s="33"/>
      <c r="P18" s="33"/>
    </row>
    <row r="19" spans="2:16" x14ac:dyDescent="0.3">
      <c r="B19" s="3">
        <v>43481</v>
      </c>
      <c r="C19" s="4">
        <v>7583695</v>
      </c>
      <c r="D19" s="4">
        <v>5687771</v>
      </c>
      <c r="E19" s="4">
        <v>2317240</v>
      </c>
      <c r="F19" s="4">
        <v>5477113</v>
      </c>
      <c r="G19" s="39">
        <f t="shared" si="3"/>
        <v>-6.7307697037943315E-2</v>
      </c>
      <c r="H19" s="39">
        <f t="shared" si="0"/>
        <v>-6.7307738033452011E-2</v>
      </c>
      <c r="I19" s="39">
        <f t="shared" si="1"/>
        <v>-6.730750266757847E-2</v>
      </c>
      <c r="J19" s="39">
        <f t="shared" si="2"/>
        <v>-6.7307600613585525E-2</v>
      </c>
      <c r="L19" s="33"/>
      <c r="M19" s="33"/>
      <c r="N19" s="33"/>
      <c r="O19" s="72" t="s">
        <v>0</v>
      </c>
      <c r="P19" s="73" t="s">
        <v>33</v>
      </c>
    </row>
    <row r="20" spans="2:16" x14ac:dyDescent="0.3">
      <c r="B20" s="3">
        <v>43482</v>
      </c>
      <c r="C20" s="4">
        <v>8052789</v>
      </c>
      <c r="D20" s="4">
        <v>6039592</v>
      </c>
      <c r="E20" s="4">
        <v>2460574</v>
      </c>
      <c r="F20" s="4">
        <v>5815903</v>
      </c>
      <c r="G20" s="39">
        <f t="shared" si="3"/>
        <v>19.799855872051577</v>
      </c>
      <c r="H20" s="39">
        <f t="shared" si="0"/>
        <v>1.1020407879148157</v>
      </c>
      <c r="I20" s="39">
        <f t="shared" si="1"/>
        <v>1.10204140909852</v>
      </c>
      <c r="J20" s="39">
        <f t="shared" si="2"/>
        <v>-6.3547930850813741E-2</v>
      </c>
      <c r="L20" s="54" t="s">
        <v>0</v>
      </c>
      <c r="M20" s="55" t="s">
        <v>29</v>
      </c>
      <c r="N20" s="33"/>
      <c r="O20" s="74">
        <v>43487</v>
      </c>
      <c r="P20" s="75">
        <v>-0.60437207174092422</v>
      </c>
    </row>
    <row r="21" spans="2:16" x14ac:dyDescent="0.3">
      <c r="B21" s="3">
        <v>43483</v>
      </c>
      <c r="C21" s="4">
        <v>7974607</v>
      </c>
      <c r="D21" s="4">
        <v>5980955</v>
      </c>
      <c r="E21" s="4">
        <v>2436685</v>
      </c>
      <c r="F21" s="4">
        <v>5759438</v>
      </c>
      <c r="G21" s="39">
        <f t="shared" si="3"/>
        <v>7.3684217612520253E-2</v>
      </c>
      <c r="H21" s="39">
        <f t="shared" si="0"/>
        <v>7.3684269105611225E-2</v>
      </c>
      <c r="I21" s="39">
        <f t="shared" si="1"/>
        <v>7.3683983252418414E-2</v>
      </c>
      <c r="J21" s="39">
        <f t="shared" si="2"/>
        <v>7.3684100635642E-2</v>
      </c>
      <c r="L21" s="56">
        <v>43475</v>
      </c>
      <c r="M21" s="57">
        <v>-0.48958330002447981</v>
      </c>
      <c r="N21" s="33"/>
      <c r="O21" s="76">
        <v>43636</v>
      </c>
      <c r="P21" s="77">
        <v>-0.52999995749585405</v>
      </c>
    </row>
    <row r="22" spans="2:16" x14ac:dyDescent="0.3">
      <c r="B22" s="3">
        <v>43484</v>
      </c>
      <c r="C22" s="4">
        <v>15352294</v>
      </c>
      <c r="D22" s="4">
        <v>11514221</v>
      </c>
      <c r="E22" s="4">
        <v>4690978</v>
      </c>
      <c r="F22" s="4">
        <v>11087768</v>
      </c>
      <c r="G22" s="39">
        <f t="shared" si="3"/>
        <v>0</v>
      </c>
      <c r="H22" s="39">
        <f t="shared" si="0"/>
        <v>0</v>
      </c>
      <c r="I22" s="39">
        <f t="shared" si="1"/>
        <v>0</v>
      </c>
      <c r="J22" s="39">
        <f t="shared" si="2"/>
        <v>0</v>
      </c>
      <c r="L22" s="56">
        <v>43487</v>
      </c>
      <c r="M22" s="57">
        <v>-0.64693892254082896</v>
      </c>
      <c r="N22" s="33"/>
      <c r="O22" s="33"/>
      <c r="P22" s="33"/>
    </row>
    <row r="23" spans="2:16" x14ac:dyDescent="0.3">
      <c r="B23" s="3">
        <v>43485</v>
      </c>
      <c r="C23" s="4">
        <v>15998707</v>
      </c>
      <c r="D23" s="4">
        <v>11999030</v>
      </c>
      <c r="E23" s="4">
        <v>4888493</v>
      </c>
      <c r="F23" s="4">
        <v>11554621</v>
      </c>
      <c r="G23" s="39">
        <f t="shared" si="3"/>
        <v>-3.8834928125175916E-2</v>
      </c>
      <c r="H23" s="39">
        <f t="shared" si="0"/>
        <v>-3.8834928902879956E-2</v>
      </c>
      <c r="I23" s="39">
        <f t="shared" si="1"/>
        <v>-3.8834976272156867E-2</v>
      </c>
      <c r="J23" s="39">
        <f t="shared" si="2"/>
        <v>-3.8835001528514594E-2</v>
      </c>
      <c r="L23" s="58">
        <v>43636</v>
      </c>
      <c r="M23" s="59">
        <v>-0.53000001193789359</v>
      </c>
      <c r="N23" s="33"/>
      <c r="O23" s="33"/>
      <c r="P23" s="33"/>
    </row>
    <row r="24" spans="2:16" x14ac:dyDescent="0.3">
      <c r="B24" s="3">
        <v>43486</v>
      </c>
      <c r="C24" s="4">
        <v>7974607</v>
      </c>
      <c r="D24" s="4">
        <v>5980955</v>
      </c>
      <c r="E24" s="4">
        <v>2436685</v>
      </c>
      <c r="F24" s="4">
        <v>5759438</v>
      </c>
      <c r="G24" s="39">
        <f t="shared" si="3"/>
        <v>5.1546376799172434E-2</v>
      </c>
      <c r="H24" s="39">
        <f t="shared" si="0"/>
        <v>5.1546379064839283E-2</v>
      </c>
      <c r="I24" s="39">
        <f t="shared" si="1"/>
        <v>5.1546236039426215E-2</v>
      </c>
      <c r="J24" s="39">
        <f t="shared" si="2"/>
        <v>5.1546316462705806E-2</v>
      </c>
      <c r="O24" s="16"/>
      <c r="P24" s="17"/>
    </row>
    <row r="25" spans="2:16" x14ac:dyDescent="0.3">
      <c r="B25" s="3">
        <v>43487</v>
      </c>
      <c r="C25" s="4">
        <v>13525559</v>
      </c>
      <c r="D25" s="4">
        <v>2028833</v>
      </c>
      <c r="E25" s="4">
        <v>19827367</v>
      </c>
      <c r="F25" s="4">
        <v>2189238</v>
      </c>
      <c r="G25" s="39">
        <f t="shared" si="3"/>
        <v>0.76530620368873059</v>
      </c>
      <c r="H25" s="39">
        <f t="shared" si="0"/>
        <v>-0.64693892254082896</v>
      </c>
      <c r="I25" s="39">
        <f t="shared" si="1"/>
        <v>7.4691475779420955</v>
      </c>
      <c r="J25" s="39">
        <f t="shared" si="2"/>
        <v>-0.60437207174092422</v>
      </c>
    </row>
    <row r="26" spans="2:16" x14ac:dyDescent="0.3">
      <c r="B26" s="3">
        <v>43488</v>
      </c>
      <c r="C26" s="4">
        <v>7740060</v>
      </c>
      <c r="D26" s="4">
        <v>5805045</v>
      </c>
      <c r="E26" s="4">
        <v>2365018</v>
      </c>
      <c r="F26" s="4">
        <v>5590043</v>
      </c>
      <c r="G26" s="39">
        <f t="shared" si="3"/>
        <v>2.0618577092037588E-2</v>
      </c>
      <c r="H26" s="39">
        <f t="shared" si="0"/>
        <v>2.0618621952255112E-2</v>
      </c>
      <c r="I26" s="39">
        <f t="shared" si="1"/>
        <v>2.0618494415770485E-2</v>
      </c>
      <c r="J26" s="39">
        <f t="shared" si="2"/>
        <v>2.0618526585082324E-2</v>
      </c>
    </row>
    <row r="27" spans="2:16" x14ac:dyDescent="0.3">
      <c r="B27" s="3">
        <v>43489</v>
      </c>
      <c r="C27" s="4">
        <v>7427330</v>
      </c>
      <c r="D27" s="4">
        <v>5570497</v>
      </c>
      <c r="E27" s="4">
        <v>2269462</v>
      </c>
      <c r="F27" s="4">
        <v>5364183</v>
      </c>
      <c r="G27" s="39">
        <f t="shared" si="3"/>
        <v>-7.7669860715337255E-2</v>
      </c>
      <c r="H27" s="39">
        <f t="shared" si="0"/>
        <v>-7.7669981680881753E-2</v>
      </c>
      <c r="I27" s="39">
        <f t="shared" si="1"/>
        <v>-7.7669681952259914E-2</v>
      </c>
      <c r="J27" s="39">
        <f t="shared" si="2"/>
        <v>-7.7669796074659431E-2</v>
      </c>
    </row>
    <row r="28" spans="2:16" x14ac:dyDescent="0.3">
      <c r="B28" s="3">
        <v>43490</v>
      </c>
      <c r="C28" s="4">
        <v>7427330</v>
      </c>
      <c r="D28" s="4">
        <v>5570497</v>
      </c>
      <c r="E28" s="4">
        <v>2269462</v>
      </c>
      <c r="F28" s="4">
        <v>5364183</v>
      </c>
      <c r="G28" s="39">
        <f t="shared" si="3"/>
        <v>-6.8627457127354366E-2</v>
      </c>
      <c r="H28" s="39">
        <f t="shared" si="0"/>
        <v>-6.8627501795281862E-2</v>
      </c>
      <c r="I28" s="39">
        <f t="shared" si="1"/>
        <v>-6.8627253830511534E-2</v>
      </c>
      <c r="J28" s="39">
        <f t="shared" si="2"/>
        <v>-6.8627355655187183E-2</v>
      </c>
    </row>
    <row r="29" spans="2:16" x14ac:dyDescent="0.3">
      <c r="B29" s="3">
        <v>43491</v>
      </c>
      <c r="C29" s="4">
        <v>16968325</v>
      </c>
      <c r="D29" s="4">
        <v>12726244</v>
      </c>
      <c r="E29" s="4">
        <v>5184766</v>
      </c>
      <c r="F29" s="4">
        <v>12254901</v>
      </c>
      <c r="G29" s="39">
        <f t="shared" si="3"/>
        <v>0.10526316132299186</v>
      </c>
      <c r="H29" s="39">
        <f t="shared" si="0"/>
        <v>0.10526313503970439</v>
      </c>
      <c r="I29" s="39">
        <f t="shared" si="1"/>
        <v>0.10526333741066361</v>
      </c>
      <c r="J29" s="39">
        <f t="shared" si="2"/>
        <v>0.1052631151734055</v>
      </c>
    </row>
    <row r="30" spans="2:16" x14ac:dyDescent="0.3">
      <c r="B30" s="3">
        <v>43492</v>
      </c>
      <c r="C30" s="4">
        <v>16321913</v>
      </c>
      <c r="D30" s="4">
        <v>12241435</v>
      </c>
      <c r="E30" s="4">
        <v>4987251</v>
      </c>
      <c r="F30" s="4">
        <v>11788048</v>
      </c>
      <c r="G30" s="39">
        <f t="shared" si="3"/>
        <v>2.0202007574737134E-2</v>
      </c>
      <c r="H30" s="39">
        <f t="shared" si="0"/>
        <v>2.0202049665681308E-2</v>
      </c>
      <c r="I30" s="39">
        <f t="shared" si="1"/>
        <v>2.020213591386957E-2</v>
      </c>
      <c r="J30" s="39">
        <f t="shared" si="2"/>
        <v>2.0202047302114019E-2</v>
      </c>
    </row>
    <row r="31" spans="2:16" x14ac:dyDescent="0.3">
      <c r="B31" s="3">
        <v>43493</v>
      </c>
      <c r="C31" s="4">
        <v>7661877</v>
      </c>
      <c r="D31" s="4">
        <v>5746408</v>
      </c>
      <c r="E31" s="4">
        <v>2341129</v>
      </c>
      <c r="F31" s="4">
        <v>5533578</v>
      </c>
      <c r="G31" s="39">
        <f t="shared" si="3"/>
        <v>-3.9215725615067927E-2</v>
      </c>
      <c r="H31" s="39">
        <f t="shared" si="0"/>
        <v>-3.9215643655570058E-2</v>
      </c>
      <c r="I31" s="39">
        <f t="shared" si="1"/>
        <v>-3.9215573617435162E-2</v>
      </c>
      <c r="J31" s="39">
        <f t="shared" si="2"/>
        <v>-3.9215631802964106E-2</v>
      </c>
    </row>
    <row r="32" spans="2:16" x14ac:dyDescent="0.3">
      <c r="B32" s="3">
        <v>43494</v>
      </c>
      <c r="C32" s="4">
        <v>8052789</v>
      </c>
      <c r="D32" s="4">
        <v>6039592</v>
      </c>
      <c r="E32" s="4">
        <v>2460574</v>
      </c>
      <c r="F32" s="4">
        <v>5815903</v>
      </c>
      <c r="G32" s="39">
        <f t="shared" si="3"/>
        <v>-0.40462431164582552</v>
      </c>
      <c r="H32" s="39">
        <f t="shared" si="0"/>
        <v>1.9768798121875975</v>
      </c>
      <c r="I32" s="39">
        <f t="shared" si="1"/>
        <v>-0.87590011321220818</v>
      </c>
      <c r="J32" s="39">
        <f t="shared" si="2"/>
        <v>1.6565878173136042</v>
      </c>
    </row>
    <row r="33" spans="2:10" x14ac:dyDescent="0.3">
      <c r="B33" s="3">
        <v>43495</v>
      </c>
      <c r="C33" s="4">
        <v>8052789</v>
      </c>
      <c r="D33" s="4">
        <v>6039592</v>
      </c>
      <c r="E33" s="4">
        <v>2460574</v>
      </c>
      <c r="F33" s="4">
        <v>5815903</v>
      </c>
      <c r="G33" s="39">
        <f t="shared" si="3"/>
        <v>4.0403950356973979E-2</v>
      </c>
      <c r="H33" s="39">
        <f t="shared" si="0"/>
        <v>4.0403993422962269E-2</v>
      </c>
      <c r="I33" s="39">
        <f t="shared" si="1"/>
        <v>4.0403920815824661E-2</v>
      </c>
      <c r="J33" s="39">
        <f t="shared" si="2"/>
        <v>4.040398258117156E-2</v>
      </c>
    </row>
    <row r="34" spans="2:10" x14ac:dyDescent="0.3">
      <c r="B34" s="3">
        <v>43496</v>
      </c>
      <c r="C34" s="4">
        <v>7505512</v>
      </c>
      <c r="D34" s="4">
        <v>5629134</v>
      </c>
      <c r="E34" s="4">
        <v>2293351</v>
      </c>
      <c r="F34" s="4">
        <v>5420648</v>
      </c>
      <c r="G34" s="39">
        <f t="shared" si="3"/>
        <v>1.052625909983803E-2</v>
      </c>
      <c r="H34" s="39">
        <f t="shared" si="0"/>
        <v>1.0526349803258129E-2</v>
      </c>
      <c r="I34" s="39">
        <f t="shared" si="1"/>
        <v>1.052628332177406E-2</v>
      </c>
      <c r="J34" s="39">
        <f t="shared" si="2"/>
        <v>1.0526300090806E-2</v>
      </c>
    </row>
    <row r="35" spans="2:10" x14ac:dyDescent="0.3">
      <c r="B35" s="3">
        <v>43497</v>
      </c>
      <c r="C35" s="4">
        <v>7427330</v>
      </c>
      <c r="D35" s="4">
        <v>5570497</v>
      </c>
      <c r="E35" s="4">
        <v>2269462</v>
      </c>
      <c r="F35" s="4">
        <v>5364183</v>
      </c>
      <c r="G35" s="39">
        <f t="shared" si="3"/>
        <v>0</v>
      </c>
      <c r="H35" s="39">
        <f t="shared" si="0"/>
        <v>0</v>
      </c>
      <c r="I35" s="39">
        <f t="shared" si="1"/>
        <v>0</v>
      </c>
      <c r="J35" s="39">
        <f t="shared" si="2"/>
        <v>0</v>
      </c>
    </row>
    <row r="36" spans="2:10" x14ac:dyDescent="0.3">
      <c r="B36" s="3">
        <v>43498</v>
      </c>
      <c r="C36" s="4">
        <v>15675500</v>
      </c>
      <c r="D36" s="4">
        <v>11756625</v>
      </c>
      <c r="E36" s="4">
        <v>4789736</v>
      </c>
      <c r="F36" s="4">
        <v>11321195</v>
      </c>
      <c r="G36" s="39">
        <f t="shared" si="3"/>
        <v>-7.6190490222222879E-2</v>
      </c>
      <c r="H36" s="39">
        <f t="shared" si="0"/>
        <v>-7.6190508369947965E-2</v>
      </c>
      <c r="I36" s="39">
        <f t="shared" si="1"/>
        <v>-7.6190516601906427E-2</v>
      </c>
      <c r="J36" s="39">
        <f t="shared" si="2"/>
        <v>-7.6190415573328577E-2</v>
      </c>
    </row>
    <row r="37" spans="2:10" x14ac:dyDescent="0.3">
      <c r="B37" s="3">
        <v>43499</v>
      </c>
      <c r="C37" s="4">
        <v>16160310</v>
      </c>
      <c r="D37" s="4">
        <v>12120232</v>
      </c>
      <c r="E37" s="4">
        <v>4937872</v>
      </c>
      <c r="F37" s="4">
        <v>11671335</v>
      </c>
      <c r="G37" s="39">
        <f t="shared" si="3"/>
        <v>-9.9009840329378051E-3</v>
      </c>
      <c r="H37" s="39">
        <f t="shared" si="0"/>
        <v>-9.9010450980624408E-3</v>
      </c>
      <c r="I37" s="39">
        <f t="shared" si="1"/>
        <v>-9.901045686290905E-3</v>
      </c>
      <c r="J37" s="39">
        <f t="shared" si="2"/>
        <v>-9.9009607018905928E-3</v>
      </c>
    </row>
    <row r="38" spans="2:10" x14ac:dyDescent="0.3">
      <c r="B38" s="3">
        <v>43500</v>
      </c>
      <c r="C38" s="4">
        <v>7661877</v>
      </c>
      <c r="D38" s="4">
        <v>5746408</v>
      </c>
      <c r="E38" s="4">
        <v>2341129</v>
      </c>
      <c r="F38" s="4">
        <v>5533578</v>
      </c>
      <c r="G38" s="39">
        <f t="shared" si="3"/>
        <v>0</v>
      </c>
      <c r="H38" s="39">
        <f t="shared" si="0"/>
        <v>0</v>
      </c>
      <c r="I38" s="39">
        <f t="shared" si="1"/>
        <v>0</v>
      </c>
      <c r="J38" s="39">
        <f t="shared" si="2"/>
        <v>0</v>
      </c>
    </row>
    <row r="39" spans="2:10" x14ac:dyDescent="0.3">
      <c r="B39" s="3">
        <v>43501</v>
      </c>
      <c r="C39" s="4">
        <v>8052789</v>
      </c>
      <c r="D39" s="4">
        <v>6039592</v>
      </c>
      <c r="E39" s="4">
        <v>2460574</v>
      </c>
      <c r="F39" s="4">
        <v>5815903</v>
      </c>
      <c r="G39" s="39">
        <f t="shared" si="3"/>
        <v>0</v>
      </c>
      <c r="H39" s="39">
        <f t="shared" si="0"/>
        <v>0</v>
      </c>
      <c r="I39" s="39">
        <f t="shared" si="1"/>
        <v>0</v>
      </c>
      <c r="J39" s="39">
        <f t="shared" si="2"/>
        <v>0</v>
      </c>
    </row>
    <row r="40" spans="2:10" x14ac:dyDescent="0.3">
      <c r="B40" s="3">
        <v>43502</v>
      </c>
      <c r="C40" s="4">
        <v>7427330</v>
      </c>
      <c r="D40" s="4">
        <v>5570497</v>
      </c>
      <c r="E40" s="4">
        <v>2269462</v>
      </c>
      <c r="F40" s="4">
        <v>5364183</v>
      </c>
      <c r="G40" s="39">
        <f t="shared" si="3"/>
        <v>-7.7669860715337255E-2</v>
      </c>
      <c r="H40" s="39">
        <f t="shared" si="0"/>
        <v>-7.7669981680881753E-2</v>
      </c>
      <c r="I40" s="39">
        <f t="shared" si="1"/>
        <v>-7.7669681952259914E-2</v>
      </c>
      <c r="J40" s="39">
        <f t="shared" si="2"/>
        <v>-7.7669796074659431E-2</v>
      </c>
    </row>
    <row r="41" spans="2:10" x14ac:dyDescent="0.3">
      <c r="B41" s="3">
        <v>43503</v>
      </c>
      <c r="C41" s="4">
        <v>7974607</v>
      </c>
      <c r="D41" s="4">
        <v>5980955</v>
      </c>
      <c r="E41" s="4">
        <v>2436685</v>
      </c>
      <c r="F41" s="4">
        <v>5759438</v>
      </c>
      <c r="G41" s="39">
        <f t="shared" si="3"/>
        <v>6.2500066617707087E-2</v>
      </c>
      <c r="H41" s="39">
        <f t="shared" si="0"/>
        <v>6.2500022205902367E-2</v>
      </c>
      <c r="I41" s="39">
        <f t="shared" si="1"/>
        <v>6.2499809231120751E-2</v>
      </c>
      <c r="J41" s="39">
        <f t="shared" si="2"/>
        <v>6.2499907760105437E-2</v>
      </c>
    </row>
    <row r="42" spans="2:10" x14ac:dyDescent="0.3">
      <c r="B42" s="3">
        <v>43504</v>
      </c>
      <c r="C42" s="4">
        <v>7896424</v>
      </c>
      <c r="D42" s="4">
        <v>5922318</v>
      </c>
      <c r="E42" s="4">
        <v>2412796</v>
      </c>
      <c r="F42" s="4">
        <v>5702973</v>
      </c>
      <c r="G42" s="39">
        <f t="shared" si="3"/>
        <v>6.3157823874797542E-2</v>
      </c>
      <c r="H42" s="39">
        <f t="shared" si="0"/>
        <v>6.3157919302353094E-2</v>
      </c>
      <c r="I42" s="39">
        <f t="shared" si="1"/>
        <v>6.3157699930644351E-2</v>
      </c>
      <c r="J42" s="39">
        <f t="shared" si="2"/>
        <v>6.3157800544835996E-2</v>
      </c>
    </row>
    <row r="43" spans="2:10" x14ac:dyDescent="0.3">
      <c r="B43" s="3">
        <v>43505</v>
      </c>
      <c r="C43" s="4">
        <v>15837104</v>
      </c>
      <c r="D43" s="4">
        <v>11877828</v>
      </c>
      <c r="E43" s="4">
        <v>4839115</v>
      </c>
      <c r="F43" s="4">
        <v>11437908</v>
      </c>
      <c r="G43" s="39">
        <f t="shared" si="3"/>
        <v>1.0309336225319767E-2</v>
      </c>
      <c r="H43" s="39">
        <f t="shared" si="0"/>
        <v>1.0309336225319767E-2</v>
      </c>
      <c r="I43" s="39">
        <f t="shared" si="1"/>
        <v>1.0309336464473198E-2</v>
      </c>
      <c r="J43" s="39">
        <f t="shared" si="2"/>
        <v>1.0309247389520276E-2</v>
      </c>
    </row>
    <row r="44" spans="2:10" x14ac:dyDescent="0.3">
      <c r="B44" s="3">
        <v>43506</v>
      </c>
      <c r="C44" s="4">
        <v>16645119</v>
      </c>
      <c r="D44" s="4">
        <v>12483839</v>
      </c>
      <c r="E44" s="4">
        <v>5086008</v>
      </c>
      <c r="F44" s="4">
        <v>12021475</v>
      </c>
      <c r="G44" s="39">
        <f t="shared" si="3"/>
        <v>2.9999981435999679E-2</v>
      </c>
      <c r="H44" s="39">
        <f t="shared" si="0"/>
        <v>3.0000003300266861E-2</v>
      </c>
      <c r="I44" s="39">
        <f t="shared" si="1"/>
        <v>2.9999967597377979E-2</v>
      </c>
      <c r="J44" s="39">
        <f t="shared" si="2"/>
        <v>2.9999995715999928E-2</v>
      </c>
    </row>
    <row r="45" spans="2:10" x14ac:dyDescent="0.3">
      <c r="B45" s="3">
        <v>43507</v>
      </c>
      <c r="C45" s="4">
        <v>8052789</v>
      </c>
      <c r="D45" s="4">
        <v>6039592</v>
      </c>
      <c r="E45" s="4">
        <v>2460574</v>
      </c>
      <c r="F45" s="4">
        <v>5815903</v>
      </c>
      <c r="G45" s="39">
        <f t="shared" si="3"/>
        <v>5.102039617707254E-2</v>
      </c>
      <c r="H45" s="39">
        <f t="shared" si="0"/>
        <v>5.1020393957407831E-2</v>
      </c>
      <c r="I45" s="39">
        <f t="shared" si="1"/>
        <v>5.1020255611715547E-2</v>
      </c>
      <c r="J45" s="39">
        <f t="shared" si="2"/>
        <v>5.1020334402081258E-2</v>
      </c>
    </row>
    <row r="46" spans="2:10" x14ac:dyDescent="0.3">
      <c r="B46" s="3">
        <v>43508</v>
      </c>
      <c r="C46" s="4">
        <v>8209154</v>
      </c>
      <c r="D46" s="4">
        <v>6156866</v>
      </c>
      <c r="E46" s="4">
        <v>2508352</v>
      </c>
      <c r="F46" s="4">
        <v>5928833</v>
      </c>
      <c r="G46" s="39">
        <f t="shared" si="3"/>
        <v>1.9417496223979046E-2</v>
      </c>
      <c r="H46" s="39">
        <f t="shared" si="0"/>
        <v>1.9417536813745036E-2</v>
      </c>
      <c r="I46" s="39">
        <f t="shared" si="1"/>
        <v>1.9417420488064979E-2</v>
      </c>
      <c r="J46" s="39">
        <f t="shared" si="2"/>
        <v>1.9417449018664858E-2</v>
      </c>
    </row>
    <row r="47" spans="2:10" x14ac:dyDescent="0.3">
      <c r="B47" s="3">
        <v>43509</v>
      </c>
      <c r="C47" s="4">
        <v>7818242</v>
      </c>
      <c r="D47" s="4">
        <v>5863681</v>
      </c>
      <c r="E47" s="4">
        <v>2388907</v>
      </c>
      <c r="F47" s="4">
        <v>5646508</v>
      </c>
      <c r="G47" s="39">
        <f t="shared" si="3"/>
        <v>5.2631564774959505E-2</v>
      </c>
      <c r="H47" s="39">
        <f t="shared" si="0"/>
        <v>5.2631569499094963E-2</v>
      </c>
      <c r="I47" s="39">
        <f t="shared" si="1"/>
        <v>5.2631416608870295E-2</v>
      </c>
      <c r="J47" s="39">
        <f t="shared" si="2"/>
        <v>5.2631500454029999E-2</v>
      </c>
    </row>
    <row r="48" spans="2:10" x14ac:dyDescent="0.3">
      <c r="B48" s="3">
        <v>43510</v>
      </c>
      <c r="C48" s="4">
        <v>7740060</v>
      </c>
      <c r="D48" s="4">
        <v>5805045</v>
      </c>
      <c r="E48" s="4">
        <v>2365018</v>
      </c>
      <c r="F48" s="4">
        <v>5590043</v>
      </c>
      <c r="G48" s="39">
        <f t="shared" si="3"/>
        <v>-2.9411731512286435E-2</v>
      </c>
      <c r="H48" s="39">
        <f t="shared" si="0"/>
        <v>-2.9411690942332789E-2</v>
      </c>
      <c r="I48" s="39">
        <f t="shared" si="1"/>
        <v>-2.9411680213076372E-2</v>
      </c>
      <c r="J48" s="39">
        <f t="shared" si="2"/>
        <v>-2.9411723852223081E-2</v>
      </c>
    </row>
    <row r="49" spans="2:10" x14ac:dyDescent="0.3">
      <c r="B49" s="3">
        <v>43511</v>
      </c>
      <c r="C49" s="4">
        <v>7740060</v>
      </c>
      <c r="D49" s="4">
        <v>5805045</v>
      </c>
      <c r="E49" s="4">
        <v>2365018</v>
      </c>
      <c r="F49" s="4">
        <v>5590043</v>
      </c>
      <c r="G49" s="39">
        <f t="shared" si="3"/>
        <v>-1.9801874873993597E-2</v>
      </c>
      <c r="H49" s="39">
        <f t="shared" si="0"/>
        <v>-1.9801874873993597E-2</v>
      </c>
      <c r="I49" s="39">
        <f t="shared" si="1"/>
        <v>-1.9801922748545669E-2</v>
      </c>
      <c r="J49" s="39">
        <f t="shared" si="2"/>
        <v>-1.9801952420255189E-2</v>
      </c>
    </row>
    <row r="50" spans="2:10" x14ac:dyDescent="0.3">
      <c r="B50" s="3">
        <v>43512</v>
      </c>
      <c r="C50" s="4">
        <v>16483516</v>
      </c>
      <c r="D50" s="4">
        <v>12362637</v>
      </c>
      <c r="E50" s="4">
        <v>5036630</v>
      </c>
      <c r="F50" s="4">
        <v>11904761</v>
      </c>
      <c r="G50" s="39">
        <f t="shared" si="3"/>
        <v>4.0816300758017378E-2</v>
      </c>
      <c r="H50" s="39">
        <f t="shared" si="0"/>
        <v>4.0816300758017378E-2</v>
      </c>
      <c r="I50" s="39">
        <f t="shared" si="1"/>
        <v>4.0816347617281257E-2</v>
      </c>
      <c r="J50" s="39">
        <f t="shared" si="2"/>
        <v>4.0816292629736135E-2</v>
      </c>
    </row>
    <row r="51" spans="2:10" x14ac:dyDescent="0.3">
      <c r="B51" s="3">
        <v>43513</v>
      </c>
      <c r="C51" s="4">
        <v>16321913</v>
      </c>
      <c r="D51" s="4">
        <v>12241435</v>
      </c>
      <c r="E51" s="4">
        <v>4987251</v>
      </c>
      <c r="F51" s="4">
        <v>11788048</v>
      </c>
      <c r="G51" s="39">
        <f t="shared" si="3"/>
        <v>-1.9417464062587958E-2</v>
      </c>
      <c r="H51" s="39">
        <f t="shared" si="0"/>
        <v>-1.941742439965783E-2</v>
      </c>
      <c r="I51" s="39">
        <f t="shared" si="1"/>
        <v>-1.9417389827149308E-2</v>
      </c>
      <c r="J51" s="39">
        <f t="shared" si="2"/>
        <v>-1.9417500764257297E-2</v>
      </c>
    </row>
    <row r="52" spans="2:10" x14ac:dyDescent="0.3">
      <c r="B52" s="3">
        <v>43514</v>
      </c>
      <c r="C52" s="4">
        <v>7818242</v>
      </c>
      <c r="D52" s="4">
        <v>5863681</v>
      </c>
      <c r="E52" s="4">
        <v>2388907</v>
      </c>
      <c r="F52" s="4">
        <v>5646508</v>
      </c>
      <c r="G52" s="39">
        <f t="shared" si="3"/>
        <v>-2.9126182245679106E-2</v>
      </c>
      <c r="H52" s="39">
        <f t="shared" si="0"/>
        <v>-2.912630522061755E-2</v>
      </c>
      <c r="I52" s="39">
        <f t="shared" si="1"/>
        <v>-2.912613073209747E-2</v>
      </c>
      <c r="J52" s="39">
        <f t="shared" si="2"/>
        <v>-2.9126173527997287E-2</v>
      </c>
    </row>
    <row r="53" spans="2:10" x14ac:dyDescent="0.3">
      <c r="B53" s="3">
        <v>43515</v>
      </c>
      <c r="C53" s="4">
        <v>7896424</v>
      </c>
      <c r="D53" s="4">
        <v>5922318</v>
      </c>
      <c r="E53" s="4">
        <v>2412796</v>
      </c>
      <c r="F53" s="4">
        <v>5702973</v>
      </c>
      <c r="G53" s="39">
        <f t="shared" si="3"/>
        <v>-3.8095277540170398E-2</v>
      </c>
      <c r="H53" s="39">
        <f t="shared" si="0"/>
        <v>-3.8095355656595414E-2</v>
      </c>
      <c r="I53" s="39">
        <f t="shared" si="1"/>
        <v>-3.8095131783736892E-2</v>
      </c>
      <c r="J53" s="39">
        <f t="shared" si="2"/>
        <v>-3.8095186691883547E-2</v>
      </c>
    </row>
    <row r="54" spans="2:10" x14ac:dyDescent="0.3">
      <c r="B54" s="3">
        <v>43516</v>
      </c>
      <c r="C54" s="4">
        <v>7974607</v>
      </c>
      <c r="D54" s="4">
        <v>5980955</v>
      </c>
      <c r="E54" s="4">
        <v>2436685</v>
      </c>
      <c r="F54" s="4">
        <v>5759438</v>
      </c>
      <c r="G54" s="39">
        <f t="shared" si="3"/>
        <v>2.0000020464958745E-2</v>
      </c>
      <c r="H54" s="39">
        <f t="shared" si="0"/>
        <v>2.0000064805708224E-2</v>
      </c>
      <c r="I54" s="39">
        <f t="shared" si="1"/>
        <v>1.9999941395793138E-2</v>
      </c>
      <c r="J54" s="39">
        <f t="shared" si="2"/>
        <v>1.9999971663902716E-2</v>
      </c>
    </row>
    <row r="55" spans="2:10" x14ac:dyDescent="0.3">
      <c r="B55" s="3">
        <v>43517</v>
      </c>
      <c r="C55" s="4">
        <v>7505512</v>
      </c>
      <c r="D55" s="4">
        <v>5629134</v>
      </c>
      <c r="E55" s="4">
        <v>2293351</v>
      </c>
      <c r="F55" s="4">
        <v>5420648</v>
      </c>
      <c r="G55" s="39">
        <f t="shared" si="3"/>
        <v>-3.0303124265186575E-2</v>
      </c>
      <c r="H55" s="39">
        <f t="shared" si="0"/>
        <v>-3.0303124265186575E-2</v>
      </c>
      <c r="I55" s="39">
        <f t="shared" si="1"/>
        <v>-3.0302940611868494E-2</v>
      </c>
      <c r="J55" s="39">
        <f t="shared" si="2"/>
        <v>-3.030298693587867E-2</v>
      </c>
    </row>
    <row r="56" spans="2:10" x14ac:dyDescent="0.3">
      <c r="B56" s="3">
        <v>43518</v>
      </c>
      <c r="C56" s="4">
        <v>7974607</v>
      </c>
      <c r="D56" s="4">
        <v>5980955</v>
      </c>
      <c r="E56" s="4">
        <v>2436685</v>
      </c>
      <c r="F56" s="4">
        <v>5759438</v>
      </c>
      <c r="G56" s="39">
        <f t="shared" si="3"/>
        <v>3.03029950672217E-2</v>
      </c>
      <c r="H56" s="39">
        <f t="shared" si="0"/>
        <v>3.030295200123341E-2</v>
      </c>
      <c r="I56" s="39">
        <f t="shared" si="1"/>
        <v>3.0302940611868494E-2</v>
      </c>
      <c r="J56" s="39">
        <f t="shared" si="2"/>
        <v>3.030298693587867E-2</v>
      </c>
    </row>
    <row r="57" spans="2:10" x14ac:dyDescent="0.3">
      <c r="B57" s="3">
        <v>43519</v>
      </c>
      <c r="C57" s="4">
        <v>15513897</v>
      </c>
      <c r="D57" s="4">
        <v>11635423</v>
      </c>
      <c r="E57" s="4">
        <v>4740357</v>
      </c>
      <c r="F57" s="4">
        <v>11204481</v>
      </c>
      <c r="G57" s="39">
        <f t="shared" si="3"/>
        <v>-5.8823554392157598E-2</v>
      </c>
      <c r="H57" s="39">
        <f t="shared" si="0"/>
        <v>-5.8823534169934778E-2</v>
      </c>
      <c r="I57" s="39">
        <f t="shared" si="1"/>
        <v>-5.8823657882353879E-2</v>
      </c>
      <c r="J57" s="39">
        <f t="shared" si="2"/>
        <v>-5.8823524470587862E-2</v>
      </c>
    </row>
    <row r="58" spans="2:10" x14ac:dyDescent="0.3">
      <c r="B58" s="3">
        <v>43520</v>
      </c>
      <c r="C58" s="4">
        <v>15998707</v>
      </c>
      <c r="D58" s="4">
        <v>11999030</v>
      </c>
      <c r="E58" s="4">
        <v>4888493</v>
      </c>
      <c r="F58" s="4">
        <v>11554621</v>
      </c>
      <c r="G58" s="39">
        <f t="shared" si="3"/>
        <v>-1.980196806587561E-2</v>
      </c>
      <c r="H58" s="39">
        <f t="shared" si="0"/>
        <v>-1.9802008506355669E-2</v>
      </c>
      <c r="I58" s="39">
        <f t="shared" si="1"/>
        <v>-1.980209137258181E-2</v>
      </c>
      <c r="J58" s="39">
        <f t="shared" si="2"/>
        <v>-1.9802006235468333E-2</v>
      </c>
    </row>
    <row r="59" spans="2:10" x14ac:dyDescent="0.3">
      <c r="B59" s="3">
        <v>43521</v>
      </c>
      <c r="C59" s="4">
        <v>7583695</v>
      </c>
      <c r="D59" s="4">
        <v>5687771</v>
      </c>
      <c r="E59" s="4">
        <v>2317240</v>
      </c>
      <c r="F59" s="4">
        <v>5477113</v>
      </c>
      <c r="G59" s="39">
        <f t="shared" si="3"/>
        <v>-2.9999966744442039E-2</v>
      </c>
      <c r="H59" s="39">
        <f t="shared" si="0"/>
        <v>-2.9999926667224907E-2</v>
      </c>
      <c r="I59" s="39">
        <f t="shared" si="1"/>
        <v>-2.9999912093689709E-2</v>
      </c>
      <c r="J59" s="39">
        <f t="shared" si="2"/>
        <v>-2.9999957495854074E-2</v>
      </c>
    </row>
    <row r="60" spans="2:10" x14ac:dyDescent="0.3">
      <c r="B60" s="3">
        <v>43522</v>
      </c>
      <c r="C60" s="4">
        <v>8052789</v>
      </c>
      <c r="D60" s="4">
        <v>6039592</v>
      </c>
      <c r="E60" s="4">
        <v>2460574</v>
      </c>
      <c r="F60" s="4">
        <v>5815903</v>
      </c>
      <c r="G60" s="39">
        <f t="shared" si="3"/>
        <v>1.9802001513596533E-2</v>
      </c>
      <c r="H60" s="39">
        <f t="shared" si="0"/>
        <v>1.9802043726797513E-2</v>
      </c>
      <c r="I60" s="39">
        <f t="shared" si="1"/>
        <v>1.9801922748545669E-2</v>
      </c>
      <c r="J60" s="39">
        <f t="shared" si="2"/>
        <v>1.9801952420255189E-2</v>
      </c>
    </row>
    <row r="61" spans="2:10" x14ac:dyDescent="0.3">
      <c r="B61" s="3">
        <v>43523</v>
      </c>
      <c r="C61" s="4">
        <v>7740060</v>
      </c>
      <c r="D61" s="4">
        <v>5805045</v>
      </c>
      <c r="E61" s="4">
        <v>2365018</v>
      </c>
      <c r="F61" s="4">
        <v>5590043</v>
      </c>
      <c r="G61" s="39">
        <f t="shared" si="3"/>
        <v>-2.9411731512286435E-2</v>
      </c>
      <c r="H61" s="39">
        <f t="shared" si="0"/>
        <v>-2.9411690942332789E-2</v>
      </c>
      <c r="I61" s="39">
        <f t="shared" si="1"/>
        <v>-2.9411680213076372E-2</v>
      </c>
      <c r="J61" s="39">
        <f t="shared" si="2"/>
        <v>-2.9411723852223081E-2</v>
      </c>
    </row>
    <row r="62" spans="2:10" x14ac:dyDescent="0.3">
      <c r="B62" s="3">
        <v>43524</v>
      </c>
      <c r="C62" s="4">
        <v>8130972</v>
      </c>
      <c r="D62" s="4">
        <v>6098229</v>
      </c>
      <c r="E62" s="4">
        <v>2484463</v>
      </c>
      <c r="F62" s="4">
        <v>5872368</v>
      </c>
      <c r="G62" s="39">
        <f t="shared" si="3"/>
        <v>8.3333422156942796E-2</v>
      </c>
      <c r="H62" s="39">
        <f t="shared" si="0"/>
        <v>8.3333422156942796E-2</v>
      </c>
      <c r="I62" s="39">
        <f t="shared" si="1"/>
        <v>8.3333078974827668E-2</v>
      </c>
      <c r="J62" s="39">
        <f t="shared" si="2"/>
        <v>8.333321034680724E-2</v>
      </c>
    </row>
    <row r="63" spans="2:10" x14ac:dyDescent="0.3">
      <c r="B63" s="3">
        <v>43525</v>
      </c>
      <c r="C63" s="4">
        <v>8052789</v>
      </c>
      <c r="D63" s="4">
        <v>6039592</v>
      </c>
      <c r="E63" s="4">
        <v>2460574</v>
      </c>
      <c r="F63" s="4">
        <v>5815903</v>
      </c>
      <c r="G63" s="39">
        <f t="shared" si="3"/>
        <v>9.803868704752472E-3</v>
      </c>
      <c r="H63" s="39">
        <f t="shared" si="0"/>
        <v>9.8039527132372673E-3</v>
      </c>
      <c r="I63" s="39">
        <f t="shared" si="1"/>
        <v>9.8038934043587905E-3</v>
      </c>
      <c r="J63" s="39">
        <f t="shared" si="2"/>
        <v>9.8039079507410264E-3</v>
      </c>
    </row>
    <row r="64" spans="2:10" x14ac:dyDescent="0.3">
      <c r="B64" s="3">
        <v>43526</v>
      </c>
      <c r="C64" s="4">
        <v>16806722</v>
      </c>
      <c r="D64" s="4">
        <v>12605042</v>
      </c>
      <c r="E64" s="4">
        <v>5135387</v>
      </c>
      <c r="F64" s="4">
        <v>12138188</v>
      </c>
      <c r="G64" s="39">
        <f t="shared" si="3"/>
        <v>8.3333349447917565E-2</v>
      </c>
      <c r="H64" s="39">
        <f t="shared" si="0"/>
        <v>8.3333369143519756E-2</v>
      </c>
      <c r="I64" s="39">
        <f t="shared" si="1"/>
        <v>8.3333386071977281E-2</v>
      </c>
      <c r="J64" s="39">
        <f t="shared" si="2"/>
        <v>8.3333355645834911E-2</v>
      </c>
    </row>
    <row r="65" spans="2:10" x14ac:dyDescent="0.3">
      <c r="B65" s="3">
        <v>43527</v>
      </c>
      <c r="C65" s="4">
        <v>15837104</v>
      </c>
      <c r="D65" s="4">
        <v>11877828</v>
      </c>
      <c r="E65" s="4">
        <v>4839115</v>
      </c>
      <c r="F65" s="4">
        <v>11437908</v>
      </c>
      <c r="G65" s="39">
        <f t="shared" si="3"/>
        <v>-1.0101003787368567E-2</v>
      </c>
      <c r="H65" s="39">
        <f t="shared" si="0"/>
        <v>-1.010098316280566E-2</v>
      </c>
      <c r="I65" s="39">
        <f t="shared" si="1"/>
        <v>-1.0100863394915366E-2</v>
      </c>
      <c r="J65" s="39">
        <f t="shared" si="2"/>
        <v>-1.0100980378326558E-2</v>
      </c>
    </row>
    <row r="66" spans="2:10" x14ac:dyDescent="0.3">
      <c r="B66" s="3">
        <v>43528</v>
      </c>
      <c r="C66" s="4">
        <v>7818242</v>
      </c>
      <c r="D66" s="4">
        <v>5863681</v>
      </c>
      <c r="E66" s="4">
        <v>2388907</v>
      </c>
      <c r="F66" s="4">
        <v>5646508</v>
      </c>
      <c r="G66" s="39">
        <f t="shared" si="3"/>
        <v>3.0927799707134846E-2</v>
      </c>
      <c r="H66" s="39">
        <f t="shared" si="0"/>
        <v>3.0927757112584175E-2</v>
      </c>
      <c r="I66" s="39">
        <f t="shared" si="1"/>
        <v>3.0927741623655729E-2</v>
      </c>
      <c r="J66" s="39">
        <f t="shared" si="2"/>
        <v>3.0927789877623485E-2</v>
      </c>
    </row>
    <row r="67" spans="2:10" x14ac:dyDescent="0.3">
      <c r="B67" s="3">
        <v>43529</v>
      </c>
      <c r="C67" s="4">
        <v>7818242</v>
      </c>
      <c r="D67" s="4">
        <v>5863681</v>
      </c>
      <c r="E67" s="4">
        <v>2388907</v>
      </c>
      <c r="F67" s="4">
        <v>5646508</v>
      </c>
      <c r="G67" s="39">
        <f t="shared" si="3"/>
        <v>-2.9126182245679106E-2</v>
      </c>
      <c r="H67" s="39">
        <f t="shared" si="0"/>
        <v>-2.912630522061755E-2</v>
      </c>
      <c r="I67" s="39">
        <f t="shared" si="1"/>
        <v>-2.912613073209747E-2</v>
      </c>
      <c r="J67" s="39">
        <f t="shared" si="2"/>
        <v>-2.9126173527997287E-2</v>
      </c>
    </row>
    <row r="68" spans="2:10" x14ac:dyDescent="0.3">
      <c r="B68" s="3">
        <v>43530</v>
      </c>
      <c r="C68" s="4">
        <v>7583695</v>
      </c>
      <c r="D68" s="4">
        <v>5687771</v>
      </c>
      <c r="E68" s="4">
        <v>2317240</v>
      </c>
      <c r="F68" s="4">
        <v>5477113</v>
      </c>
      <c r="G68" s="39">
        <f t="shared" si="3"/>
        <v>-2.0202039777469424E-2</v>
      </c>
      <c r="H68" s="39">
        <f t="shared" ref="H68:H131" si="4">(D68-IFERROR(INDEX($D$4:$D$369, MATCH(B68-7,$B$4:$B$369,0)),D68))/IFERROR(INDEX($D$4:$D$369, MATCH(B68-7,$B$4:$B$369,0)),D68)</f>
        <v>-2.0202082843457717E-2</v>
      </c>
      <c r="I68" s="39">
        <f t="shared" ref="I68:I131" si="5">(E68-IFERROR(INDEX($E$4:$E$369, MATCH(B68-7,$B$4:$B$369,0)),E68))/IFERROR(INDEX($E$4:$E$369, MATCH(B68-7,$B$4:$B$369,0)),E68)</f>
        <v>-2.020196040791233E-2</v>
      </c>
      <c r="J68" s="39">
        <f t="shared" ref="J68:J131" si="6">(F68-IFERROR(INDEX($F$4:$F$369, MATCH(B68-7,$B$4:$B$369,0)),F68))/IFERROR(INDEX($F$4:$F$369, MATCH(B68-7,$B$4:$B$369,0)),F68)</f>
        <v>-2.020199129058578E-2</v>
      </c>
    </row>
    <row r="69" spans="2:10" x14ac:dyDescent="0.3">
      <c r="B69" s="3">
        <v>43531</v>
      </c>
      <c r="C69" s="4">
        <v>7818242</v>
      </c>
      <c r="D69" s="4">
        <v>5863681</v>
      </c>
      <c r="E69" s="4">
        <v>2388907</v>
      </c>
      <c r="F69" s="4">
        <v>5646508</v>
      </c>
      <c r="G69" s="39">
        <f t="shared" ref="G69:G132" si="7">(C69-IFERROR(INDEX($C$4:$C$369, MATCH(B69-7,$B$4:$B$369,0)),C69))/IFERROR(INDEX($C$4:$C$369, MATCH(B69-7,$B$4:$B$369,0)),C69)</f>
        <v>-3.8461576303546491E-2</v>
      </c>
      <c r="H69" s="39">
        <f t="shared" si="4"/>
        <v>-3.8461658294563883E-2</v>
      </c>
      <c r="I69" s="39">
        <f t="shared" si="5"/>
        <v>-3.8461430095759121E-2</v>
      </c>
      <c r="J69" s="39">
        <f t="shared" si="6"/>
        <v>-3.8461486064906014E-2</v>
      </c>
    </row>
    <row r="70" spans="2:10" x14ac:dyDescent="0.3">
      <c r="B70" s="3">
        <v>43532</v>
      </c>
      <c r="C70" s="4">
        <v>7818242</v>
      </c>
      <c r="D70" s="4">
        <v>5863681</v>
      </c>
      <c r="E70" s="4">
        <v>2388907</v>
      </c>
      <c r="F70" s="4">
        <v>5646508</v>
      </c>
      <c r="G70" s="39">
        <f t="shared" si="7"/>
        <v>-2.9126182245679106E-2</v>
      </c>
      <c r="H70" s="39">
        <f t="shared" si="4"/>
        <v>-2.912630522061755E-2</v>
      </c>
      <c r="I70" s="39">
        <f t="shared" si="5"/>
        <v>-2.912613073209747E-2</v>
      </c>
      <c r="J70" s="39">
        <f t="shared" si="6"/>
        <v>-2.9126173527997287E-2</v>
      </c>
    </row>
    <row r="71" spans="2:10" x14ac:dyDescent="0.3">
      <c r="B71" s="3">
        <v>43533</v>
      </c>
      <c r="C71" s="4">
        <v>16806722</v>
      </c>
      <c r="D71" s="4">
        <v>12605042</v>
      </c>
      <c r="E71" s="4">
        <v>5135387</v>
      </c>
      <c r="F71" s="4">
        <v>12138188</v>
      </c>
      <c r="G71" s="39">
        <f t="shared" si="7"/>
        <v>0</v>
      </c>
      <c r="H71" s="39">
        <f t="shared" si="4"/>
        <v>0</v>
      </c>
      <c r="I71" s="39">
        <f t="shared" si="5"/>
        <v>0</v>
      </c>
      <c r="J71" s="39">
        <f t="shared" si="6"/>
        <v>0</v>
      </c>
    </row>
    <row r="72" spans="2:10" x14ac:dyDescent="0.3">
      <c r="B72" s="3">
        <v>43534</v>
      </c>
      <c r="C72" s="4">
        <v>16645119</v>
      </c>
      <c r="D72" s="4">
        <v>12483839</v>
      </c>
      <c r="E72" s="4">
        <v>5086008</v>
      </c>
      <c r="F72" s="4">
        <v>12021475</v>
      </c>
      <c r="G72" s="39">
        <f t="shared" si="7"/>
        <v>5.1020375947521721E-2</v>
      </c>
      <c r="H72" s="39">
        <f t="shared" si="4"/>
        <v>5.1020354899902573E-2</v>
      </c>
      <c r="I72" s="39">
        <f t="shared" si="5"/>
        <v>5.1020279534584323E-2</v>
      </c>
      <c r="J72" s="39">
        <f t="shared" si="6"/>
        <v>5.1020431358601591E-2</v>
      </c>
    </row>
    <row r="73" spans="2:10" x14ac:dyDescent="0.3">
      <c r="B73" s="3">
        <v>43535</v>
      </c>
      <c r="C73" s="4">
        <v>7661877</v>
      </c>
      <c r="D73" s="4">
        <v>5746408</v>
      </c>
      <c r="E73" s="4">
        <v>2341129</v>
      </c>
      <c r="F73" s="4">
        <v>5533578</v>
      </c>
      <c r="G73" s="39">
        <f t="shared" si="7"/>
        <v>-2.0000020464958745E-2</v>
      </c>
      <c r="H73" s="39">
        <f t="shared" si="4"/>
        <v>-1.9999894264370793E-2</v>
      </c>
      <c r="I73" s="39">
        <f t="shared" si="5"/>
        <v>-1.9999941395793138E-2</v>
      </c>
      <c r="J73" s="39">
        <f t="shared" si="6"/>
        <v>-1.9999971663902716E-2</v>
      </c>
    </row>
    <row r="74" spans="2:10" x14ac:dyDescent="0.3">
      <c r="B74" s="3">
        <v>43536</v>
      </c>
      <c r="C74" s="4">
        <v>7740060</v>
      </c>
      <c r="D74" s="4">
        <v>5805045</v>
      </c>
      <c r="E74" s="4">
        <v>2365018</v>
      </c>
      <c r="F74" s="4">
        <v>5590043</v>
      </c>
      <c r="G74" s="39">
        <f t="shared" si="7"/>
        <v>-9.9999462794832898E-3</v>
      </c>
      <c r="H74" s="39">
        <f t="shared" si="4"/>
        <v>-9.9998618615166814E-3</v>
      </c>
      <c r="I74" s="39">
        <f t="shared" si="5"/>
        <v>-9.999970697896569E-3</v>
      </c>
      <c r="J74" s="39">
        <f t="shared" si="6"/>
        <v>-9.9999858319513579E-3</v>
      </c>
    </row>
    <row r="75" spans="2:10" x14ac:dyDescent="0.3">
      <c r="B75" s="3">
        <v>43537</v>
      </c>
      <c r="C75" s="4">
        <v>7818242</v>
      </c>
      <c r="D75" s="4">
        <v>5863681</v>
      </c>
      <c r="E75" s="4">
        <v>2388907</v>
      </c>
      <c r="F75" s="4">
        <v>5646508</v>
      </c>
      <c r="G75" s="39">
        <f t="shared" si="7"/>
        <v>3.0927799707134846E-2</v>
      </c>
      <c r="H75" s="39">
        <f t="shared" si="4"/>
        <v>3.0927757112584175E-2</v>
      </c>
      <c r="I75" s="39">
        <f t="shared" si="5"/>
        <v>3.0927741623655729E-2</v>
      </c>
      <c r="J75" s="39">
        <f t="shared" si="6"/>
        <v>3.0927789877623485E-2</v>
      </c>
    </row>
    <row r="76" spans="2:10" x14ac:dyDescent="0.3">
      <c r="B76" s="3">
        <v>43538</v>
      </c>
      <c r="C76" s="4">
        <v>8209154</v>
      </c>
      <c r="D76" s="4">
        <v>6156866</v>
      </c>
      <c r="E76" s="4">
        <v>2508352</v>
      </c>
      <c r="F76" s="4">
        <v>5928833</v>
      </c>
      <c r="G76" s="39">
        <f t="shared" si="7"/>
        <v>4.9999987209400784E-2</v>
      </c>
      <c r="H76" s="39">
        <f t="shared" si="4"/>
        <v>5.0000162014270558E-2</v>
      </c>
      <c r="I76" s="39">
        <f t="shared" si="5"/>
        <v>4.9999853489482847E-2</v>
      </c>
      <c r="J76" s="39">
        <f t="shared" si="6"/>
        <v>4.999992915975679E-2</v>
      </c>
    </row>
    <row r="77" spans="2:10" x14ac:dyDescent="0.3">
      <c r="B77" s="3">
        <v>43539</v>
      </c>
      <c r="C77" s="4">
        <v>7740060</v>
      </c>
      <c r="D77" s="4">
        <v>5805045</v>
      </c>
      <c r="E77" s="4">
        <v>2365018</v>
      </c>
      <c r="F77" s="4">
        <v>5590043</v>
      </c>
      <c r="G77" s="39">
        <f t="shared" si="7"/>
        <v>-9.9999462794832898E-3</v>
      </c>
      <c r="H77" s="39">
        <f t="shared" si="4"/>
        <v>-9.9998618615166814E-3</v>
      </c>
      <c r="I77" s="39">
        <f t="shared" si="5"/>
        <v>-9.999970697896569E-3</v>
      </c>
      <c r="J77" s="39">
        <f t="shared" si="6"/>
        <v>-9.9999858319513579E-3</v>
      </c>
    </row>
    <row r="78" spans="2:10" x14ac:dyDescent="0.3">
      <c r="B78" s="3">
        <v>43540</v>
      </c>
      <c r="C78" s="4">
        <v>15352294</v>
      </c>
      <c r="D78" s="4">
        <v>11514221</v>
      </c>
      <c r="E78" s="4">
        <v>4690978</v>
      </c>
      <c r="F78" s="4">
        <v>11087768</v>
      </c>
      <c r="G78" s="39">
        <f t="shared" si="7"/>
        <v>-8.6538469548077257E-2</v>
      </c>
      <c r="H78" s="39">
        <f t="shared" si="4"/>
        <v>-8.6538466115384627E-2</v>
      </c>
      <c r="I78" s="39">
        <f t="shared" si="5"/>
        <v>-8.6538560774484963E-2</v>
      </c>
      <c r="J78" s="39">
        <f t="shared" si="6"/>
        <v>-8.65384520325439E-2</v>
      </c>
    </row>
    <row r="79" spans="2:10" x14ac:dyDescent="0.3">
      <c r="B79" s="3">
        <v>43541</v>
      </c>
      <c r="C79" s="4">
        <v>15352294</v>
      </c>
      <c r="D79" s="4">
        <v>11514221</v>
      </c>
      <c r="E79" s="4">
        <v>4690978</v>
      </c>
      <c r="F79" s="4">
        <v>11087768</v>
      </c>
      <c r="G79" s="39">
        <f t="shared" si="7"/>
        <v>-7.766991632802385E-2</v>
      </c>
      <c r="H79" s="39">
        <f t="shared" si="4"/>
        <v>-7.7669857805759912E-2</v>
      </c>
      <c r="I79" s="39">
        <f t="shared" si="5"/>
        <v>-7.7669952544313733E-2</v>
      </c>
      <c r="J79" s="39">
        <f t="shared" si="6"/>
        <v>-7.7669919872561402E-2</v>
      </c>
    </row>
    <row r="80" spans="2:10" x14ac:dyDescent="0.3">
      <c r="B80" s="3">
        <v>43542</v>
      </c>
      <c r="C80" s="4">
        <v>8052789</v>
      </c>
      <c r="D80" s="4">
        <v>6039592</v>
      </c>
      <c r="E80" s="4">
        <v>2460574</v>
      </c>
      <c r="F80" s="4">
        <v>5815903</v>
      </c>
      <c r="G80" s="39">
        <f t="shared" si="7"/>
        <v>5.102039617707254E-2</v>
      </c>
      <c r="H80" s="39">
        <f t="shared" si="4"/>
        <v>5.1020393957407831E-2</v>
      </c>
      <c r="I80" s="39">
        <f t="shared" si="5"/>
        <v>5.1020255611715547E-2</v>
      </c>
      <c r="J80" s="39">
        <f t="shared" si="6"/>
        <v>5.1020334402081258E-2</v>
      </c>
    </row>
    <row r="81" spans="2:10" x14ac:dyDescent="0.3">
      <c r="B81" s="3">
        <v>43543</v>
      </c>
      <c r="C81" s="4">
        <v>7896424</v>
      </c>
      <c r="D81" s="4">
        <v>5922318</v>
      </c>
      <c r="E81" s="4">
        <v>2412796</v>
      </c>
      <c r="F81" s="4">
        <v>5702973</v>
      </c>
      <c r="G81" s="39">
        <f t="shared" si="7"/>
        <v>2.0201910579504552E-2</v>
      </c>
      <c r="H81" s="39">
        <f t="shared" si="4"/>
        <v>2.0201910579504552E-2</v>
      </c>
      <c r="I81" s="39">
        <f t="shared" si="5"/>
        <v>2.020196040791233E-2</v>
      </c>
      <c r="J81" s="39">
        <f t="shared" si="6"/>
        <v>2.020199129058578E-2</v>
      </c>
    </row>
    <row r="82" spans="2:10" x14ac:dyDescent="0.3">
      <c r="B82" s="3">
        <v>43544</v>
      </c>
      <c r="C82" s="4">
        <v>7661877</v>
      </c>
      <c r="D82" s="4">
        <v>5746408</v>
      </c>
      <c r="E82" s="4">
        <v>2341129</v>
      </c>
      <c r="F82" s="4">
        <v>5533578</v>
      </c>
      <c r="G82" s="39">
        <f t="shared" si="7"/>
        <v>-2.0000020464958745E-2</v>
      </c>
      <c r="H82" s="39">
        <f t="shared" si="4"/>
        <v>-1.9999894264370793E-2</v>
      </c>
      <c r="I82" s="39">
        <f t="shared" si="5"/>
        <v>-1.9999941395793138E-2</v>
      </c>
      <c r="J82" s="39">
        <f t="shared" si="6"/>
        <v>-1.9999971663902716E-2</v>
      </c>
    </row>
    <row r="83" spans="2:10" x14ac:dyDescent="0.3">
      <c r="B83" s="3">
        <v>43545</v>
      </c>
      <c r="C83" s="4">
        <v>7818242</v>
      </c>
      <c r="D83" s="4">
        <v>5863681</v>
      </c>
      <c r="E83" s="4">
        <v>2388907</v>
      </c>
      <c r="F83" s="4">
        <v>5646508</v>
      </c>
      <c r="G83" s="39">
        <f t="shared" si="7"/>
        <v>-4.7619036017596941E-2</v>
      </c>
      <c r="H83" s="39">
        <f t="shared" si="4"/>
        <v>-4.7619194570744275E-2</v>
      </c>
      <c r="I83" s="39">
        <f t="shared" si="5"/>
        <v>-4.7618914729671113E-2</v>
      </c>
      <c r="J83" s="39">
        <f t="shared" si="6"/>
        <v>-4.7618983364854435E-2</v>
      </c>
    </row>
    <row r="84" spans="2:10" x14ac:dyDescent="0.3">
      <c r="B84" s="3">
        <v>43546</v>
      </c>
      <c r="C84" s="4">
        <v>7583695</v>
      </c>
      <c r="D84" s="4">
        <v>5687771</v>
      </c>
      <c r="E84" s="4">
        <v>2317240</v>
      </c>
      <c r="F84" s="4">
        <v>5477113</v>
      </c>
      <c r="G84" s="39">
        <f t="shared" si="7"/>
        <v>-2.0202039777469424E-2</v>
      </c>
      <c r="H84" s="39">
        <f t="shared" si="4"/>
        <v>-2.0202082843457717E-2</v>
      </c>
      <c r="I84" s="39">
        <f t="shared" si="5"/>
        <v>-2.020196040791233E-2</v>
      </c>
      <c r="J84" s="39">
        <f t="shared" si="6"/>
        <v>-2.020199129058578E-2</v>
      </c>
    </row>
    <row r="85" spans="2:10" x14ac:dyDescent="0.3">
      <c r="B85" s="3">
        <v>43547</v>
      </c>
      <c r="C85" s="4">
        <v>15998707</v>
      </c>
      <c r="D85" s="4">
        <v>11999030</v>
      </c>
      <c r="E85" s="4">
        <v>4888493</v>
      </c>
      <c r="F85" s="4">
        <v>11554621</v>
      </c>
      <c r="G85" s="39">
        <f t="shared" si="7"/>
        <v>4.2105303611303956E-2</v>
      </c>
      <c r="H85" s="39">
        <f t="shared" si="4"/>
        <v>4.210523664605708E-2</v>
      </c>
      <c r="I85" s="39">
        <f t="shared" si="5"/>
        <v>4.2105292329232838E-2</v>
      </c>
      <c r="J85" s="39">
        <f t="shared" si="6"/>
        <v>4.2105228031466747E-2</v>
      </c>
    </row>
    <row r="86" spans="2:10" x14ac:dyDescent="0.3">
      <c r="B86" s="3">
        <v>43548</v>
      </c>
      <c r="C86" s="4">
        <v>16321913</v>
      </c>
      <c r="D86" s="4">
        <v>12241435</v>
      </c>
      <c r="E86" s="4">
        <v>4987251</v>
      </c>
      <c r="F86" s="4">
        <v>11788048</v>
      </c>
      <c r="G86" s="39">
        <f t="shared" si="7"/>
        <v>6.3157922848533249E-2</v>
      </c>
      <c r="H86" s="39">
        <f t="shared" si="4"/>
        <v>6.3157898393647299E-2</v>
      </c>
      <c r="I86" s="39">
        <f t="shared" si="5"/>
        <v>6.3158045081430775E-2</v>
      </c>
      <c r="J86" s="39">
        <f t="shared" si="6"/>
        <v>6.3157887141938762E-2</v>
      </c>
    </row>
    <row r="87" spans="2:10" x14ac:dyDescent="0.3">
      <c r="B87" s="3">
        <v>43549</v>
      </c>
      <c r="C87" s="4">
        <v>8052789</v>
      </c>
      <c r="D87" s="4">
        <v>6039592</v>
      </c>
      <c r="E87" s="4">
        <v>2460574</v>
      </c>
      <c r="F87" s="4">
        <v>5815903</v>
      </c>
      <c r="G87" s="39">
        <f t="shared" si="7"/>
        <v>0</v>
      </c>
      <c r="H87" s="39">
        <f t="shared" si="4"/>
        <v>0</v>
      </c>
      <c r="I87" s="39">
        <f t="shared" si="5"/>
        <v>0</v>
      </c>
      <c r="J87" s="39">
        <f t="shared" si="6"/>
        <v>0</v>
      </c>
    </row>
    <row r="88" spans="2:10" x14ac:dyDescent="0.3">
      <c r="B88" s="3">
        <v>43550</v>
      </c>
      <c r="C88" s="4">
        <v>7505512</v>
      </c>
      <c r="D88" s="4">
        <v>5629134</v>
      </c>
      <c r="E88" s="4">
        <v>2293351</v>
      </c>
      <c r="F88" s="4">
        <v>5420648</v>
      </c>
      <c r="G88" s="39">
        <f t="shared" si="7"/>
        <v>-4.9504940464189864E-2</v>
      </c>
      <c r="H88" s="39">
        <f t="shared" si="4"/>
        <v>-4.9504940464189864E-2</v>
      </c>
      <c r="I88" s="39">
        <f t="shared" si="5"/>
        <v>-4.9504806871364174E-2</v>
      </c>
      <c r="J88" s="39">
        <f t="shared" si="6"/>
        <v>-4.9504881050637974E-2</v>
      </c>
    </row>
    <row r="89" spans="2:10" x14ac:dyDescent="0.3">
      <c r="B89" s="3">
        <v>43551</v>
      </c>
      <c r="C89" s="4">
        <v>7505512</v>
      </c>
      <c r="D89" s="4">
        <v>5629134</v>
      </c>
      <c r="E89" s="4">
        <v>2293351</v>
      </c>
      <c r="F89" s="4">
        <v>5420648</v>
      </c>
      <c r="G89" s="39">
        <f t="shared" si="7"/>
        <v>-2.0408184574093269E-2</v>
      </c>
      <c r="H89" s="39">
        <f t="shared" si="4"/>
        <v>-2.0408227191664775E-2</v>
      </c>
      <c r="I89" s="39">
        <f t="shared" si="5"/>
        <v>-2.0408102244686217E-2</v>
      </c>
      <c r="J89" s="39">
        <f t="shared" si="6"/>
        <v>-2.0408133760832503E-2</v>
      </c>
    </row>
    <row r="90" spans="2:10" x14ac:dyDescent="0.3">
      <c r="B90" s="3">
        <v>43552</v>
      </c>
      <c r="C90" s="4">
        <v>7740060</v>
      </c>
      <c r="D90" s="4">
        <v>5805045</v>
      </c>
      <c r="E90" s="4">
        <v>2365018</v>
      </c>
      <c r="F90" s="4">
        <v>5590043</v>
      </c>
      <c r="G90" s="39">
        <f t="shared" si="7"/>
        <v>-9.9999462794832898E-3</v>
      </c>
      <c r="H90" s="39">
        <f t="shared" si="4"/>
        <v>-9.9998618615166814E-3</v>
      </c>
      <c r="I90" s="39">
        <f t="shared" si="5"/>
        <v>-9.999970697896569E-3</v>
      </c>
      <c r="J90" s="39">
        <f t="shared" si="6"/>
        <v>-9.9999858319513579E-3</v>
      </c>
    </row>
    <row r="91" spans="2:10" x14ac:dyDescent="0.3">
      <c r="B91" s="3">
        <v>43553</v>
      </c>
      <c r="C91" s="4">
        <v>8209154</v>
      </c>
      <c r="D91" s="4">
        <v>6156866</v>
      </c>
      <c r="E91" s="4">
        <v>2508352</v>
      </c>
      <c r="F91" s="4">
        <v>5928833</v>
      </c>
      <c r="G91" s="39">
        <f t="shared" si="7"/>
        <v>8.2474176506307284E-2</v>
      </c>
      <c r="H91" s="39">
        <f t="shared" si="4"/>
        <v>8.2474311993221944E-2</v>
      </c>
      <c r="I91" s="39">
        <f t="shared" si="5"/>
        <v>8.247397766308194E-2</v>
      </c>
      <c r="J91" s="39">
        <f t="shared" si="6"/>
        <v>8.2474106340329298E-2</v>
      </c>
    </row>
    <row r="92" spans="2:10" x14ac:dyDescent="0.3">
      <c r="B92" s="3">
        <v>43554</v>
      </c>
      <c r="C92" s="4">
        <v>16160310</v>
      </c>
      <c r="D92" s="4">
        <v>12120232</v>
      </c>
      <c r="E92" s="4">
        <v>4937872</v>
      </c>
      <c r="F92" s="4">
        <v>11671335</v>
      </c>
      <c r="G92" s="39">
        <f t="shared" si="7"/>
        <v>1.0101003787368567E-2</v>
      </c>
      <c r="H92" s="39">
        <f t="shared" si="4"/>
        <v>1.010098316280566E-2</v>
      </c>
      <c r="I92" s="39">
        <f t="shared" si="5"/>
        <v>1.0101067956934785E-2</v>
      </c>
      <c r="J92" s="39">
        <f t="shared" si="6"/>
        <v>1.0101066923787462E-2</v>
      </c>
    </row>
    <row r="93" spans="2:10" x14ac:dyDescent="0.3">
      <c r="B93" s="3">
        <v>43555</v>
      </c>
      <c r="C93" s="4">
        <v>15352294</v>
      </c>
      <c r="D93" s="4">
        <v>11514221</v>
      </c>
      <c r="E93" s="4">
        <v>4690978</v>
      </c>
      <c r="F93" s="4">
        <v>11087768</v>
      </c>
      <c r="G93" s="39">
        <f t="shared" si="7"/>
        <v>-5.9405965464954996E-2</v>
      </c>
      <c r="H93" s="39">
        <f t="shared" si="4"/>
        <v>-5.9405943829297793E-2</v>
      </c>
      <c r="I93" s="39">
        <f t="shared" si="5"/>
        <v>-5.9406073606481806E-2</v>
      </c>
      <c r="J93" s="39">
        <f t="shared" si="6"/>
        <v>-5.9405933874717848E-2</v>
      </c>
    </row>
    <row r="94" spans="2:10" x14ac:dyDescent="0.3">
      <c r="B94" s="3">
        <v>43556</v>
      </c>
      <c r="C94" s="4">
        <v>7583695</v>
      </c>
      <c r="D94" s="4">
        <v>5687771</v>
      </c>
      <c r="E94" s="4">
        <v>2317240</v>
      </c>
      <c r="F94" s="4">
        <v>5477113</v>
      </c>
      <c r="G94" s="39">
        <f t="shared" si="7"/>
        <v>-5.8252364491358212E-2</v>
      </c>
      <c r="H94" s="39">
        <f t="shared" si="4"/>
        <v>-5.8252444867136717E-2</v>
      </c>
      <c r="I94" s="39">
        <f t="shared" si="5"/>
        <v>-5.8252261464194939E-2</v>
      </c>
      <c r="J94" s="39">
        <f t="shared" si="6"/>
        <v>-5.8252347055994573E-2</v>
      </c>
    </row>
    <row r="95" spans="2:10" x14ac:dyDescent="0.3">
      <c r="B95" s="3">
        <v>43557</v>
      </c>
      <c r="C95" s="4">
        <v>8209154</v>
      </c>
      <c r="D95" s="4">
        <v>6156866</v>
      </c>
      <c r="E95" s="4">
        <v>2508352</v>
      </c>
      <c r="F95" s="4">
        <v>5928833</v>
      </c>
      <c r="G95" s="39">
        <f t="shared" si="7"/>
        <v>9.375003330885355E-2</v>
      </c>
      <c r="H95" s="39">
        <f t="shared" si="4"/>
        <v>9.3750122132463004E-2</v>
      </c>
      <c r="I95" s="39">
        <f t="shared" si="5"/>
        <v>9.3749713846681126E-2</v>
      </c>
      <c r="J95" s="39">
        <f t="shared" si="6"/>
        <v>9.3749861640158152E-2</v>
      </c>
    </row>
    <row r="96" spans="2:10" x14ac:dyDescent="0.3">
      <c r="B96" s="3">
        <v>43558</v>
      </c>
      <c r="C96" s="4">
        <v>8052789</v>
      </c>
      <c r="D96" s="4">
        <v>6039592</v>
      </c>
      <c r="E96" s="4">
        <v>2460574</v>
      </c>
      <c r="F96" s="4">
        <v>5815903</v>
      </c>
      <c r="G96" s="39">
        <f t="shared" si="7"/>
        <v>7.2916677769617855E-2</v>
      </c>
      <c r="H96" s="39">
        <f t="shared" si="4"/>
        <v>7.2916722181422575E-2</v>
      </c>
      <c r="I96" s="39">
        <f t="shared" si="5"/>
        <v>7.2916444102974209E-2</v>
      </c>
      <c r="J96" s="39">
        <f t="shared" si="6"/>
        <v>7.2916559053456342E-2</v>
      </c>
    </row>
    <row r="97" spans="2:10" x14ac:dyDescent="0.3">
      <c r="B97" s="3">
        <v>43559</v>
      </c>
      <c r="C97" s="4">
        <v>7974607</v>
      </c>
      <c r="D97" s="4">
        <v>5980955</v>
      </c>
      <c r="E97" s="4">
        <v>2436685</v>
      </c>
      <c r="F97" s="4">
        <v>5759438</v>
      </c>
      <c r="G97" s="39">
        <f t="shared" si="7"/>
        <v>3.03029950672217E-2</v>
      </c>
      <c r="H97" s="39">
        <f t="shared" si="4"/>
        <v>3.030295200123341E-2</v>
      </c>
      <c r="I97" s="39">
        <f t="shared" si="5"/>
        <v>3.0302940611868494E-2</v>
      </c>
      <c r="J97" s="39">
        <f t="shared" si="6"/>
        <v>3.030298693587867E-2</v>
      </c>
    </row>
    <row r="98" spans="2:10" x14ac:dyDescent="0.3">
      <c r="B98" s="3">
        <v>43560</v>
      </c>
      <c r="C98" s="4">
        <v>8130972</v>
      </c>
      <c r="D98" s="4">
        <v>6098229</v>
      </c>
      <c r="E98" s="4">
        <v>2484463</v>
      </c>
      <c r="F98" s="4">
        <v>5872368</v>
      </c>
      <c r="G98" s="39">
        <f t="shared" si="7"/>
        <v>-9.5237584774265412E-3</v>
      </c>
      <c r="H98" s="39">
        <f t="shared" si="4"/>
        <v>-9.5238389141488536E-3</v>
      </c>
      <c r="I98" s="39">
        <f t="shared" si="5"/>
        <v>-9.523782945934223E-3</v>
      </c>
      <c r="J98" s="39">
        <f t="shared" si="6"/>
        <v>-9.5237966729708867E-3</v>
      </c>
    </row>
    <row r="99" spans="2:10" x14ac:dyDescent="0.3">
      <c r="B99" s="3">
        <v>43561</v>
      </c>
      <c r="C99" s="4">
        <v>16806722</v>
      </c>
      <c r="D99" s="4">
        <v>12605042</v>
      </c>
      <c r="E99" s="4">
        <v>5135387</v>
      </c>
      <c r="F99" s="4">
        <v>12138188</v>
      </c>
      <c r="G99" s="39">
        <f t="shared" si="7"/>
        <v>3.9999975247999572E-2</v>
      </c>
      <c r="H99" s="39">
        <f t="shared" si="4"/>
        <v>4.0000059404803473E-2</v>
      </c>
      <c r="I99" s="39">
        <f t="shared" si="5"/>
        <v>4.0000024301966516E-2</v>
      </c>
      <c r="J99" s="39">
        <f t="shared" si="6"/>
        <v>3.9999965727999409E-2</v>
      </c>
    </row>
    <row r="100" spans="2:10" x14ac:dyDescent="0.3">
      <c r="B100" s="3">
        <v>43562</v>
      </c>
      <c r="C100" s="4">
        <v>15513897</v>
      </c>
      <c r="D100" s="4">
        <v>11635423</v>
      </c>
      <c r="E100" s="4">
        <v>4740357</v>
      </c>
      <c r="F100" s="4">
        <v>11204481</v>
      </c>
      <c r="G100" s="39">
        <f t="shared" si="7"/>
        <v>1.0526309618614652E-2</v>
      </c>
      <c r="H100" s="39">
        <f t="shared" si="4"/>
        <v>1.052628744923343E-2</v>
      </c>
      <c r="I100" s="39">
        <f t="shared" si="5"/>
        <v>1.0526376376098972E-2</v>
      </c>
      <c r="J100" s="39">
        <f t="shared" si="6"/>
        <v>1.052628446049737E-2</v>
      </c>
    </row>
    <row r="101" spans="2:10" x14ac:dyDescent="0.3">
      <c r="B101" s="3">
        <v>43563</v>
      </c>
      <c r="C101" s="4">
        <v>7740060</v>
      </c>
      <c r="D101" s="4">
        <v>5805045</v>
      </c>
      <c r="E101" s="4">
        <v>2365018</v>
      </c>
      <c r="F101" s="4">
        <v>5590043</v>
      </c>
      <c r="G101" s="39">
        <f t="shared" si="7"/>
        <v>2.0618577092037588E-2</v>
      </c>
      <c r="H101" s="39">
        <f t="shared" si="4"/>
        <v>2.0618621952255112E-2</v>
      </c>
      <c r="I101" s="39">
        <f t="shared" si="5"/>
        <v>2.0618494415770485E-2</v>
      </c>
      <c r="J101" s="39">
        <f t="shared" si="6"/>
        <v>2.0618526585082324E-2</v>
      </c>
    </row>
    <row r="102" spans="2:10" x14ac:dyDescent="0.3">
      <c r="B102" s="3">
        <v>43564</v>
      </c>
      <c r="C102" s="4">
        <v>7818242</v>
      </c>
      <c r="D102" s="4">
        <v>5863681</v>
      </c>
      <c r="E102" s="4">
        <v>2388907</v>
      </c>
      <c r="F102" s="4">
        <v>5646508</v>
      </c>
      <c r="G102" s="39">
        <f t="shared" si="7"/>
        <v>-4.7619036017596941E-2</v>
      </c>
      <c r="H102" s="39">
        <f t="shared" si="4"/>
        <v>-4.7619194570744275E-2</v>
      </c>
      <c r="I102" s="39">
        <f t="shared" si="5"/>
        <v>-4.7618914729671113E-2</v>
      </c>
      <c r="J102" s="39">
        <f t="shared" si="6"/>
        <v>-4.7618983364854435E-2</v>
      </c>
    </row>
    <row r="103" spans="2:10" x14ac:dyDescent="0.3">
      <c r="B103" s="3">
        <v>43565</v>
      </c>
      <c r="C103" s="4">
        <v>7740060</v>
      </c>
      <c r="D103" s="4">
        <v>5805045</v>
      </c>
      <c r="E103" s="4">
        <v>2365018</v>
      </c>
      <c r="F103" s="4">
        <v>5590043</v>
      </c>
      <c r="G103" s="39">
        <f t="shared" si="7"/>
        <v>-3.8834868267379162E-2</v>
      </c>
      <c r="H103" s="39">
        <f t="shared" si="4"/>
        <v>-3.8834908053391688E-2</v>
      </c>
      <c r="I103" s="39">
        <f t="shared" si="5"/>
        <v>-3.8834840976129957E-2</v>
      </c>
      <c r="J103" s="39">
        <f t="shared" si="6"/>
        <v>-3.8834898037329715E-2</v>
      </c>
    </row>
    <row r="104" spans="2:10" x14ac:dyDescent="0.3">
      <c r="B104" s="3">
        <v>43566</v>
      </c>
      <c r="C104" s="4">
        <v>7427330</v>
      </c>
      <c r="D104" s="4">
        <v>5570497</v>
      </c>
      <c r="E104" s="4">
        <v>2269462</v>
      </c>
      <c r="F104" s="4">
        <v>5364183</v>
      </c>
      <c r="G104" s="39">
        <f t="shared" si="7"/>
        <v>-6.8627457127354366E-2</v>
      </c>
      <c r="H104" s="39">
        <f t="shared" si="4"/>
        <v>-6.8627501795281862E-2</v>
      </c>
      <c r="I104" s="39">
        <f t="shared" si="5"/>
        <v>-6.8627253830511534E-2</v>
      </c>
      <c r="J104" s="39">
        <f t="shared" si="6"/>
        <v>-6.8627355655187183E-2</v>
      </c>
    </row>
    <row r="105" spans="2:10" x14ac:dyDescent="0.3">
      <c r="B105" s="3">
        <v>43567</v>
      </c>
      <c r="C105" s="4">
        <v>7427330</v>
      </c>
      <c r="D105" s="4">
        <v>5570497</v>
      </c>
      <c r="E105" s="4">
        <v>2269462</v>
      </c>
      <c r="F105" s="4">
        <v>5364183</v>
      </c>
      <c r="G105" s="39">
        <f t="shared" si="7"/>
        <v>-8.653848518971656E-2</v>
      </c>
      <c r="H105" s="39">
        <f t="shared" si="4"/>
        <v>-8.6538567180733952E-2</v>
      </c>
      <c r="I105" s="39">
        <f t="shared" si="5"/>
        <v>-8.6538217715458027E-2</v>
      </c>
      <c r="J105" s="39">
        <f t="shared" si="6"/>
        <v>-8.6538343646038532E-2</v>
      </c>
    </row>
    <row r="106" spans="2:10" x14ac:dyDescent="0.3">
      <c r="B106" s="3">
        <v>43568</v>
      </c>
      <c r="C106" s="4">
        <v>15513897</v>
      </c>
      <c r="D106" s="4">
        <v>11635423</v>
      </c>
      <c r="E106" s="4">
        <v>4740357</v>
      </c>
      <c r="F106" s="4">
        <v>11204481</v>
      </c>
      <c r="G106" s="39">
        <f t="shared" si="7"/>
        <v>-7.6923090653846712E-2</v>
      </c>
      <c r="H106" s="39">
        <f t="shared" si="4"/>
        <v>-7.6923107435897475E-2</v>
      </c>
      <c r="I106" s="39">
        <f t="shared" si="5"/>
        <v>-7.6923121860144134E-2</v>
      </c>
      <c r="J106" s="39">
        <f t="shared" si="6"/>
        <v>-7.69230959349122E-2</v>
      </c>
    </row>
    <row r="107" spans="2:10" x14ac:dyDescent="0.3">
      <c r="B107" s="3">
        <v>43569</v>
      </c>
      <c r="C107" s="4">
        <v>16806722</v>
      </c>
      <c r="D107" s="4">
        <v>12605042</v>
      </c>
      <c r="E107" s="4">
        <v>5135387</v>
      </c>
      <c r="F107" s="4">
        <v>12138188</v>
      </c>
      <c r="G107" s="39">
        <f t="shared" si="7"/>
        <v>8.3333349447917565E-2</v>
      </c>
      <c r="H107" s="39">
        <f t="shared" si="4"/>
        <v>8.3333369143519756E-2</v>
      </c>
      <c r="I107" s="39">
        <f t="shared" si="5"/>
        <v>8.3333386071977281E-2</v>
      </c>
      <c r="J107" s="39">
        <f t="shared" si="6"/>
        <v>8.3333355645834911E-2</v>
      </c>
    </row>
    <row r="108" spans="2:10" x14ac:dyDescent="0.3">
      <c r="B108" s="3">
        <v>43570</v>
      </c>
      <c r="C108" s="4">
        <v>7583695</v>
      </c>
      <c r="D108" s="4">
        <v>5687771</v>
      </c>
      <c r="E108" s="4">
        <v>2317240</v>
      </c>
      <c r="F108" s="4">
        <v>5477113</v>
      </c>
      <c r="G108" s="39">
        <f t="shared" si="7"/>
        <v>-2.0202039777469424E-2</v>
      </c>
      <c r="H108" s="39">
        <f t="shared" si="4"/>
        <v>-2.0202082843457717E-2</v>
      </c>
      <c r="I108" s="39">
        <f t="shared" si="5"/>
        <v>-2.020196040791233E-2</v>
      </c>
      <c r="J108" s="39">
        <f t="shared" si="6"/>
        <v>-2.020199129058578E-2</v>
      </c>
    </row>
    <row r="109" spans="2:10" x14ac:dyDescent="0.3">
      <c r="B109" s="3">
        <v>43571</v>
      </c>
      <c r="C109" s="4">
        <v>8130972</v>
      </c>
      <c r="D109" s="4">
        <v>6098229</v>
      </c>
      <c r="E109" s="4">
        <v>2484463</v>
      </c>
      <c r="F109" s="4">
        <v>5872368</v>
      </c>
      <c r="G109" s="39">
        <f t="shared" si="7"/>
        <v>4.0000040929917491E-2</v>
      </c>
      <c r="H109" s="39">
        <f t="shared" si="4"/>
        <v>4.0000129611416448E-2</v>
      </c>
      <c r="I109" s="39">
        <f t="shared" si="5"/>
        <v>3.9999882791586276E-2</v>
      </c>
      <c r="J109" s="39">
        <f t="shared" si="6"/>
        <v>3.9999943327805432E-2</v>
      </c>
    </row>
    <row r="110" spans="2:10" x14ac:dyDescent="0.3">
      <c r="B110" s="3">
        <v>43572</v>
      </c>
      <c r="C110" s="4">
        <v>7896424</v>
      </c>
      <c r="D110" s="4">
        <v>5922318</v>
      </c>
      <c r="E110" s="4">
        <v>2412796</v>
      </c>
      <c r="F110" s="4">
        <v>5702973</v>
      </c>
      <c r="G110" s="39">
        <f t="shared" si="7"/>
        <v>2.0201910579504552E-2</v>
      </c>
      <c r="H110" s="39">
        <f t="shared" si="4"/>
        <v>2.0201910579504552E-2</v>
      </c>
      <c r="I110" s="39">
        <f t="shared" si="5"/>
        <v>2.020196040791233E-2</v>
      </c>
      <c r="J110" s="39">
        <f t="shared" si="6"/>
        <v>2.020199129058578E-2</v>
      </c>
    </row>
    <row r="111" spans="2:10" x14ac:dyDescent="0.3">
      <c r="B111" s="3">
        <v>43573</v>
      </c>
      <c r="C111" s="4">
        <v>8209154</v>
      </c>
      <c r="D111" s="4">
        <v>6156866</v>
      </c>
      <c r="E111" s="4">
        <v>2508352</v>
      </c>
      <c r="F111" s="4">
        <v>5928833</v>
      </c>
      <c r="G111" s="39">
        <f t="shared" si="7"/>
        <v>0.10526312954991901</v>
      </c>
      <c r="H111" s="39">
        <f t="shared" si="4"/>
        <v>0.10526331851538562</v>
      </c>
      <c r="I111" s="39">
        <f t="shared" si="5"/>
        <v>0.10526283321774059</v>
      </c>
      <c r="J111" s="39">
        <f t="shared" si="6"/>
        <v>0.10526300090806</v>
      </c>
    </row>
    <row r="112" spans="2:10" x14ac:dyDescent="0.3">
      <c r="B112" s="3">
        <v>43574</v>
      </c>
      <c r="C112" s="4">
        <v>7974607</v>
      </c>
      <c r="D112" s="4">
        <v>5980955</v>
      </c>
      <c r="E112" s="4">
        <v>2436685</v>
      </c>
      <c r="F112" s="4">
        <v>5759438</v>
      </c>
      <c r="G112" s="39">
        <f t="shared" si="7"/>
        <v>7.3684217612520253E-2</v>
      </c>
      <c r="H112" s="39">
        <f t="shared" si="4"/>
        <v>7.3684269105611225E-2</v>
      </c>
      <c r="I112" s="39">
        <f t="shared" si="5"/>
        <v>7.3683983252418414E-2</v>
      </c>
      <c r="J112" s="39">
        <f t="shared" si="6"/>
        <v>7.3684100635642E-2</v>
      </c>
    </row>
    <row r="113" spans="2:10" x14ac:dyDescent="0.3">
      <c r="B113" s="3">
        <v>43575</v>
      </c>
      <c r="C113" s="4">
        <v>15998707</v>
      </c>
      <c r="D113" s="4">
        <v>11999030</v>
      </c>
      <c r="E113" s="4">
        <v>4888493</v>
      </c>
      <c r="F113" s="4">
        <v>11554621</v>
      </c>
      <c r="G113" s="39">
        <f t="shared" si="7"/>
        <v>3.1250046329429675E-2</v>
      </c>
      <c r="H113" s="39">
        <f t="shared" si="4"/>
        <v>3.1250002685763979E-2</v>
      </c>
      <c r="I113" s="39">
        <f t="shared" si="5"/>
        <v>3.1249967038347534E-2</v>
      </c>
      <c r="J113" s="39">
        <f t="shared" si="6"/>
        <v>3.1249997210937304E-2</v>
      </c>
    </row>
    <row r="114" spans="2:10" x14ac:dyDescent="0.3">
      <c r="B114" s="3">
        <v>43576</v>
      </c>
      <c r="C114" s="4">
        <v>16806722</v>
      </c>
      <c r="D114" s="4">
        <v>12605042</v>
      </c>
      <c r="E114" s="4">
        <v>5135387</v>
      </c>
      <c r="F114" s="4">
        <v>12138188</v>
      </c>
      <c r="G114" s="39">
        <f t="shared" si="7"/>
        <v>0</v>
      </c>
      <c r="H114" s="39">
        <f t="shared" si="4"/>
        <v>0</v>
      </c>
      <c r="I114" s="39">
        <f t="shared" si="5"/>
        <v>0</v>
      </c>
      <c r="J114" s="39">
        <f t="shared" si="6"/>
        <v>0</v>
      </c>
    </row>
    <row r="115" spans="2:10" x14ac:dyDescent="0.3">
      <c r="B115" s="3">
        <v>43577</v>
      </c>
      <c r="C115" s="4">
        <v>7505512</v>
      </c>
      <c r="D115" s="4">
        <v>5629134</v>
      </c>
      <c r="E115" s="4">
        <v>2293351</v>
      </c>
      <c r="F115" s="4">
        <v>5420648</v>
      </c>
      <c r="G115" s="39">
        <f t="shared" si="7"/>
        <v>-1.0309354476940331E-2</v>
      </c>
      <c r="H115" s="39">
        <f t="shared" si="4"/>
        <v>-1.0309310976127556E-2</v>
      </c>
      <c r="I115" s="39">
        <f t="shared" si="5"/>
        <v>-1.0309247207885243E-2</v>
      </c>
      <c r="J115" s="39">
        <f t="shared" si="6"/>
        <v>-1.0309263292541162E-2</v>
      </c>
    </row>
    <row r="116" spans="2:10" x14ac:dyDescent="0.3">
      <c r="B116" s="3">
        <v>43578</v>
      </c>
      <c r="C116" s="4">
        <v>7427330</v>
      </c>
      <c r="D116" s="4">
        <v>5570497</v>
      </c>
      <c r="E116" s="4">
        <v>2269462</v>
      </c>
      <c r="F116" s="4">
        <v>5364183</v>
      </c>
      <c r="G116" s="39">
        <f t="shared" si="7"/>
        <v>-8.653848518971656E-2</v>
      </c>
      <c r="H116" s="39">
        <f t="shared" si="4"/>
        <v>-8.6538567180733952E-2</v>
      </c>
      <c r="I116" s="39">
        <f t="shared" si="5"/>
        <v>-8.6538217715458027E-2</v>
      </c>
      <c r="J116" s="39">
        <f t="shared" si="6"/>
        <v>-8.6538343646038532E-2</v>
      </c>
    </row>
    <row r="117" spans="2:10" x14ac:dyDescent="0.3">
      <c r="B117" s="3">
        <v>43579</v>
      </c>
      <c r="C117" s="4">
        <v>7818242</v>
      </c>
      <c r="D117" s="4">
        <v>5863681</v>
      </c>
      <c r="E117" s="4">
        <v>2388907</v>
      </c>
      <c r="F117" s="4">
        <v>5646508</v>
      </c>
      <c r="G117" s="39">
        <f t="shared" si="7"/>
        <v>-9.9009374369967984E-3</v>
      </c>
      <c r="H117" s="39">
        <f t="shared" si="4"/>
        <v>-9.9010218633987564E-3</v>
      </c>
      <c r="I117" s="39">
        <f t="shared" si="5"/>
        <v>-9.9009613742728347E-3</v>
      </c>
      <c r="J117" s="39">
        <f t="shared" si="6"/>
        <v>-9.9009762101275947E-3</v>
      </c>
    </row>
    <row r="118" spans="2:10" x14ac:dyDescent="0.3">
      <c r="B118" s="3">
        <v>43580</v>
      </c>
      <c r="C118" s="4">
        <v>8209154</v>
      </c>
      <c r="D118" s="4">
        <v>6156866</v>
      </c>
      <c r="E118" s="4">
        <v>2508352</v>
      </c>
      <c r="F118" s="4">
        <v>5928833</v>
      </c>
      <c r="G118" s="39">
        <f t="shared" si="7"/>
        <v>0</v>
      </c>
      <c r="H118" s="39">
        <f t="shared" si="4"/>
        <v>0</v>
      </c>
      <c r="I118" s="39">
        <f t="shared" si="5"/>
        <v>0</v>
      </c>
      <c r="J118" s="39">
        <f t="shared" si="6"/>
        <v>0</v>
      </c>
    </row>
    <row r="119" spans="2:10" x14ac:dyDescent="0.3">
      <c r="B119" s="3">
        <v>43581</v>
      </c>
      <c r="C119" s="4">
        <v>7974607</v>
      </c>
      <c r="D119" s="4">
        <v>5980955</v>
      </c>
      <c r="E119" s="4">
        <v>2436685</v>
      </c>
      <c r="F119" s="4">
        <v>5759438</v>
      </c>
      <c r="G119" s="39">
        <f t="shared" si="7"/>
        <v>0</v>
      </c>
      <c r="H119" s="39">
        <f t="shared" si="4"/>
        <v>0</v>
      </c>
      <c r="I119" s="39">
        <f t="shared" si="5"/>
        <v>0</v>
      </c>
      <c r="J119" s="39">
        <f t="shared" si="6"/>
        <v>0</v>
      </c>
    </row>
    <row r="120" spans="2:10" x14ac:dyDescent="0.3">
      <c r="B120" s="3">
        <v>43582</v>
      </c>
      <c r="C120" s="4">
        <v>16968325</v>
      </c>
      <c r="D120" s="4">
        <v>12726244</v>
      </c>
      <c r="E120" s="4">
        <v>5184766</v>
      </c>
      <c r="F120" s="4">
        <v>12254901</v>
      </c>
      <c r="G120" s="39">
        <f t="shared" si="7"/>
        <v>6.0606022724211402E-2</v>
      </c>
      <c r="H120" s="39">
        <f t="shared" si="4"/>
        <v>6.0606065656973941E-2</v>
      </c>
      <c r="I120" s="39">
        <f t="shared" si="5"/>
        <v>6.0606203179589292E-2</v>
      </c>
      <c r="J120" s="39">
        <f t="shared" si="6"/>
        <v>6.0606055360881157E-2</v>
      </c>
    </row>
    <row r="121" spans="2:10" x14ac:dyDescent="0.3">
      <c r="B121" s="3">
        <v>43583</v>
      </c>
      <c r="C121" s="4">
        <v>16645119</v>
      </c>
      <c r="D121" s="4">
        <v>12483839</v>
      </c>
      <c r="E121" s="4">
        <v>5086008</v>
      </c>
      <c r="F121" s="4">
        <v>12021475</v>
      </c>
      <c r="G121" s="39">
        <f t="shared" si="7"/>
        <v>-9.6153788942305342E-3</v>
      </c>
      <c r="H121" s="39">
        <f t="shared" si="4"/>
        <v>-9.6154380128205836E-3</v>
      </c>
      <c r="I121" s="39">
        <f t="shared" si="5"/>
        <v>-9.6154389143408275E-3</v>
      </c>
      <c r="J121" s="39">
        <f t="shared" si="6"/>
        <v>-9.6153560976317051E-3</v>
      </c>
    </row>
    <row r="122" spans="2:10" x14ac:dyDescent="0.3">
      <c r="B122" s="3">
        <v>43584</v>
      </c>
      <c r="C122" s="4">
        <v>7427330</v>
      </c>
      <c r="D122" s="4">
        <v>5570497</v>
      </c>
      <c r="E122" s="4">
        <v>2269462</v>
      </c>
      <c r="F122" s="4">
        <v>5364183</v>
      </c>
      <c r="G122" s="39">
        <f t="shared" si="7"/>
        <v>-1.0416611151910756E-2</v>
      </c>
      <c r="H122" s="39">
        <f t="shared" si="4"/>
        <v>-1.0416699975520213E-2</v>
      </c>
      <c r="I122" s="39">
        <f t="shared" si="5"/>
        <v>-1.0416634871853458E-2</v>
      </c>
      <c r="J122" s="39">
        <f t="shared" si="6"/>
        <v>-1.0416651293350905E-2</v>
      </c>
    </row>
    <row r="123" spans="2:10" x14ac:dyDescent="0.3">
      <c r="B123" s="3">
        <v>43585</v>
      </c>
      <c r="C123" s="4">
        <v>7583695</v>
      </c>
      <c r="D123" s="4">
        <v>5687771</v>
      </c>
      <c r="E123" s="4">
        <v>2317240</v>
      </c>
      <c r="F123" s="4">
        <v>5477113</v>
      </c>
      <c r="G123" s="39">
        <f t="shared" si="7"/>
        <v>2.1052652837560738E-2</v>
      </c>
      <c r="H123" s="39">
        <f t="shared" si="4"/>
        <v>2.1052699606516258E-2</v>
      </c>
      <c r="I123" s="39">
        <f t="shared" si="5"/>
        <v>2.1052566643548119E-2</v>
      </c>
      <c r="J123" s="39">
        <f t="shared" si="6"/>
        <v>2.1052600181612001E-2</v>
      </c>
    </row>
    <row r="124" spans="2:10" x14ac:dyDescent="0.3">
      <c r="B124" s="3">
        <v>43586</v>
      </c>
      <c r="C124" s="4">
        <v>8209154</v>
      </c>
      <c r="D124" s="4">
        <v>6156866</v>
      </c>
      <c r="E124" s="4">
        <v>2508352</v>
      </c>
      <c r="F124" s="4">
        <v>5928833</v>
      </c>
      <c r="G124" s="39">
        <f t="shared" si="7"/>
        <v>4.9999987209400784E-2</v>
      </c>
      <c r="H124" s="39">
        <f t="shared" si="4"/>
        <v>5.0000162014270558E-2</v>
      </c>
      <c r="I124" s="39">
        <f t="shared" si="5"/>
        <v>4.9999853489482847E-2</v>
      </c>
      <c r="J124" s="39">
        <f t="shared" si="6"/>
        <v>4.999992915975679E-2</v>
      </c>
    </row>
    <row r="125" spans="2:10" x14ac:dyDescent="0.3">
      <c r="B125" s="3">
        <v>43587</v>
      </c>
      <c r="C125" s="4">
        <v>7661877</v>
      </c>
      <c r="D125" s="4">
        <v>5746408</v>
      </c>
      <c r="E125" s="4">
        <v>2341129</v>
      </c>
      <c r="F125" s="4">
        <v>5533578</v>
      </c>
      <c r="G125" s="39">
        <f t="shared" si="7"/>
        <v>-6.6666674787682137E-2</v>
      </c>
      <c r="H125" s="39">
        <f t="shared" si="4"/>
        <v>-6.6666709978745686E-2</v>
      </c>
      <c r="I125" s="39">
        <f t="shared" si="5"/>
        <v>-6.6666480621539556E-2</v>
      </c>
      <c r="J125" s="39">
        <f t="shared" si="6"/>
        <v>-6.6666576710796205E-2</v>
      </c>
    </row>
    <row r="126" spans="2:10" x14ac:dyDescent="0.3">
      <c r="B126" s="3">
        <v>43588</v>
      </c>
      <c r="C126" s="4">
        <v>7505512</v>
      </c>
      <c r="D126" s="4">
        <v>5629134</v>
      </c>
      <c r="E126" s="4">
        <v>2293351</v>
      </c>
      <c r="F126" s="4">
        <v>5420648</v>
      </c>
      <c r="G126" s="39">
        <f t="shared" si="7"/>
        <v>-5.8823588422601894E-2</v>
      </c>
      <c r="H126" s="39">
        <f t="shared" si="4"/>
        <v>-5.8823549082044589E-2</v>
      </c>
      <c r="I126" s="39">
        <f t="shared" si="5"/>
        <v>-5.8823360426152743E-2</v>
      </c>
      <c r="J126" s="39">
        <f t="shared" si="6"/>
        <v>-5.8823447704446162E-2</v>
      </c>
    </row>
    <row r="127" spans="2:10" x14ac:dyDescent="0.3">
      <c r="B127" s="3">
        <v>43589</v>
      </c>
      <c r="C127" s="4">
        <v>15513897</v>
      </c>
      <c r="D127" s="4">
        <v>11635423</v>
      </c>
      <c r="E127" s="4">
        <v>4740357</v>
      </c>
      <c r="F127" s="4">
        <v>11204481</v>
      </c>
      <c r="G127" s="39">
        <f t="shared" si="7"/>
        <v>-8.5714294133333729E-2</v>
      </c>
      <c r="H127" s="39">
        <f t="shared" si="4"/>
        <v>-8.5714292449523985E-2</v>
      </c>
      <c r="I127" s="39">
        <f t="shared" si="5"/>
        <v>-8.5714379395328541E-2</v>
      </c>
      <c r="J127" s="39">
        <f t="shared" si="6"/>
        <v>-8.5714278719999454E-2</v>
      </c>
    </row>
    <row r="128" spans="2:10" x14ac:dyDescent="0.3">
      <c r="B128" s="3">
        <v>43590</v>
      </c>
      <c r="C128" s="4">
        <v>15837104</v>
      </c>
      <c r="D128" s="4">
        <v>11877828</v>
      </c>
      <c r="E128" s="4">
        <v>4839115</v>
      </c>
      <c r="F128" s="4">
        <v>11437908</v>
      </c>
      <c r="G128" s="39">
        <f t="shared" si="7"/>
        <v>-4.8543660156469895E-2</v>
      </c>
      <c r="H128" s="39">
        <f t="shared" si="4"/>
        <v>-4.8543641102708868E-2</v>
      </c>
      <c r="I128" s="39">
        <f t="shared" si="5"/>
        <v>-4.8543572876802395E-2</v>
      </c>
      <c r="J128" s="39">
        <f t="shared" si="6"/>
        <v>-4.8543710318409344E-2</v>
      </c>
    </row>
    <row r="129" spans="2:10" x14ac:dyDescent="0.3">
      <c r="B129" s="3">
        <v>43591</v>
      </c>
      <c r="C129" s="4">
        <v>7818242</v>
      </c>
      <c r="D129" s="4">
        <v>5863681</v>
      </c>
      <c r="E129" s="4">
        <v>2388907</v>
      </c>
      <c r="F129" s="4">
        <v>5646508</v>
      </c>
      <c r="G129" s="39">
        <f t="shared" si="7"/>
        <v>5.2631564774959505E-2</v>
      </c>
      <c r="H129" s="39">
        <f t="shared" si="4"/>
        <v>5.2631569499094963E-2</v>
      </c>
      <c r="I129" s="39">
        <f t="shared" si="5"/>
        <v>5.2631416608870295E-2</v>
      </c>
      <c r="J129" s="39">
        <f t="shared" si="6"/>
        <v>5.2631500454029999E-2</v>
      </c>
    </row>
    <row r="130" spans="2:10" x14ac:dyDescent="0.3">
      <c r="B130" s="3">
        <v>43592</v>
      </c>
      <c r="C130" s="4">
        <v>7974607</v>
      </c>
      <c r="D130" s="4">
        <v>5980955</v>
      </c>
      <c r="E130" s="4">
        <v>2436685</v>
      </c>
      <c r="F130" s="4">
        <v>5759438</v>
      </c>
      <c r="G130" s="39">
        <f t="shared" si="7"/>
        <v>5.1546376799172434E-2</v>
      </c>
      <c r="H130" s="39">
        <f t="shared" si="4"/>
        <v>5.1546379064839283E-2</v>
      </c>
      <c r="I130" s="39">
        <f t="shared" si="5"/>
        <v>5.1546236039426215E-2</v>
      </c>
      <c r="J130" s="39">
        <f t="shared" si="6"/>
        <v>5.1546316462705806E-2</v>
      </c>
    </row>
    <row r="131" spans="2:10" x14ac:dyDescent="0.3">
      <c r="B131" s="3">
        <v>43593</v>
      </c>
      <c r="C131" s="4">
        <v>8209154</v>
      </c>
      <c r="D131" s="4">
        <v>6156866</v>
      </c>
      <c r="E131" s="4">
        <v>2508352</v>
      </c>
      <c r="F131" s="4">
        <v>5928833</v>
      </c>
      <c r="G131" s="39">
        <f t="shared" si="7"/>
        <v>0</v>
      </c>
      <c r="H131" s="39">
        <f t="shared" si="4"/>
        <v>0</v>
      </c>
      <c r="I131" s="39">
        <f t="shared" si="5"/>
        <v>0</v>
      </c>
      <c r="J131" s="39">
        <f t="shared" si="6"/>
        <v>0</v>
      </c>
    </row>
    <row r="132" spans="2:10" x14ac:dyDescent="0.3">
      <c r="B132" s="3">
        <v>43594</v>
      </c>
      <c r="C132" s="4">
        <v>7583695</v>
      </c>
      <c r="D132" s="4">
        <v>5687771</v>
      </c>
      <c r="E132" s="4">
        <v>2317240</v>
      </c>
      <c r="F132" s="4">
        <v>5477113</v>
      </c>
      <c r="G132" s="39">
        <f t="shared" si="7"/>
        <v>-1.0204027028886002E-2</v>
      </c>
      <c r="H132" s="39">
        <f t="shared" ref="H132:H195" si="8">(D132-IFERROR(INDEX($D$4:$D$369, MATCH(B132-7,$B$4:$B$369,0)),D132))/IFERROR(INDEX($D$4:$D$369, MATCH(B132-7,$B$4:$B$369,0)),D132)</f>
        <v>-1.0204113595832388E-2</v>
      </c>
      <c r="I132" s="39">
        <f t="shared" ref="I132:I195" si="9">(E132-IFERROR(INDEX($E$4:$E$369, MATCH(B132-7,$B$4:$B$369,0)),E132))/IFERROR(INDEX($E$4:$E$369, MATCH(B132-7,$B$4:$B$369,0)),E132)</f>
        <v>-1.0204051122343108E-2</v>
      </c>
      <c r="J132" s="39">
        <f t="shared" ref="J132:J195" si="10">(F132-IFERROR(INDEX($F$4:$F$369, MATCH(B132-7,$B$4:$B$369,0)),F132))/IFERROR(INDEX($F$4:$F$369, MATCH(B132-7,$B$4:$B$369,0)),F132)</f>
        <v>-1.0204066880416252E-2</v>
      </c>
    </row>
    <row r="133" spans="2:10" x14ac:dyDescent="0.3">
      <c r="B133" s="3">
        <v>43595</v>
      </c>
      <c r="C133" s="4">
        <v>7583695</v>
      </c>
      <c r="D133" s="4">
        <v>5687771</v>
      </c>
      <c r="E133" s="4">
        <v>2317240</v>
      </c>
      <c r="F133" s="4">
        <v>5477113</v>
      </c>
      <c r="G133" s="39">
        <f t="shared" ref="G133:G196" si="11">(C133-IFERROR(INDEX($C$4:$C$369, MATCH(B133-7,$B$4:$B$369,0)),C133))/IFERROR(INDEX($C$4:$C$369, MATCH(B133-7,$B$4:$B$369,0)),C133)</f>
        <v>1.0416744387324942E-2</v>
      </c>
      <c r="H133" s="39">
        <f t="shared" si="8"/>
        <v>1.0416699975520213E-2</v>
      </c>
      <c r="I133" s="39">
        <f t="shared" si="9"/>
        <v>1.0416634871853458E-2</v>
      </c>
      <c r="J133" s="39">
        <f t="shared" si="10"/>
        <v>1.0416651293350905E-2</v>
      </c>
    </row>
    <row r="134" spans="2:10" x14ac:dyDescent="0.3">
      <c r="B134" s="3">
        <v>43596</v>
      </c>
      <c r="C134" s="4">
        <v>16483516</v>
      </c>
      <c r="D134" s="4">
        <v>12362637</v>
      </c>
      <c r="E134" s="4">
        <v>5036630</v>
      </c>
      <c r="F134" s="4">
        <v>11904761</v>
      </c>
      <c r="G134" s="39">
        <f t="shared" si="11"/>
        <v>6.2500028200522403E-2</v>
      </c>
      <c r="H134" s="39">
        <f t="shared" si="8"/>
        <v>6.2500005371527959E-2</v>
      </c>
      <c r="I134" s="39">
        <f t="shared" si="9"/>
        <v>6.2500145031270854E-2</v>
      </c>
      <c r="J134" s="39">
        <f t="shared" si="10"/>
        <v>6.2499994421874608E-2</v>
      </c>
    </row>
    <row r="135" spans="2:10" x14ac:dyDescent="0.3">
      <c r="B135" s="3">
        <v>43597</v>
      </c>
      <c r="C135" s="4">
        <v>15352294</v>
      </c>
      <c r="D135" s="4">
        <v>11514221</v>
      </c>
      <c r="E135" s="4">
        <v>4690978</v>
      </c>
      <c r="F135" s="4">
        <v>11087768</v>
      </c>
      <c r="G135" s="39">
        <f t="shared" si="11"/>
        <v>-3.0612288711370464E-2</v>
      </c>
      <c r="H135" s="39">
        <f t="shared" si="8"/>
        <v>-3.0612246616132176E-2</v>
      </c>
      <c r="I135" s="39">
        <f t="shared" si="9"/>
        <v>-3.0612415699978197E-2</v>
      </c>
      <c r="J135" s="39">
        <f t="shared" si="10"/>
        <v>-3.061224132944591E-2</v>
      </c>
    </row>
    <row r="136" spans="2:10" x14ac:dyDescent="0.3">
      <c r="B136" s="3">
        <v>43598</v>
      </c>
      <c r="C136" s="4">
        <v>7505512</v>
      </c>
      <c r="D136" s="4">
        <v>5629134</v>
      </c>
      <c r="E136" s="4">
        <v>2293351</v>
      </c>
      <c r="F136" s="4">
        <v>5420648</v>
      </c>
      <c r="G136" s="39">
        <f t="shared" si="11"/>
        <v>-4.0000040929917491E-2</v>
      </c>
      <c r="H136" s="39">
        <f t="shared" si="8"/>
        <v>-3.9999959070079014E-2</v>
      </c>
      <c r="I136" s="39">
        <f t="shared" si="9"/>
        <v>-3.9999882791586276E-2</v>
      </c>
      <c r="J136" s="39">
        <f t="shared" si="10"/>
        <v>-3.9999943327805432E-2</v>
      </c>
    </row>
    <row r="137" spans="2:10" x14ac:dyDescent="0.3">
      <c r="B137" s="3">
        <v>43599</v>
      </c>
      <c r="C137" s="4">
        <v>8209154</v>
      </c>
      <c r="D137" s="4">
        <v>6156866</v>
      </c>
      <c r="E137" s="4">
        <v>2508352</v>
      </c>
      <c r="F137" s="4">
        <v>5928833</v>
      </c>
      <c r="G137" s="39">
        <f t="shared" si="11"/>
        <v>2.9411731512286435E-2</v>
      </c>
      <c r="H137" s="39">
        <f t="shared" si="8"/>
        <v>2.94118581397118E-2</v>
      </c>
      <c r="I137" s="39">
        <f t="shared" si="9"/>
        <v>2.9411680213076372E-2</v>
      </c>
      <c r="J137" s="39">
        <f t="shared" si="10"/>
        <v>2.9411723852223081E-2</v>
      </c>
    </row>
    <row r="138" spans="2:10" x14ac:dyDescent="0.3">
      <c r="B138" s="3">
        <v>43600</v>
      </c>
      <c r="C138" s="4">
        <v>7896424</v>
      </c>
      <c r="D138" s="4">
        <v>5922318</v>
      </c>
      <c r="E138" s="4">
        <v>2412796</v>
      </c>
      <c r="F138" s="4">
        <v>5702973</v>
      </c>
      <c r="G138" s="39">
        <f t="shared" si="11"/>
        <v>-3.8095277540170398E-2</v>
      </c>
      <c r="H138" s="39">
        <f t="shared" si="8"/>
        <v>-3.8095355656595414E-2</v>
      </c>
      <c r="I138" s="39">
        <f t="shared" si="9"/>
        <v>-3.8095131783736892E-2</v>
      </c>
      <c r="J138" s="39">
        <f t="shared" si="10"/>
        <v>-3.8095186691883547E-2</v>
      </c>
    </row>
    <row r="139" spans="2:10" x14ac:dyDescent="0.3">
      <c r="B139" s="3">
        <v>43601</v>
      </c>
      <c r="C139" s="4">
        <v>7583695</v>
      </c>
      <c r="D139" s="4">
        <v>5687771</v>
      </c>
      <c r="E139" s="4">
        <v>2317240</v>
      </c>
      <c r="F139" s="4">
        <v>5477113</v>
      </c>
      <c r="G139" s="39">
        <f t="shared" si="11"/>
        <v>0</v>
      </c>
      <c r="H139" s="39">
        <f t="shared" si="8"/>
        <v>0</v>
      </c>
      <c r="I139" s="39">
        <f t="shared" si="9"/>
        <v>0</v>
      </c>
      <c r="J139" s="39">
        <f t="shared" si="10"/>
        <v>0</v>
      </c>
    </row>
    <row r="140" spans="2:10" x14ac:dyDescent="0.3">
      <c r="B140" s="3">
        <v>43602</v>
      </c>
      <c r="C140" s="4">
        <v>7427330</v>
      </c>
      <c r="D140" s="4">
        <v>5570497</v>
      </c>
      <c r="E140" s="4">
        <v>2269462</v>
      </c>
      <c r="F140" s="4">
        <v>5364183</v>
      </c>
      <c r="G140" s="39">
        <f t="shared" si="11"/>
        <v>-2.0618577092037588E-2</v>
      </c>
      <c r="H140" s="39">
        <f t="shared" si="8"/>
        <v>-2.0618621952255112E-2</v>
      </c>
      <c r="I140" s="39">
        <f t="shared" si="9"/>
        <v>-2.0618494415770485E-2</v>
      </c>
      <c r="J140" s="39">
        <f t="shared" si="10"/>
        <v>-2.0618526585082324E-2</v>
      </c>
    </row>
    <row r="141" spans="2:10" x14ac:dyDescent="0.3">
      <c r="B141" s="3">
        <v>43603</v>
      </c>
      <c r="C141" s="4">
        <v>16160310</v>
      </c>
      <c r="D141" s="4">
        <v>12120232</v>
      </c>
      <c r="E141" s="4">
        <v>4937872</v>
      </c>
      <c r="F141" s="4">
        <v>11671335</v>
      </c>
      <c r="G141" s="39">
        <f t="shared" si="11"/>
        <v>-1.9607831241829715E-2</v>
      </c>
      <c r="H141" s="39">
        <f t="shared" si="8"/>
        <v>-1.9607871686275348E-2</v>
      </c>
      <c r="I141" s="39">
        <f t="shared" si="9"/>
        <v>-1.9607952142603288E-2</v>
      </c>
      <c r="J141" s="39">
        <f t="shared" si="10"/>
        <v>-1.9607785490191699E-2</v>
      </c>
    </row>
    <row r="142" spans="2:10" x14ac:dyDescent="0.3">
      <c r="B142" s="3">
        <v>43604</v>
      </c>
      <c r="C142" s="4">
        <v>16968325</v>
      </c>
      <c r="D142" s="4">
        <v>12726244</v>
      </c>
      <c r="E142" s="4">
        <v>5184766</v>
      </c>
      <c r="F142" s="4">
        <v>12254901</v>
      </c>
      <c r="G142" s="39">
        <f t="shared" si="11"/>
        <v>0.10526316132299186</v>
      </c>
      <c r="H142" s="39">
        <f t="shared" si="8"/>
        <v>0.10526313503970439</v>
      </c>
      <c r="I142" s="39">
        <f t="shared" si="9"/>
        <v>0.10526333741066361</v>
      </c>
      <c r="J142" s="39">
        <f t="shared" si="10"/>
        <v>0.1052631151734055</v>
      </c>
    </row>
    <row r="143" spans="2:10" x14ac:dyDescent="0.3">
      <c r="B143" s="3">
        <v>43605</v>
      </c>
      <c r="C143" s="4">
        <v>8052789</v>
      </c>
      <c r="D143" s="4">
        <v>6039592</v>
      </c>
      <c r="E143" s="4">
        <v>2460574</v>
      </c>
      <c r="F143" s="4">
        <v>5815903</v>
      </c>
      <c r="G143" s="39">
        <f t="shared" si="11"/>
        <v>7.2916677769617855E-2</v>
      </c>
      <c r="H143" s="39">
        <f t="shared" si="8"/>
        <v>7.2916722181422575E-2</v>
      </c>
      <c r="I143" s="39">
        <f t="shared" si="9"/>
        <v>7.2916444102974209E-2</v>
      </c>
      <c r="J143" s="39">
        <f t="shared" si="10"/>
        <v>7.2916559053456342E-2</v>
      </c>
    </row>
    <row r="144" spans="2:10" x14ac:dyDescent="0.3">
      <c r="B144" s="3">
        <v>43606</v>
      </c>
      <c r="C144" s="4">
        <v>8052789</v>
      </c>
      <c r="D144" s="4">
        <v>6039592</v>
      </c>
      <c r="E144" s="4">
        <v>2460574</v>
      </c>
      <c r="F144" s="4">
        <v>5815903</v>
      </c>
      <c r="G144" s="39">
        <f t="shared" si="11"/>
        <v>-1.9047638770085199E-2</v>
      </c>
      <c r="H144" s="39">
        <f t="shared" si="8"/>
        <v>-1.9047677828297707E-2</v>
      </c>
      <c r="I144" s="39">
        <f t="shared" si="9"/>
        <v>-1.9047565891868446E-2</v>
      </c>
      <c r="J144" s="39">
        <f t="shared" si="10"/>
        <v>-1.9047593345941773E-2</v>
      </c>
    </row>
    <row r="145" spans="2:10" x14ac:dyDescent="0.3">
      <c r="B145" s="3">
        <v>43607</v>
      </c>
      <c r="C145" s="4">
        <v>7896424</v>
      </c>
      <c r="D145" s="4">
        <v>5922318</v>
      </c>
      <c r="E145" s="4">
        <v>2412796</v>
      </c>
      <c r="F145" s="4">
        <v>5702973</v>
      </c>
      <c r="G145" s="39">
        <f t="shared" si="11"/>
        <v>0</v>
      </c>
      <c r="H145" s="39">
        <f t="shared" si="8"/>
        <v>0</v>
      </c>
      <c r="I145" s="39">
        <f t="shared" si="9"/>
        <v>0</v>
      </c>
      <c r="J145" s="39">
        <f t="shared" si="10"/>
        <v>0</v>
      </c>
    </row>
    <row r="146" spans="2:10" x14ac:dyDescent="0.3">
      <c r="B146" s="3">
        <v>43608</v>
      </c>
      <c r="C146" s="4">
        <v>7583695</v>
      </c>
      <c r="D146" s="4">
        <v>5687771</v>
      </c>
      <c r="E146" s="4">
        <v>2317240</v>
      </c>
      <c r="F146" s="4">
        <v>5477113</v>
      </c>
      <c r="G146" s="39">
        <f t="shared" si="11"/>
        <v>0</v>
      </c>
      <c r="H146" s="39">
        <f t="shared" si="8"/>
        <v>0</v>
      </c>
      <c r="I146" s="39">
        <f t="shared" si="9"/>
        <v>0</v>
      </c>
      <c r="J146" s="39">
        <f t="shared" si="10"/>
        <v>0</v>
      </c>
    </row>
    <row r="147" spans="2:10" x14ac:dyDescent="0.3">
      <c r="B147" s="3">
        <v>43609</v>
      </c>
      <c r="C147" s="4">
        <v>8052789</v>
      </c>
      <c r="D147" s="4">
        <v>6039592</v>
      </c>
      <c r="E147" s="4">
        <v>2460574</v>
      </c>
      <c r="F147" s="4">
        <v>5815903</v>
      </c>
      <c r="G147" s="39">
        <f t="shared" si="11"/>
        <v>8.4210476712358276E-2</v>
      </c>
      <c r="H147" s="39">
        <f t="shared" si="8"/>
        <v>8.4210618908869356E-2</v>
      </c>
      <c r="I147" s="39">
        <f t="shared" si="9"/>
        <v>8.4210266574192477E-2</v>
      </c>
      <c r="J147" s="39">
        <f t="shared" si="10"/>
        <v>8.4210400726448004E-2</v>
      </c>
    </row>
    <row r="148" spans="2:10" x14ac:dyDescent="0.3">
      <c r="B148" s="3">
        <v>43610</v>
      </c>
      <c r="C148" s="4">
        <v>16968325</v>
      </c>
      <c r="D148" s="4">
        <v>12726244</v>
      </c>
      <c r="E148" s="4">
        <v>5184766</v>
      </c>
      <c r="F148" s="4">
        <v>12254901</v>
      </c>
      <c r="G148" s="39">
        <f t="shared" si="11"/>
        <v>4.9999969059999469E-2</v>
      </c>
      <c r="H148" s="39">
        <f t="shared" si="8"/>
        <v>5.0000033002668594E-2</v>
      </c>
      <c r="I148" s="39">
        <f t="shared" si="9"/>
        <v>5.000008100655505E-2</v>
      </c>
      <c r="J148" s="39">
        <f t="shared" si="10"/>
        <v>4.9999935739998898E-2</v>
      </c>
    </row>
    <row r="149" spans="2:10" x14ac:dyDescent="0.3">
      <c r="B149" s="3">
        <v>43611</v>
      </c>
      <c r="C149" s="4">
        <v>16968325</v>
      </c>
      <c r="D149" s="4">
        <v>12726244</v>
      </c>
      <c r="E149" s="4">
        <v>5184766</v>
      </c>
      <c r="F149" s="4">
        <v>12254901</v>
      </c>
      <c r="G149" s="39">
        <f t="shared" si="11"/>
        <v>0</v>
      </c>
      <c r="H149" s="39">
        <f t="shared" si="8"/>
        <v>0</v>
      </c>
      <c r="I149" s="39">
        <f t="shared" si="9"/>
        <v>0</v>
      </c>
      <c r="J149" s="39">
        <f t="shared" si="10"/>
        <v>0</v>
      </c>
    </row>
    <row r="150" spans="2:10" x14ac:dyDescent="0.3">
      <c r="B150" s="3">
        <v>43612</v>
      </c>
      <c r="C150" s="4">
        <v>7583695</v>
      </c>
      <c r="D150" s="4">
        <v>5687771</v>
      </c>
      <c r="E150" s="4">
        <v>2317240</v>
      </c>
      <c r="F150" s="4">
        <v>5477113</v>
      </c>
      <c r="G150" s="39">
        <f t="shared" si="11"/>
        <v>-5.8252364491358212E-2</v>
      </c>
      <c r="H150" s="39">
        <f t="shared" si="8"/>
        <v>-5.8252444867136717E-2</v>
      </c>
      <c r="I150" s="39">
        <f t="shared" si="9"/>
        <v>-5.8252261464194939E-2</v>
      </c>
      <c r="J150" s="39">
        <f t="shared" si="10"/>
        <v>-5.8252347055994573E-2</v>
      </c>
    </row>
    <row r="151" spans="2:10" x14ac:dyDescent="0.3">
      <c r="B151" s="3">
        <v>43613</v>
      </c>
      <c r="C151" s="4">
        <v>8130972</v>
      </c>
      <c r="D151" s="4">
        <v>6098229</v>
      </c>
      <c r="E151" s="4">
        <v>2484463</v>
      </c>
      <c r="F151" s="4">
        <v>5872368</v>
      </c>
      <c r="G151" s="39">
        <f t="shared" si="11"/>
        <v>9.708810202278987E-3</v>
      </c>
      <c r="H151" s="39">
        <f t="shared" si="8"/>
        <v>9.7087684068725179E-3</v>
      </c>
      <c r="I151" s="39">
        <f t="shared" si="9"/>
        <v>9.7087102440324893E-3</v>
      </c>
      <c r="J151" s="39">
        <f t="shared" si="10"/>
        <v>9.7087245093324288E-3</v>
      </c>
    </row>
    <row r="152" spans="2:10" x14ac:dyDescent="0.3">
      <c r="B152" s="3">
        <v>43614</v>
      </c>
      <c r="C152" s="4">
        <v>7427330</v>
      </c>
      <c r="D152" s="4">
        <v>5570497</v>
      </c>
      <c r="E152" s="4">
        <v>2269462</v>
      </c>
      <c r="F152" s="4">
        <v>5364183</v>
      </c>
      <c r="G152" s="39">
        <f t="shared" si="11"/>
        <v>-5.9405877901186663E-2</v>
      </c>
      <c r="H152" s="39">
        <f t="shared" si="8"/>
        <v>-5.9405962327588623E-2</v>
      </c>
      <c r="I152" s="39">
        <f t="shared" si="9"/>
        <v>-5.9405768245637015E-2</v>
      </c>
      <c r="J152" s="39">
        <f t="shared" si="10"/>
        <v>-5.9405857260765568E-2</v>
      </c>
    </row>
    <row r="153" spans="2:10" x14ac:dyDescent="0.3">
      <c r="B153" s="3">
        <v>43615</v>
      </c>
      <c r="C153" s="4">
        <v>7740060</v>
      </c>
      <c r="D153" s="4">
        <v>5805045</v>
      </c>
      <c r="E153" s="4">
        <v>2365018</v>
      </c>
      <c r="F153" s="4">
        <v>5590043</v>
      </c>
      <c r="G153" s="39">
        <f t="shared" si="11"/>
        <v>2.0618577092037588E-2</v>
      </c>
      <c r="H153" s="39">
        <f t="shared" si="8"/>
        <v>2.0618621952255112E-2</v>
      </c>
      <c r="I153" s="39">
        <f t="shared" si="9"/>
        <v>2.0618494415770485E-2</v>
      </c>
      <c r="J153" s="39">
        <f t="shared" si="10"/>
        <v>2.0618526585082324E-2</v>
      </c>
    </row>
    <row r="154" spans="2:10" x14ac:dyDescent="0.3">
      <c r="B154" s="3">
        <v>43616</v>
      </c>
      <c r="C154" s="4">
        <v>8052789</v>
      </c>
      <c r="D154" s="4">
        <v>6039592</v>
      </c>
      <c r="E154" s="4">
        <v>2460574</v>
      </c>
      <c r="F154" s="4">
        <v>5815903</v>
      </c>
      <c r="G154" s="39">
        <f t="shared" si="11"/>
        <v>0</v>
      </c>
      <c r="H154" s="39">
        <f t="shared" si="8"/>
        <v>0</v>
      </c>
      <c r="I154" s="39">
        <f t="shared" si="9"/>
        <v>0</v>
      </c>
      <c r="J154" s="39">
        <f t="shared" si="10"/>
        <v>0</v>
      </c>
    </row>
    <row r="155" spans="2:10" x14ac:dyDescent="0.3">
      <c r="B155" s="3">
        <v>43617</v>
      </c>
      <c r="C155" s="4">
        <v>16806722</v>
      </c>
      <c r="D155" s="4">
        <v>12605042</v>
      </c>
      <c r="E155" s="4">
        <v>5135387</v>
      </c>
      <c r="F155" s="4">
        <v>12138188</v>
      </c>
      <c r="G155" s="39">
        <f t="shared" si="11"/>
        <v>-9.523803911110849E-3</v>
      </c>
      <c r="H155" s="39">
        <f t="shared" si="8"/>
        <v>-9.5237840795760319E-3</v>
      </c>
      <c r="I155" s="39">
        <f t="shared" si="9"/>
        <v>-9.5238627934221137E-3</v>
      </c>
      <c r="J155" s="39">
        <f t="shared" si="10"/>
        <v>-9.5237815466644726E-3</v>
      </c>
    </row>
    <row r="156" spans="2:10" x14ac:dyDescent="0.3">
      <c r="B156" s="3">
        <v>43618</v>
      </c>
      <c r="C156" s="4">
        <v>15675500</v>
      </c>
      <c r="D156" s="4">
        <v>11756625</v>
      </c>
      <c r="E156" s="4">
        <v>4789736</v>
      </c>
      <c r="F156" s="4">
        <v>11321195</v>
      </c>
      <c r="G156" s="39">
        <f t="shared" si="11"/>
        <v>-7.6190490222222879E-2</v>
      </c>
      <c r="H156" s="39">
        <f t="shared" si="8"/>
        <v>-7.6190508369947965E-2</v>
      </c>
      <c r="I156" s="39">
        <f t="shared" si="9"/>
        <v>-7.6190516601906427E-2</v>
      </c>
      <c r="J156" s="39">
        <f t="shared" si="10"/>
        <v>-7.6190415573328577E-2</v>
      </c>
    </row>
    <row r="157" spans="2:10" x14ac:dyDescent="0.3">
      <c r="B157" s="3">
        <v>43619</v>
      </c>
      <c r="C157" s="4">
        <v>7740060</v>
      </c>
      <c r="D157" s="4">
        <v>5805045</v>
      </c>
      <c r="E157" s="4">
        <v>2365018</v>
      </c>
      <c r="F157" s="4">
        <v>5590043</v>
      </c>
      <c r="G157" s="39">
        <f t="shared" si="11"/>
        <v>2.0618577092037588E-2</v>
      </c>
      <c r="H157" s="39">
        <f t="shared" si="8"/>
        <v>2.0618621952255112E-2</v>
      </c>
      <c r="I157" s="39">
        <f t="shared" si="9"/>
        <v>2.0618494415770485E-2</v>
      </c>
      <c r="J157" s="39">
        <f t="shared" si="10"/>
        <v>2.0618526585082324E-2</v>
      </c>
    </row>
    <row r="158" spans="2:10" x14ac:dyDescent="0.3">
      <c r="B158" s="3">
        <v>43620</v>
      </c>
      <c r="C158" s="4">
        <v>8052789</v>
      </c>
      <c r="D158" s="4">
        <v>6039592</v>
      </c>
      <c r="E158" s="4">
        <v>2460574</v>
      </c>
      <c r="F158" s="4">
        <v>5815903</v>
      </c>
      <c r="G158" s="39">
        <f t="shared" si="11"/>
        <v>-9.6154555691496668E-3</v>
      </c>
      <c r="H158" s="39">
        <f t="shared" si="8"/>
        <v>-9.6154145736409707E-3</v>
      </c>
      <c r="I158" s="39">
        <f t="shared" si="9"/>
        <v>-9.6153575239397802E-3</v>
      </c>
      <c r="J158" s="39">
        <f t="shared" si="10"/>
        <v>-9.6153715162265035E-3</v>
      </c>
    </row>
    <row r="159" spans="2:10" x14ac:dyDescent="0.3">
      <c r="B159" s="3">
        <v>43621</v>
      </c>
      <c r="C159" s="4">
        <v>8052789</v>
      </c>
      <c r="D159" s="4">
        <v>6039592</v>
      </c>
      <c r="E159" s="4">
        <v>2460574</v>
      </c>
      <c r="F159" s="4">
        <v>5815903</v>
      </c>
      <c r="G159" s="39">
        <f t="shared" si="11"/>
        <v>8.4210476712358276E-2</v>
      </c>
      <c r="H159" s="39">
        <f t="shared" si="8"/>
        <v>8.4210618908869356E-2</v>
      </c>
      <c r="I159" s="39">
        <f t="shared" si="9"/>
        <v>8.4210266574192477E-2</v>
      </c>
      <c r="J159" s="39">
        <f t="shared" si="10"/>
        <v>8.4210400726448004E-2</v>
      </c>
    </row>
    <row r="160" spans="2:10" x14ac:dyDescent="0.3">
      <c r="B160" s="3">
        <v>43622</v>
      </c>
      <c r="C160" s="4">
        <v>8052789</v>
      </c>
      <c r="D160" s="4">
        <v>6039592</v>
      </c>
      <c r="E160" s="4">
        <v>2460574</v>
      </c>
      <c r="F160" s="4">
        <v>5815903</v>
      </c>
      <c r="G160" s="39">
        <f t="shared" si="11"/>
        <v>4.0403950356973979E-2</v>
      </c>
      <c r="H160" s="39">
        <f t="shared" si="8"/>
        <v>4.0403993422962269E-2</v>
      </c>
      <c r="I160" s="39">
        <f t="shared" si="9"/>
        <v>4.0403920815824661E-2</v>
      </c>
      <c r="J160" s="39">
        <f t="shared" si="10"/>
        <v>4.040398258117156E-2</v>
      </c>
    </row>
    <row r="161" spans="2:10" x14ac:dyDescent="0.3">
      <c r="B161" s="3">
        <v>43623</v>
      </c>
      <c r="C161" s="4">
        <v>7583695</v>
      </c>
      <c r="D161" s="4">
        <v>5687771</v>
      </c>
      <c r="E161" s="4">
        <v>2317240</v>
      </c>
      <c r="F161" s="4">
        <v>5477113</v>
      </c>
      <c r="G161" s="39">
        <f t="shared" si="11"/>
        <v>-5.8252364491358212E-2</v>
      </c>
      <c r="H161" s="39">
        <f t="shared" si="8"/>
        <v>-5.8252444867136717E-2</v>
      </c>
      <c r="I161" s="39">
        <f t="shared" si="9"/>
        <v>-5.8252261464194939E-2</v>
      </c>
      <c r="J161" s="39">
        <f t="shared" si="10"/>
        <v>-5.8252347055994573E-2</v>
      </c>
    </row>
    <row r="162" spans="2:10" x14ac:dyDescent="0.3">
      <c r="B162" s="3">
        <v>43624</v>
      </c>
      <c r="C162" s="4">
        <v>15352294</v>
      </c>
      <c r="D162" s="4">
        <v>11514221</v>
      </c>
      <c r="E162" s="4">
        <v>4690978</v>
      </c>
      <c r="F162" s="4">
        <v>11087768</v>
      </c>
      <c r="G162" s="39">
        <f t="shared" si="11"/>
        <v>-8.6538469548077257E-2</v>
      </c>
      <c r="H162" s="39">
        <f t="shared" si="8"/>
        <v>-8.6538466115384627E-2</v>
      </c>
      <c r="I162" s="39">
        <f t="shared" si="9"/>
        <v>-8.6538560774484963E-2</v>
      </c>
      <c r="J162" s="39">
        <f t="shared" si="10"/>
        <v>-8.65384520325439E-2</v>
      </c>
    </row>
    <row r="163" spans="2:10" x14ac:dyDescent="0.3">
      <c r="B163" s="3">
        <v>43625</v>
      </c>
      <c r="C163" s="4">
        <v>16160310</v>
      </c>
      <c r="D163" s="4">
        <v>12120232</v>
      </c>
      <c r="E163" s="4">
        <v>4937872</v>
      </c>
      <c r="F163" s="4">
        <v>11671335</v>
      </c>
      <c r="G163" s="39">
        <f t="shared" si="11"/>
        <v>3.0927881088322541E-2</v>
      </c>
      <c r="H163" s="39">
        <f t="shared" si="8"/>
        <v>3.0927838559110288E-2</v>
      </c>
      <c r="I163" s="39">
        <f t="shared" si="9"/>
        <v>3.0927800613645511E-2</v>
      </c>
      <c r="J163" s="39">
        <f t="shared" si="10"/>
        <v>3.0927830498458864E-2</v>
      </c>
    </row>
    <row r="164" spans="2:10" x14ac:dyDescent="0.3">
      <c r="B164" s="3">
        <v>43626</v>
      </c>
      <c r="C164" s="4">
        <v>7896424</v>
      </c>
      <c r="D164" s="4">
        <v>5922318</v>
      </c>
      <c r="E164" s="4">
        <v>2412796</v>
      </c>
      <c r="F164" s="4">
        <v>5702973</v>
      </c>
      <c r="G164" s="39">
        <f t="shared" si="11"/>
        <v>2.0201910579504552E-2</v>
      </c>
      <c r="H164" s="39">
        <f t="shared" si="8"/>
        <v>2.0201910579504552E-2</v>
      </c>
      <c r="I164" s="39">
        <f t="shared" si="9"/>
        <v>2.020196040791233E-2</v>
      </c>
      <c r="J164" s="39">
        <f t="shared" si="10"/>
        <v>2.020199129058578E-2</v>
      </c>
    </row>
    <row r="165" spans="2:10" x14ac:dyDescent="0.3">
      <c r="B165" s="3">
        <v>43627</v>
      </c>
      <c r="C165" s="4">
        <v>8052789</v>
      </c>
      <c r="D165" s="4">
        <v>6039592</v>
      </c>
      <c r="E165" s="4">
        <v>2460574</v>
      </c>
      <c r="F165" s="4">
        <v>5815903</v>
      </c>
      <c r="G165" s="39">
        <f t="shared" si="11"/>
        <v>0</v>
      </c>
      <c r="H165" s="39">
        <f t="shared" si="8"/>
        <v>0</v>
      </c>
      <c r="I165" s="39">
        <f t="shared" si="9"/>
        <v>0</v>
      </c>
      <c r="J165" s="39">
        <f t="shared" si="10"/>
        <v>0</v>
      </c>
    </row>
    <row r="166" spans="2:10" x14ac:dyDescent="0.3">
      <c r="B166" s="3">
        <v>43628</v>
      </c>
      <c r="C166" s="4">
        <v>7896424</v>
      </c>
      <c r="D166" s="4">
        <v>5922318</v>
      </c>
      <c r="E166" s="4">
        <v>2412796</v>
      </c>
      <c r="F166" s="4">
        <v>5702973</v>
      </c>
      <c r="G166" s="39">
        <f t="shared" si="11"/>
        <v>-1.9417496223979046E-2</v>
      </c>
      <c r="H166" s="39">
        <f t="shared" si="8"/>
        <v>-1.9417536813745036E-2</v>
      </c>
      <c r="I166" s="39">
        <f t="shared" si="9"/>
        <v>-1.9417420488064979E-2</v>
      </c>
      <c r="J166" s="39">
        <f t="shared" si="10"/>
        <v>-1.9417449018664858E-2</v>
      </c>
    </row>
    <row r="167" spans="2:10" x14ac:dyDescent="0.3">
      <c r="B167" s="3">
        <v>43629</v>
      </c>
      <c r="C167" s="4">
        <v>7818242</v>
      </c>
      <c r="D167" s="4">
        <v>5863681</v>
      </c>
      <c r="E167" s="4">
        <v>2388907</v>
      </c>
      <c r="F167" s="4">
        <v>5646508</v>
      </c>
      <c r="G167" s="39">
        <f t="shared" si="11"/>
        <v>-2.9126182245679106E-2</v>
      </c>
      <c r="H167" s="39">
        <f t="shared" si="8"/>
        <v>-2.912630522061755E-2</v>
      </c>
      <c r="I167" s="39">
        <f t="shared" si="9"/>
        <v>-2.912613073209747E-2</v>
      </c>
      <c r="J167" s="39">
        <f t="shared" si="10"/>
        <v>-2.9126173527997287E-2</v>
      </c>
    </row>
    <row r="168" spans="2:10" x14ac:dyDescent="0.3">
      <c r="B168" s="3">
        <v>43630</v>
      </c>
      <c r="C168" s="4">
        <v>8052789</v>
      </c>
      <c r="D168" s="4">
        <v>6039592</v>
      </c>
      <c r="E168" s="4">
        <v>2460574</v>
      </c>
      <c r="F168" s="4">
        <v>5815903</v>
      </c>
      <c r="G168" s="39">
        <f t="shared" si="11"/>
        <v>6.1855599414269692E-2</v>
      </c>
      <c r="H168" s="39">
        <f t="shared" si="8"/>
        <v>6.1855690040966839E-2</v>
      </c>
      <c r="I168" s="39">
        <f t="shared" si="9"/>
        <v>6.1855483247311459E-2</v>
      </c>
      <c r="J168" s="39">
        <f t="shared" si="10"/>
        <v>6.185557975524697E-2</v>
      </c>
    </row>
    <row r="169" spans="2:10" x14ac:dyDescent="0.3">
      <c r="B169" s="3">
        <v>43631</v>
      </c>
      <c r="C169" s="4">
        <v>15998707</v>
      </c>
      <c r="D169" s="4">
        <v>11999030</v>
      </c>
      <c r="E169" s="4">
        <v>4888493</v>
      </c>
      <c r="F169" s="4">
        <v>11554621</v>
      </c>
      <c r="G169" s="39">
        <f t="shared" si="11"/>
        <v>4.2105303611303956E-2</v>
      </c>
      <c r="H169" s="39">
        <f t="shared" si="8"/>
        <v>4.210523664605708E-2</v>
      </c>
      <c r="I169" s="39">
        <f t="shared" si="9"/>
        <v>4.2105292329232838E-2</v>
      </c>
      <c r="J169" s="39">
        <f t="shared" si="10"/>
        <v>4.2105228031466747E-2</v>
      </c>
    </row>
    <row r="170" spans="2:10" x14ac:dyDescent="0.3">
      <c r="B170" s="3">
        <v>43632</v>
      </c>
      <c r="C170" s="4">
        <v>16483516</v>
      </c>
      <c r="D170" s="4">
        <v>12362637</v>
      </c>
      <c r="E170" s="4">
        <v>5036630</v>
      </c>
      <c r="F170" s="4">
        <v>11904761</v>
      </c>
      <c r="G170" s="39">
        <f t="shared" si="11"/>
        <v>1.9999987623999786E-2</v>
      </c>
      <c r="H170" s="39">
        <f t="shared" si="8"/>
        <v>2.0000029702401736E-2</v>
      </c>
      <c r="I170" s="39">
        <f t="shared" si="9"/>
        <v>2.0000113409177071E-2</v>
      </c>
      <c r="J170" s="39">
        <f t="shared" si="10"/>
        <v>1.9999940023998967E-2</v>
      </c>
    </row>
    <row r="171" spans="2:10" x14ac:dyDescent="0.3">
      <c r="B171" s="3">
        <v>43633</v>
      </c>
      <c r="C171" s="4">
        <v>8130972</v>
      </c>
      <c r="D171" s="4">
        <v>6098229</v>
      </c>
      <c r="E171" s="4">
        <v>2484463</v>
      </c>
      <c r="F171" s="4">
        <v>5872368</v>
      </c>
      <c r="G171" s="39">
        <f t="shared" si="11"/>
        <v>2.9703065590196271E-2</v>
      </c>
      <c r="H171" s="39">
        <f t="shared" si="8"/>
        <v>2.9703065590196271E-2</v>
      </c>
      <c r="I171" s="39">
        <f t="shared" si="9"/>
        <v>2.9702884122818508E-2</v>
      </c>
      <c r="J171" s="39">
        <f t="shared" si="10"/>
        <v>2.9702928630382784E-2</v>
      </c>
    </row>
    <row r="172" spans="2:10" x14ac:dyDescent="0.3">
      <c r="B172" s="3">
        <v>43634</v>
      </c>
      <c r="C172" s="4">
        <v>7583695</v>
      </c>
      <c r="D172" s="4">
        <v>5687771</v>
      </c>
      <c r="E172" s="4">
        <v>2317240</v>
      </c>
      <c r="F172" s="4">
        <v>5477113</v>
      </c>
      <c r="G172" s="39">
        <f t="shared" si="11"/>
        <v>-5.8252364491358212E-2</v>
      </c>
      <c r="H172" s="39">
        <f t="shared" si="8"/>
        <v>-5.8252444867136717E-2</v>
      </c>
      <c r="I172" s="39">
        <f t="shared" si="9"/>
        <v>-5.8252261464194939E-2</v>
      </c>
      <c r="J172" s="39">
        <f t="shared" si="10"/>
        <v>-5.8252347055994573E-2</v>
      </c>
    </row>
    <row r="173" spans="2:10" x14ac:dyDescent="0.3">
      <c r="B173" s="3">
        <v>43635</v>
      </c>
      <c r="C173" s="4">
        <v>7974607</v>
      </c>
      <c r="D173" s="4">
        <v>5980955</v>
      </c>
      <c r="E173" s="4">
        <v>2436685</v>
      </c>
      <c r="F173" s="4">
        <v>5759438</v>
      </c>
      <c r="G173" s="39">
        <f t="shared" si="11"/>
        <v>9.9010640765997363E-3</v>
      </c>
      <c r="H173" s="39">
        <f t="shared" si="8"/>
        <v>9.9010218633987564E-3</v>
      </c>
      <c r="I173" s="39">
        <f t="shared" si="9"/>
        <v>9.9009613742728347E-3</v>
      </c>
      <c r="J173" s="39">
        <f t="shared" si="10"/>
        <v>9.9009762101275947E-3</v>
      </c>
    </row>
    <row r="174" spans="2:10" x14ac:dyDescent="0.3">
      <c r="B174" s="3">
        <v>43636</v>
      </c>
      <c r="C174" s="4">
        <v>3674574</v>
      </c>
      <c r="D174" s="4">
        <v>2755930</v>
      </c>
      <c r="E174" s="4">
        <v>1122786</v>
      </c>
      <c r="F174" s="4">
        <v>2653859</v>
      </c>
      <c r="G174" s="39">
        <f t="shared" si="11"/>
        <v>-0.52999996674444205</v>
      </c>
      <c r="H174" s="39">
        <f t="shared" si="8"/>
        <v>-0.53000001193789359</v>
      </c>
      <c r="I174" s="39">
        <f t="shared" si="9"/>
        <v>-0.53000012139442854</v>
      </c>
      <c r="J174" s="39">
        <f t="shared" si="10"/>
        <v>-0.52999995749585405</v>
      </c>
    </row>
    <row r="175" spans="2:10" x14ac:dyDescent="0.3">
      <c r="B175" s="3">
        <v>43637</v>
      </c>
      <c r="C175" s="4">
        <v>7583695</v>
      </c>
      <c r="D175" s="4">
        <v>5687771</v>
      </c>
      <c r="E175" s="4">
        <v>2317240</v>
      </c>
      <c r="F175" s="4">
        <v>5477113</v>
      </c>
      <c r="G175" s="39">
        <f t="shared" si="11"/>
        <v>-5.8252364491358212E-2</v>
      </c>
      <c r="H175" s="39">
        <f t="shared" si="8"/>
        <v>-5.8252444867136717E-2</v>
      </c>
      <c r="I175" s="39">
        <f t="shared" si="9"/>
        <v>-5.8252261464194939E-2</v>
      </c>
      <c r="J175" s="39">
        <f t="shared" si="10"/>
        <v>-5.8252347055994573E-2</v>
      </c>
    </row>
    <row r="176" spans="2:10" x14ac:dyDescent="0.3">
      <c r="B176" s="3">
        <v>43638</v>
      </c>
      <c r="C176" s="4">
        <v>16160310</v>
      </c>
      <c r="D176" s="4">
        <v>12120232</v>
      </c>
      <c r="E176" s="4">
        <v>4937872</v>
      </c>
      <c r="F176" s="4">
        <v>11671335</v>
      </c>
      <c r="G176" s="39">
        <f t="shared" si="11"/>
        <v>1.0101003787368567E-2</v>
      </c>
      <c r="H176" s="39">
        <f t="shared" si="8"/>
        <v>1.010098316280566E-2</v>
      </c>
      <c r="I176" s="39">
        <f t="shared" si="9"/>
        <v>1.0101067956934785E-2</v>
      </c>
      <c r="J176" s="39">
        <f t="shared" si="10"/>
        <v>1.0101066923787462E-2</v>
      </c>
    </row>
    <row r="177" spans="2:10" x14ac:dyDescent="0.3">
      <c r="B177" s="3">
        <v>43639</v>
      </c>
      <c r="C177" s="4">
        <v>15675500</v>
      </c>
      <c r="D177" s="4">
        <v>11756625</v>
      </c>
      <c r="E177" s="4">
        <v>4789736</v>
      </c>
      <c r="F177" s="4">
        <v>11321195</v>
      </c>
      <c r="G177" s="39">
        <f t="shared" si="11"/>
        <v>-4.9019638771242741E-2</v>
      </c>
      <c r="H177" s="39">
        <f t="shared" si="8"/>
        <v>-4.9019638771242741E-2</v>
      </c>
      <c r="I177" s="39">
        <f t="shared" si="9"/>
        <v>-4.9019681811052235E-2</v>
      </c>
      <c r="J177" s="39">
        <f t="shared" si="10"/>
        <v>-4.9019547725485627E-2</v>
      </c>
    </row>
    <row r="178" spans="2:10" x14ac:dyDescent="0.3">
      <c r="B178" s="3">
        <v>43640</v>
      </c>
      <c r="C178" s="4">
        <v>7661877</v>
      </c>
      <c r="D178" s="4">
        <v>5746408</v>
      </c>
      <c r="E178" s="4">
        <v>2341129</v>
      </c>
      <c r="F178" s="4">
        <v>5533578</v>
      </c>
      <c r="G178" s="39">
        <f t="shared" si="11"/>
        <v>-5.7692364455319736E-2</v>
      </c>
      <c r="H178" s="39">
        <f t="shared" si="8"/>
        <v>-5.769232345981104E-2</v>
      </c>
      <c r="I178" s="39">
        <f t="shared" si="9"/>
        <v>-5.7692145143638685E-2</v>
      </c>
      <c r="J178" s="39">
        <f t="shared" si="10"/>
        <v>-5.7692229097359021E-2</v>
      </c>
    </row>
    <row r="179" spans="2:10" x14ac:dyDescent="0.3">
      <c r="B179" s="3">
        <v>43641</v>
      </c>
      <c r="C179" s="4">
        <v>8130972</v>
      </c>
      <c r="D179" s="4">
        <v>6098229</v>
      </c>
      <c r="E179" s="4">
        <v>2484463</v>
      </c>
      <c r="F179" s="4">
        <v>5872368</v>
      </c>
      <c r="G179" s="39">
        <f t="shared" si="11"/>
        <v>7.2164953891210026E-2</v>
      </c>
      <c r="H179" s="39">
        <f t="shared" si="8"/>
        <v>7.2165001017094388E-2</v>
      </c>
      <c r="I179" s="39">
        <f t="shared" si="9"/>
        <v>7.2164730455196696E-2</v>
      </c>
      <c r="J179" s="39">
        <f t="shared" si="10"/>
        <v>7.2164843047788127E-2</v>
      </c>
    </row>
    <row r="180" spans="2:10" x14ac:dyDescent="0.3">
      <c r="B180" s="3">
        <v>43642</v>
      </c>
      <c r="C180" s="4">
        <v>8052789</v>
      </c>
      <c r="D180" s="4">
        <v>6039592</v>
      </c>
      <c r="E180" s="4">
        <v>2460574</v>
      </c>
      <c r="F180" s="4">
        <v>5815903</v>
      </c>
      <c r="G180" s="39">
        <f t="shared" si="11"/>
        <v>9.803868704752472E-3</v>
      </c>
      <c r="H180" s="39">
        <f t="shared" si="8"/>
        <v>9.8039527132372673E-3</v>
      </c>
      <c r="I180" s="39">
        <f t="shared" si="9"/>
        <v>9.8038934043587905E-3</v>
      </c>
      <c r="J180" s="39">
        <f t="shared" si="10"/>
        <v>9.8039079507410264E-3</v>
      </c>
    </row>
    <row r="181" spans="2:10" x14ac:dyDescent="0.3">
      <c r="B181" s="3">
        <v>43643</v>
      </c>
      <c r="C181" s="4">
        <v>8052789</v>
      </c>
      <c r="D181" s="4">
        <v>6039592</v>
      </c>
      <c r="E181" s="4">
        <v>2460574</v>
      </c>
      <c r="F181" s="4">
        <v>5815903</v>
      </c>
      <c r="G181" s="39">
        <f t="shared" si="11"/>
        <v>1.1914891358835065</v>
      </c>
      <c r="H181" s="39">
        <f t="shared" si="8"/>
        <v>1.1914896241921964</v>
      </c>
      <c r="I181" s="39">
        <f t="shared" si="9"/>
        <v>1.1914897406985836</v>
      </c>
      <c r="J181" s="39">
        <f t="shared" si="10"/>
        <v>1.1914890730818781</v>
      </c>
    </row>
    <row r="182" spans="2:10" x14ac:dyDescent="0.3">
      <c r="B182" s="3">
        <v>43644</v>
      </c>
      <c r="C182" s="4">
        <v>7661877</v>
      </c>
      <c r="D182" s="4">
        <v>5746408</v>
      </c>
      <c r="E182" s="4">
        <v>2341129</v>
      </c>
      <c r="F182" s="4">
        <v>5533578</v>
      </c>
      <c r="G182" s="39">
        <f t="shared" si="11"/>
        <v>1.0309222615097258E-2</v>
      </c>
      <c r="H182" s="39">
        <f t="shared" si="8"/>
        <v>1.0309310976127556E-2</v>
      </c>
      <c r="I182" s="39">
        <f t="shared" si="9"/>
        <v>1.0309247207885243E-2</v>
      </c>
      <c r="J182" s="39">
        <f t="shared" si="10"/>
        <v>1.0309263292541162E-2</v>
      </c>
    </row>
    <row r="183" spans="2:10" x14ac:dyDescent="0.3">
      <c r="B183" s="3">
        <v>43645</v>
      </c>
      <c r="C183" s="4">
        <v>16806722</v>
      </c>
      <c r="D183" s="4">
        <v>12605042</v>
      </c>
      <c r="E183" s="4">
        <v>5135387</v>
      </c>
      <c r="F183" s="4">
        <v>12138188</v>
      </c>
      <c r="G183" s="39">
        <f t="shared" si="11"/>
        <v>3.9999975247999572E-2</v>
      </c>
      <c r="H183" s="39">
        <f t="shared" si="8"/>
        <v>4.0000059404803473E-2</v>
      </c>
      <c r="I183" s="39">
        <f t="shared" si="9"/>
        <v>4.0000024301966516E-2</v>
      </c>
      <c r="J183" s="39">
        <f t="shared" si="10"/>
        <v>3.9999965727999409E-2</v>
      </c>
    </row>
    <row r="184" spans="2:10" x14ac:dyDescent="0.3">
      <c r="B184" s="3">
        <v>43646</v>
      </c>
      <c r="C184" s="4">
        <v>15837104</v>
      </c>
      <c r="D184" s="4">
        <v>11877828</v>
      </c>
      <c r="E184" s="4">
        <v>4839115</v>
      </c>
      <c r="F184" s="4">
        <v>11437908</v>
      </c>
      <c r="G184" s="39">
        <f t="shared" si="11"/>
        <v>1.0309336225319767E-2</v>
      </c>
      <c r="H184" s="39">
        <f t="shared" si="8"/>
        <v>1.0309336225319767E-2</v>
      </c>
      <c r="I184" s="39">
        <f t="shared" si="9"/>
        <v>1.0309336464473198E-2</v>
      </c>
      <c r="J184" s="39">
        <f t="shared" si="10"/>
        <v>1.0309247389520276E-2</v>
      </c>
    </row>
    <row r="185" spans="2:10" x14ac:dyDescent="0.3">
      <c r="B185" s="3">
        <v>43647</v>
      </c>
      <c r="C185" s="4">
        <v>7740060</v>
      </c>
      <c r="D185" s="4">
        <v>5805045</v>
      </c>
      <c r="E185" s="4">
        <v>2365018</v>
      </c>
      <c r="F185" s="4">
        <v>5590043</v>
      </c>
      <c r="G185" s="39">
        <f t="shared" si="11"/>
        <v>1.0204157545207265E-2</v>
      </c>
      <c r="H185" s="39">
        <f t="shared" si="8"/>
        <v>1.0204113595832388E-2</v>
      </c>
      <c r="I185" s="39">
        <f t="shared" si="9"/>
        <v>1.0204051122343108E-2</v>
      </c>
      <c r="J185" s="39">
        <f t="shared" si="10"/>
        <v>1.0204066880416252E-2</v>
      </c>
    </row>
    <row r="186" spans="2:10" x14ac:dyDescent="0.3">
      <c r="B186" s="3">
        <v>43648</v>
      </c>
      <c r="C186" s="4">
        <v>7896424</v>
      </c>
      <c r="D186" s="4">
        <v>5922318</v>
      </c>
      <c r="E186" s="4">
        <v>2412796</v>
      </c>
      <c r="F186" s="4">
        <v>5702973</v>
      </c>
      <c r="G186" s="39">
        <f t="shared" si="11"/>
        <v>-2.8846243720922912E-2</v>
      </c>
      <c r="H186" s="39">
        <f t="shared" si="8"/>
        <v>-2.8846243720922912E-2</v>
      </c>
      <c r="I186" s="39">
        <f t="shared" si="9"/>
        <v>-2.8846072571819342E-2</v>
      </c>
      <c r="J186" s="39">
        <f t="shared" si="10"/>
        <v>-2.8846114548679511E-2</v>
      </c>
    </row>
    <row r="187" spans="2:10" x14ac:dyDescent="0.3">
      <c r="B187" s="3">
        <v>43649</v>
      </c>
      <c r="C187" s="4">
        <v>7974607</v>
      </c>
      <c r="D187" s="4">
        <v>5980955</v>
      </c>
      <c r="E187" s="4">
        <v>2436685</v>
      </c>
      <c r="F187" s="4">
        <v>5759438</v>
      </c>
      <c r="G187" s="39">
        <f t="shared" si="11"/>
        <v>-9.7086860217000595E-3</v>
      </c>
      <c r="H187" s="39">
        <f t="shared" si="8"/>
        <v>-9.7087684068725179E-3</v>
      </c>
      <c r="I187" s="39">
        <f t="shared" si="9"/>
        <v>-9.7087102440324893E-3</v>
      </c>
      <c r="J187" s="39">
        <f t="shared" si="10"/>
        <v>-9.7087245093324288E-3</v>
      </c>
    </row>
    <row r="188" spans="2:10" x14ac:dyDescent="0.3">
      <c r="B188" s="3">
        <v>43650</v>
      </c>
      <c r="C188" s="4">
        <v>8052789</v>
      </c>
      <c r="D188" s="4">
        <v>6039592</v>
      </c>
      <c r="E188" s="4">
        <v>2460574</v>
      </c>
      <c r="F188" s="4">
        <v>5815903</v>
      </c>
      <c r="G188" s="39">
        <f t="shared" si="11"/>
        <v>0</v>
      </c>
      <c r="H188" s="39">
        <f t="shared" si="8"/>
        <v>0</v>
      </c>
      <c r="I188" s="39">
        <f t="shared" si="9"/>
        <v>0</v>
      </c>
      <c r="J188" s="39">
        <f t="shared" si="10"/>
        <v>0</v>
      </c>
    </row>
    <row r="189" spans="2:10" x14ac:dyDescent="0.3">
      <c r="B189" s="3">
        <v>43651</v>
      </c>
      <c r="C189" s="4">
        <v>7427330</v>
      </c>
      <c r="D189" s="4">
        <v>5570497</v>
      </c>
      <c r="E189" s="4">
        <v>2269462</v>
      </c>
      <c r="F189" s="4">
        <v>5364183</v>
      </c>
      <c r="G189" s="39">
        <f t="shared" si="11"/>
        <v>-3.0612211602979271E-2</v>
      </c>
      <c r="H189" s="39">
        <f t="shared" si="8"/>
        <v>-3.0612340787497163E-2</v>
      </c>
      <c r="I189" s="39">
        <f t="shared" si="9"/>
        <v>-3.0612153367029327E-2</v>
      </c>
      <c r="J189" s="39">
        <f t="shared" si="10"/>
        <v>-3.0612200641248755E-2</v>
      </c>
    </row>
    <row r="190" spans="2:10" x14ac:dyDescent="0.3">
      <c r="B190" s="3">
        <v>43652</v>
      </c>
      <c r="C190" s="4">
        <v>16160310</v>
      </c>
      <c r="D190" s="4">
        <v>12120232</v>
      </c>
      <c r="E190" s="4">
        <v>4937872</v>
      </c>
      <c r="F190" s="4">
        <v>11671335</v>
      </c>
      <c r="G190" s="39">
        <f t="shared" si="11"/>
        <v>-3.8461515576922137E-2</v>
      </c>
      <c r="H190" s="39">
        <f t="shared" si="8"/>
        <v>-3.846159338461546E-2</v>
      </c>
      <c r="I190" s="39">
        <f t="shared" si="9"/>
        <v>-3.8461560930072067E-2</v>
      </c>
      <c r="J190" s="39">
        <f t="shared" si="10"/>
        <v>-3.8461506775146342E-2</v>
      </c>
    </row>
    <row r="191" spans="2:10" x14ac:dyDescent="0.3">
      <c r="B191" s="3">
        <v>43653</v>
      </c>
      <c r="C191" s="4">
        <v>15675500</v>
      </c>
      <c r="D191" s="4">
        <v>11756625</v>
      </c>
      <c r="E191" s="4">
        <v>4789736</v>
      </c>
      <c r="F191" s="4">
        <v>11321195</v>
      </c>
      <c r="G191" s="39">
        <f t="shared" si="11"/>
        <v>-1.0204138332361775E-2</v>
      </c>
      <c r="H191" s="39">
        <f t="shared" si="8"/>
        <v>-1.0204138332361775E-2</v>
      </c>
      <c r="I191" s="39">
        <f t="shared" si="9"/>
        <v>-1.02041385666594E-2</v>
      </c>
      <c r="J191" s="39">
        <f t="shared" si="10"/>
        <v>-1.0204051300290227E-2</v>
      </c>
    </row>
    <row r="192" spans="2:10" x14ac:dyDescent="0.3">
      <c r="B192" s="3">
        <v>43654</v>
      </c>
      <c r="C192" s="4">
        <v>7661877</v>
      </c>
      <c r="D192" s="4">
        <v>5746408</v>
      </c>
      <c r="E192" s="4">
        <v>2341129</v>
      </c>
      <c r="F192" s="4">
        <v>5533578</v>
      </c>
      <c r="G192" s="39">
        <f t="shared" si="11"/>
        <v>-1.0101084487717149E-2</v>
      </c>
      <c r="H192" s="39">
        <f t="shared" si="8"/>
        <v>-1.0101041421728858E-2</v>
      </c>
      <c r="I192" s="39">
        <f t="shared" si="9"/>
        <v>-1.0100980203956165E-2</v>
      </c>
      <c r="J192" s="39">
        <f t="shared" si="10"/>
        <v>-1.010099564529289E-2</v>
      </c>
    </row>
    <row r="193" spans="2:10" x14ac:dyDescent="0.3">
      <c r="B193" s="3">
        <v>43655</v>
      </c>
      <c r="C193" s="4">
        <v>8209154</v>
      </c>
      <c r="D193" s="4">
        <v>6156866</v>
      </c>
      <c r="E193" s="4">
        <v>2508352</v>
      </c>
      <c r="F193" s="4">
        <v>5928833</v>
      </c>
      <c r="G193" s="39">
        <f t="shared" si="11"/>
        <v>3.9604003027193066E-2</v>
      </c>
      <c r="H193" s="39">
        <f t="shared" si="8"/>
        <v>3.9604087453595026E-2</v>
      </c>
      <c r="I193" s="39">
        <f t="shared" si="9"/>
        <v>3.9603845497091339E-2</v>
      </c>
      <c r="J193" s="39">
        <f t="shared" si="10"/>
        <v>3.9603904840510379E-2</v>
      </c>
    </row>
    <row r="194" spans="2:10" x14ac:dyDescent="0.3">
      <c r="B194" s="3">
        <v>43656</v>
      </c>
      <c r="C194" s="4">
        <v>8209154</v>
      </c>
      <c r="D194" s="4">
        <v>6156866</v>
      </c>
      <c r="E194" s="4">
        <v>2508352</v>
      </c>
      <c r="F194" s="4">
        <v>5928833</v>
      </c>
      <c r="G194" s="39">
        <f t="shared" si="11"/>
        <v>2.9411731512286435E-2</v>
      </c>
      <c r="H194" s="39">
        <f t="shared" si="8"/>
        <v>2.94118581397118E-2</v>
      </c>
      <c r="I194" s="39">
        <f t="shared" si="9"/>
        <v>2.9411680213076372E-2</v>
      </c>
      <c r="J194" s="39">
        <f t="shared" si="10"/>
        <v>2.9411723852223081E-2</v>
      </c>
    </row>
    <row r="195" spans="2:10" x14ac:dyDescent="0.3">
      <c r="B195" s="3">
        <v>43657</v>
      </c>
      <c r="C195" s="4">
        <v>7740060</v>
      </c>
      <c r="D195" s="4">
        <v>5805045</v>
      </c>
      <c r="E195" s="4">
        <v>2365018</v>
      </c>
      <c r="F195" s="4">
        <v>5590043</v>
      </c>
      <c r="G195" s="39">
        <f t="shared" si="11"/>
        <v>-3.8834868267379162E-2</v>
      </c>
      <c r="H195" s="39">
        <f t="shared" si="8"/>
        <v>-3.8834908053391688E-2</v>
      </c>
      <c r="I195" s="39">
        <f t="shared" si="9"/>
        <v>-3.8834840976129957E-2</v>
      </c>
      <c r="J195" s="39">
        <f t="shared" si="10"/>
        <v>-3.8834898037329715E-2</v>
      </c>
    </row>
    <row r="196" spans="2:10" x14ac:dyDescent="0.3">
      <c r="B196" s="3">
        <v>43658</v>
      </c>
      <c r="C196" s="4">
        <v>7505512</v>
      </c>
      <c r="D196" s="4">
        <v>5629134</v>
      </c>
      <c r="E196" s="4">
        <v>2293351</v>
      </c>
      <c r="F196" s="4">
        <v>5420648</v>
      </c>
      <c r="G196" s="39">
        <f t="shared" si="11"/>
        <v>1.052625909983803E-2</v>
      </c>
      <c r="H196" s="39">
        <f t="shared" ref="H196:H259" si="12">(D196-IFERROR(INDEX($D$4:$D$369, MATCH(B196-7,$B$4:$B$369,0)),D196))/IFERROR(INDEX($D$4:$D$369, MATCH(B196-7,$B$4:$B$369,0)),D196)</f>
        <v>1.0526349803258129E-2</v>
      </c>
      <c r="I196" s="39">
        <f t="shared" ref="I196:I259" si="13">(E196-IFERROR(INDEX($E$4:$E$369, MATCH(B196-7,$B$4:$B$369,0)),E196))/IFERROR(INDEX($E$4:$E$369, MATCH(B196-7,$B$4:$B$369,0)),E196)</f>
        <v>1.052628332177406E-2</v>
      </c>
      <c r="J196" s="39">
        <f t="shared" ref="J196:J259" si="14">(F196-IFERROR(INDEX($F$4:$F$369, MATCH(B196-7,$B$4:$B$369,0)),F196))/IFERROR(INDEX($F$4:$F$369, MATCH(B196-7,$B$4:$B$369,0)),F196)</f>
        <v>1.0526300090806E-2</v>
      </c>
    </row>
    <row r="197" spans="2:10" x14ac:dyDescent="0.3">
      <c r="B197" s="3">
        <v>43659</v>
      </c>
      <c r="C197" s="4">
        <v>16160310</v>
      </c>
      <c r="D197" s="4">
        <v>12120232</v>
      </c>
      <c r="E197" s="4">
        <v>4937872</v>
      </c>
      <c r="F197" s="4">
        <v>11671335</v>
      </c>
      <c r="G197" s="39">
        <f t="shared" ref="G197:G260" si="15">(C197-IFERROR(INDEX($C$4:$C$369, MATCH(B197-7,$B$4:$B$369,0)),C197))/IFERROR(INDEX($C$4:$C$369, MATCH(B197-7,$B$4:$B$369,0)),C197)</f>
        <v>0</v>
      </c>
      <c r="H197" s="39">
        <f t="shared" si="12"/>
        <v>0</v>
      </c>
      <c r="I197" s="39">
        <f t="shared" si="13"/>
        <v>0</v>
      </c>
      <c r="J197" s="39">
        <f t="shared" si="14"/>
        <v>0</v>
      </c>
    </row>
    <row r="198" spans="2:10" x14ac:dyDescent="0.3">
      <c r="B198" s="3">
        <v>43660</v>
      </c>
      <c r="C198" s="4">
        <v>15513897</v>
      </c>
      <c r="D198" s="4">
        <v>11635423</v>
      </c>
      <c r="E198" s="4">
        <v>4740357</v>
      </c>
      <c r="F198" s="4">
        <v>11204481</v>
      </c>
      <c r="G198" s="39">
        <f t="shared" si="15"/>
        <v>-1.0309272431501388E-2</v>
      </c>
      <c r="H198" s="39">
        <f t="shared" si="12"/>
        <v>-1.0309251166895262E-2</v>
      </c>
      <c r="I198" s="39">
        <f t="shared" si="13"/>
        <v>-1.0309336464473198E-2</v>
      </c>
      <c r="J198" s="39">
        <f t="shared" si="14"/>
        <v>-1.0309335719418312E-2</v>
      </c>
    </row>
    <row r="199" spans="2:10" x14ac:dyDescent="0.3">
      <c r="B199" s="3">
        <v>43661</v>
      </c>
      <c r="C199" s="4">
        <v>7740060</v>
      </c>
      <c r="D199" s="4">
        <v>5805045</v>
      </c>
      <c r="E199" s="4">
        <v>2365018</v>
      </c>
      <c r="F199" s="4">
        <v>5590043</v>
      </c>
      <c r="G199" s="39">
        <f t="shared" si="15"/>
        <v>1.0204157545207265E-2</v>
      </c>
      <c r="H199" s="39">
        <f t="shared" si="12"/>
        <v>1.0204113595832388E-2</v>
      </c>
      <c r="I199" s="39">
        <f t="shared" si="13"/>
        <v>1.0204051122343108E-2</v>
      </c>
      <c r="J199" s="39">
        <f t="shared" si="14"/>
        <v>1.0204066880416252E-2</v>
      </c>
    </row>
    <row r="200" spans="2:10" x14ac:dyDescent="0.3">
      <c r="B200" s="3">
        <v>43662</v>
      </c>
      <c r="C200" s="4">
        <v>7427330</v>
      </c>
      <c r="D200" s="4">
        <v>5570497</v>
      </c>
      <c r="E200" s="4">
        <v>2269462</v>
      </c>
      <c r="F200" s="4">
        <v>5364183</v>
      </c>
      <c r="G200" s="39">
        <f t="shared" si="15"/>
        <v>-9.5238072035193883E-2</v>
      </c>
      <c r="H200" s="39">
        <f t="shared" si="12"/>
        <v>-9.523822672119224E-2</v>
      </c>
      <c r="I200" s="39">
        <f t="shared" si="13"/>
        <v>-9.5237829459342227E-2</v>
      </c>
      <c r="J200" s="39">
        <f t="shared" si="14"/>
        <v>-9.523796672970887E-2</v>
      </c>
    </row>
    <row r="201" spans="2:10" x14ac:dyDescent="0.3">
      <c r="B201" s="3">
        <v>43663</v>
      </c>
      <c r="C201" s="4">
        <v>7740060</v>
      </c>
      <c r="D201" s="4">
        <v>5805045</v>
      </c>
      <c r="E201" s="4">
        <v>2365018</v>
      </c>
      <c r="F201" s="4">
        <v>5590043</v>
      </c>
      <c r="G201" s="39">
        <f t="shared" si="15"/>
        <v>-5.7142794495023484E-2</v>
      </c>
      <c r="H201" s="39">
        <f t="shared" si="12"/>
        <v>-5.7142871064596826E-2</v>
      </c>
      <c r="I201" s="39">
        <f t="shared" si="13"/>
        <v>-5.7142697675605335E-2</v>
      </c>
      <c r="J201" s="39">
        <f t="shared" si="14"/>
        <v>-5.7142780037825316E-2</v>
      </c>
    </row>
    <row r="202" spans="2:10" x14ac:dyDescent="0.3">
      <c r="B202" s="3">
        <v>43664</v>
      </c>
      <c r="C202" s="4">
        <v>7974607</v>
      </c>
      <c r="D202" s="4">
        <v>5980955</v>
      </c>
      <c r="E202" s="4">
        <v>2436685</v>
      </c>
      <c r="F202" s="4">
        <v>5759438</v>
      </c>
      <c r="G202" s="39">
        <f t="shared" si="15"/>
        <v>3.03029950672217E-2</v>
      </c>
      <c r="H202" s="39">
        <f t="shared" si="12"/>
        <v>3.030295200123341E-2</v>
      </c>
      <c r="I202" s="39">
        <f t="shared" si="13"/>
        <v>3.0302940611868494E-2</v>
      </c>
      <c r="J202" s="39">
        <f t="shared" si="14"/>
        <v>3.030298693587867E-2</v>
      </c>
    </row>
    <row r="203" spans="2:10" x14ac:dyDescent="0.3">
      <c r="B203" s="3">
        <v>43665</v>
      </c>
      <c r="C203" s="4">
        <v>8130972</v>
      </c>
      <c r="D203" s="4">
        <v>6098229</v>
      </c>
      <c r="E203" s="4">
        <v>2484463</v>
      </c>
      <c r="F203" s="4">
        <v>5872368</v>
      </c>
      <c r="G203" s="39">
        <f t="shared" si="15"/>
        <v>8.3333422156942796E-2</v>
      </c>
      <c r="H203" s="39">
        <f t="shared" si="12"/>
        <v>8.3333422156942796E-2</v>
      </c>
      <c r="I203" s="39">
        <f t="shared" si="13"/>
        <v>8.3333078974827668E-2</v>
      </c>
      <c r="J203" s="39">
        <f t="shared" si="14"/>
        <v>8.333321034680724E-2</v>
      </c>
    </row>
    <row r="204" spans="2:10" x14ac:dyDescent="0.3">
      <c r="B204" s="3">
        <v>43666</v>
      </c>
      <c r="C204" s="4">
        <v>15998707</v>
      </c>
      <c r="D204" s="4">
        <v>11999030</v>
      </c>
      <c r="E204" s="4">
        <v>4888493</v>
      </c>
      <c r="F204" s="4">
        <v>11554621</v>
      </c>
      <c r="G204" s="39">
        <f t="shared" si="15"/>
        <v>-9.9999938119998931E-3</v>
      </c>
      <c r="H204" s="39">
        <f t="shared" si="12"/>
        <v>-9.9999735978651225E-3</v>
      </c>
      <c r="I204" s="39">
        <f t="shared" si="13"/>
        <v>-1.0000056704588535E-2</v>
      </c>
      <c r="J204" s="39">
        <f t="shared" si="14"/>
        <v>-1.0000055692000957E-2</v>
      </c>
    </row>
    <row r="205" spans="2:10" x14ac:dyDescent="0.3">
      <c r="B205" s="3">
        <v>43667</v>
      </c>
      <c r="C205" s="4">
        <v>15352294</v>
      </c>
      <c r="D205" s="4">
        <v>11514221</v>
      </c>
      <c r="E205" s="4">
        <v>4690978</v>
      </c>
      <c r="F205" s="4">
        <v>11087768</v>
      </c>
      <c r="G205" s="39">
        <f t="shared" si="15"/>
        <v>-1.0416660623697579E-2</v>
      </c>
      <c r="H205" s="39">
        <f t="shared" si="12"/>
        <v>-1.0416638913772194E-2</v>
      </c>
      <c r="I205" s="39">
        <f t="shared" si="13"/>
        <v>-1.0416725997641105E-2</v>
      </c>
      <c r="J205" s="39">
        <f t="shared" si="14"/>
        <v>-1.0416635986976995E-2</v>
      </c>
    </row>
    <row r="206" spans="2:10" x14ac:dyDescent="0.3">
      <c r="B206" s="3">
        <v>43668</v>
      </c>
      <c r="C206" s="4">
        <v>7740060</v>
      </c>
      <c r="D206" s="4">
        <v>5805045</v>
      </c>
      <c r="E206" s="4">
        <v>2365018</v>
      </c>
      <c r="F206" s="4">
        <v>5590043</v>
      </c>
      <c r="G206" s="39">
        <f t="shared" si="15"/>
        <v>0</v>
      </c>
      <c r="H206" s="39">
        <f t="shared" si="12"/>
        <v>0</v>
      </c>
      <c r="I206" s="39">
        <f t="shared" si="13"/>
        <v>0</v>
      </c>
      <c r="J206" s="39">
        <f t="shared" si="14"/>
        <v>0</v>
      </c>
    </row>
    <row r="207" spans="2:10" x14ac:dyDescent="0.3">
      <c r="B207" s="3">
        <v>43669</v>
      </c>
      <c r="C207" s="4">
        <v>7661877</v>
      </c>
      <c r="D207" s="4">
        <v>5746408</v>
      </c>
      <c r="E207" s="4">
        <v>2341129</v>
      </c>
      <c r="F207" s="4">
        <v>5533578</v>
      </c>
      <c r="G207" s="39">
        <f t="shared" si="15"/>
        <v>3.1578911937398771E-2</v>
      </c>
      <c r="H207" s="39">
        <f t="shared" si="12"/>
        <v>3.1579049409774386E-2</v>
      </c>
      <c r="I207" s="39">
        <f t="shared" si="13"/>
        <v>3.1578849965322175E-2</v>
      </c>
      <c r="J207" s="39">
        <f t="shared" si="14"/>
        <v>3.1578900272417998E-2</v>
      </c>
    </row>
    <row r="208" spans="2:10" x14ac:dyDescent="0.3">
      <c r="B208" s="3">
        <v>43670</v>
      </c>
      <c r="C208" s="4">
        <v>7896424</v>
      </c>
      <c r="D208" s="4">
        <v>5922318</v>
      </c>
      <c r="E208" s="4">
        <v>2412796</v>
      </c>
      <c r="F208" s="4">
        <v>5702973</v>
      </c>
      <c r="G208" s="39">
        <f t="shared" si="15"/>
        <v>2.0201910579504552E-2</v>
      </c>
      <c r="H208" s="39">
        <f t="shared" si="12"/>
        <v>2.0201910579504552E-2</v>
      </c>
      <c r="I208" s="39">
        <f t="shared" si="13"/>
        <v>2.020196040791233E-2</v>
      </c>
      <c r="J208" s="39">
        <f t="shared" si="14"/>
        <v>2.020199129058578E-2</v>
      </c>
    </row>
    <row r="209" spans="2:10" x14ac:dyDescent="0.3">
      <c r="B209" s="3">
        <v>43671</v>
      </c>
      <c r="C209" s="4">
        <v>7427330</v>
      </c>
      <c r="D209" s="4">
        <v>5570497</v>
      </c>
      <c r="E209" s="4">
        <v>2269462</v>
      </c>
      <c r="F209" s="4">
        <v>5364183</v>
      </c>
      <c r="G209" s="39">
        <f t="shared" si="15"/>
        <v>-6.8627457127354366E-2</v>
      </c>
      <c r="H209" s="39">
        <f t="shared" si="12"/>
        <v>-6.8627501795281862E-2</v>
      </c>
      <c r="I209" s="39">
        <f t="shared" si="13"/>
        <v>-6.8627253830511534E-2</v>
      </c>
      <c r="J209" s="39">
        <f t="shared" si="14"/>
        <v>-6.8627355655187183E-2</v>
      </c>
    </row>
    <row r="210" spans="2:10" x14ac:dyDescent="0.3">
      <c r="B210" s="3">
        <v>43672</v>
      </c>
      <c r="C210" s="4">
        <v>7583695</v>
      </c>
      <c r="D210" s="4">
        <v>5687771</v>
      </c>
      <c r="E210" s="4">
        <v>2317240</v>
      </c>
      <c r="F210" s="4">
        <v>5477113</v>
      </c>
      <c r="G210" s="39">
        <f t="shared" si="15"/>
        <v>-6.7307697037943315E-2</v>
      </c>
      <c r="H210" s="39">
        <f t="shared" si="12"/>
        <v>-6.7307738033452011E-2</v>
      </c>
      <c r="I210" s="39">
        <f t="shared" si="13"/>
        <v>-6.730750266757847E-2</v>
      </c>
      <c r="J210" s="39">
        <f t="shared" si="14"/>
        <v>-6.7307600613585525E-2</v>
      </c>
    </row>
    <row r="211" spans="2:10" x14ac:dyDescent="0.3">
      <c r="B211" s="3">
        <v>43673</v>
      </c>
      <c r="C211" s="4">
        <v>16160310</v>
      </c>
      <c r="D211" s="4">
        <v>12120232</v>
      </c>
      <c r="E211" s="4">
        <v>4937872</v>
      </c>
      <c r="F211" s="4">
        <v>11671335</v>
      </c>
      <c r="G211" s="39">
        <f t="shared" si="15"/>
        <v>1.0101003787368567E-2</v>
      </c>
      <c r="H211" s="39">
        <f t="shared" si="12"/>
        <v>1.010098316280566E-2</v>
      </c>
      <c r="I211" s="39">
        <f t="shared" si="13"/>
        <v>1.0101067956934785E-2</v>
      </c>
      <c r="J211" s="39">
        <f t="shared" si="14"/>
        <v>1.0101066923787462E-2</v>
      </c>
    </row>
    <row r="212" spans="2:10" x14ac:dyDescent="0.3">
      <c r="B212" s="3">
        <v>43674</v>
      </c>
      <c r="C212" s="4">
        <v>15675500</v>
      </c>
      <c r="D212" s="4">
        <v>11756625</v>
      </c>
      <c r="E212" s="4">
        <v>4789736</v>
      </c>
      <c r="F212" s="4">
        <v>11321195</v>
      </c>
      <c r="G212" s="39">
        <f t="shared" si="15"/>
        <v>2.1052619237229304E-2</v>
      </c>
      <c r="H212" s="39">
        <f t="shared" si="12"/>
        <v>2.1052574898466861E-2</v>
      </c>
      <c r="I212" s="39">
        <f t="shared" si="13"/>
        <v>2.1052752752197944E-2</v>
      </c>
      <c r="J212" s="39">
        <f t="shared" si="14"/>
        <v>2.1052659110472008E-2</v>
      </c>
    </row>
    <row r="213" spans="2:10" x14ac:dyDescent="0.3">
      <c r="B213" s="3">
        <v>43675</v>
      </c>
      <c r="C213" s="4">
        <v>7740060</v>
      </c>
      <c r="D213" s="4">
        <v>5805045</v>
      </c>
      <c r="E213" s="4">
        <v>2365018</v>
      </c>
      <c r="F213" s="4">
        <v>5590043</v>
      </c>
      <c r="G213" s="39">
        <f t="shared" si="15"/>
        <v>0</v>
      </c>
      <c r="H213" s="39">
        <f t="shared" si="12"/>
        <v>0</v>
      </c>
      <c r="I213" s="39">
        <f t="shared" si="13"/>
        <v>0</v>
      </c>
      <c r="J213" s="39">
        <f t="shared" si="14"/>
        <v>0</v>
      </c>
    </row>
    <row r="214" spans="2:10" x14ac:dyDescent="0.3">
      <c r="B214" s="3">
        <v>43676</v>
      </c>
      <c r="C214" s="4">
        <v>7505512</v>
      </c>
      <c r="D214" s="4">
        <v>5629134</v>
      </c>
      <c r="E214" s="4">
        <v>2293351</v>
      </c>
      <c r="F214" s="4">
        <v>5420648</v>
      </c>
      <c r="G214" s="39">
        <f t="shared" si="15"/>
        <v>-2.0408184574093269E-2</v>
      </c>
      <c r="H214" s="39">
        <f t="shared" si="12"/>
        <v>-2.0408227191664775E-2</v>
      </c>
      <c r="I214" s="39">
        <f t="shared" si="13"/>
        <v>-2.0408102244686217E-2</v>
      </c>
      <c r="J214" s="39">
        <f t="shared" si="14"/>
        <v>-2.0408133760832503E-2</v>
      </c>
    </row>
    <row r="215" spans="2:10" x14ac:dyDescent="0.3">
      <c r="B215" s="3">
        <v>43677</v>
      </c>
      <c r="C215" s="4">
        <v>8052789</v>
      </c>
      <c r="D215" s="4">
        <v>6039592</v>
      </c>
      <c r="E215" s="4">
        <v>2460574</v>
      </c>
      <c r="F215" s="4">
        <v>5815903</v>
      </c>
      <c r="G215" s="39">
        <f t="shared" si="15"/>
        <v>1.9802001513596533E-2</v>
      </c>
      <c r="H215" s="39">
        <f t="shared" si="12"/>
        <v>1.9802043726797513E-2</v>
      </c>
      <c r="I215" s="39">
        <f t="shared" si="13"/>
        <v>1.9801922748545669E-2</v>
      </c>
      <c r="J215" s="39">
        <f t="shared" si="14"/>
        <v>1.9801952420255189E-2</v>
      </c>
    </row>
    <row r="216" spans="2:10" x14ac:dyDescent="0.3">
      <c r="B216" s="3">
        <v>43678</v>
      </c>
      <c r="C216" s="4">
        <v>7974607</v>
      </c>
      <c r="D216" s="4">
        <v>5980955</v>
      </c>
      <c r="E216" s="4">
        <v>2436685</v>
      </c>
      <c r="F216" s="4">
        <v>5759438</v>
      </c>
      <c r="G216" s="39">
        <f t="shared" si="15"/>
        <v>7.3684217612520253E-2</v>
      </c>
      <c r="H216" s="39">
        <f t="shared" si="12"/>
        <v>7.3684269105611225E-2</v>
      </c>
      <c r="I216" s="39">
        <f t="shared" si="13"/>
        <v>7.3683983252418414E-2</v>
      </c>
      <c r="J216" s="39">
        <f t="shared" si="14"/>
        <v>7.3684100635642E-2</v>
      </c>
    </row>
    <row r="217" spans="2:10" x14ac:dyDescent="0.3">
      <c r="B217" s="3">
        <v>43679</v>
      </c>
      <c r="C217" s="4">
        <v>8209154</v>
      </c>
      <c r="D217" s="4">
        <v>6156866</v>
      </c>
      <c r="E217" s="4">
        <v>2508352</v>
      </c>
      <c r="F217" s="4">
        <v>5928833</v>
      </c>
      <c r="G217" s="39">
        <f t="shared" si="15"/>
        <v>8.2474176506307284E-2</v>
      </c>
      <c r="H217" s="39">
        <f t="shared" si="12"/>
        <v>8.2474311993221944E-2</v>
      </c>
      <c r="I217" s="39">
        <f t="shared" si="13"/>
        <v>8.247397766308194E-2</v>
      </c>
      <c r="J217" s="39">
        <f t="shared" si="14"/>
        <v>8.2474106340329298E-2</v>
      </c>
    </row>
    <row r="218" spans="2:10" x14ac:dyDescent="0.3">
      <c r="B218" s="3">
        <v>43680</v>
      </c>
      <c r="C218" s="4">
        <v>16321913</v>
      </c>
      <c r="D218" s="4">
        <v>12241435</v>
      </c>
      <c r="E218" s="4">
        <v>4987251</v>
      </c>
      <c r="F218" s="4">
        <v>11788048</v>
      </c>
      <c r="G218" s="39">
        <f t="shared" si="15"/>
        <v>9.9999938119998931E-3</v>
      </c>
      <c r="H218" s="39">
        <f t="shared" si="12"/>
        <v>1.0000056104536612E-2</v>
      </c>
      <c r="I218" s="39">
        <f t="shared" si="13"/>
        <v>1.0000056704588535E-2</v>
      </c>
      <c r="J218" s="39">
        <f t="shared" si="14"/>
        <v>9.9999700119994834E-3</v>
      </c>
    </row>
    <row r="219" spans="2:10" x14ac:dyDescent="0.3">
      <c r="B219" s="3">
        <v>43681</v>
      </c>
      <c r="C219" s="4">
        <v>15837104</v>
      </c>
      <c r="D219" s="4">
        <v>11877828</v>
      </c>
      <c r="E219" s="4">
        <v>4839115</v>
      </c>
      <c r="F219" s="4">
        <v>11437908</v>
      </c>
      <c r="G219" s="39">
        <f t="shared" si="15"/>
        <v>1.0309336225319767E-2</v>
      </c>
      <c r="H219" s="39">
        <f t="shared" si="12"/>
        <v>1.0309336225319767E-2</v>
      </c>
      <c r="I219" s="39">
        <f t="shared" si="13"/>
        <v>1.0309336464473198E-2</v>
      </c>
      <c r="J219" s="39">
        <f t="shared" si="14"/>
        <v>1.0309247389520276E-2</v>
      </c>
    </row>
    <row r="220" spans="2:10" x14ac:dyDescent="0.3">
      <c r="B220" s="3">
        <v>43682</v>
      </c>
      <c r="C220" s="4">
        <v>8052789</v>
      </c>
      <c r="D220" s="4">
        <v>6039592</v>
      </c>
      <c r="E220" s="4">
        <v>2460574</v>
      </c>
      <c r="F220" s="4">
        <v>5815903</v>
      </c>
      <c r="G220" s="39">
        <f t="shared" si="15"/>
        <v>4.0403950356973979E-2</v>
      </c>
      <c r="H220" s="39">
        <f t="shared" si="12"/>
        <v>4.0403993422962269E-2</v>
      </c>
      <c r="I220" s="39">
        <f t="shared" si="13"/>
        <v>4.0403920815824661E-2</v>
      </c>
      <c r="J220" s="39">
        <f t="shared" si="14"/>
        <v>4.040398258117156E-2</v>
      </c>
    </row>
    <row r="221" spans="2:10" x14ac:dyDescent="0.3">
      <c r="B221" s="3">
        <v>43683</v>
      </c>
      <c r="C221" s="4">
        <v>8130972</v>
      </c>
      <c r="D221" s="4">
        <v>6098229</v>
      </c>
      <c r="E221" s="4">
        <v>2484463</v>
      </c>
      <c r="F221" s="4">
        <v>5872368</v>
      </c>
      <c r="G221" s="39">
        <f t="shared" si="15"/>
        <v>8.3333422156942796E-2</v>
      </c>
      <c r="H221" s="39">
        <f t="shared" si="12"/>
        <v>8.3333422156942796E-2</v>
      </c>
      <c r="I221" s="39">
        <f t="shared" si="13"/>
        <v>8.3333078974827668E-2</v>
      </c>
      <c r="J221" s="39">
        <f t="shared" si="14"/>
        <v>8.333321034680724E-2</v>
      </c>
    </row>
    <row r="222" spans="2:10" x14ac:dyDescent="0.3">
      <c r="B222" s="3">
        <v>43684</v>
      </c>
      <c r="C222" s="4">
        <v>8130972</v>
      </c>
      <c r="D222" s="4">
        <v>6098229</v>
      </c>
      <c r="E222" s="4">
        <v>2484463</v>
      </c>
      <c r="F222" s="4">
        <v>5872368</v>
      </c>
      <c r="G222" s="39">
        <f t="shared" si="15"/>
        <v>9.708810202278987E-3</v>
      </c>
      <c r="H222" s="39">
        <f t="shared" si="12"/>
        <v>9.7087684068725179E-3</v>
      </c>
      <c r="I222" s="39">
        <f t="shared" si="13"/>
        <v>9.7087102440324893E-3</v>
      </c>
      <c r="J222" s="39">
        <f t="shared" si="14"/>
        <v>9.7087245093324288E-3</v>
      </c>
    </row>
    <row r="223" spans="2:10" x14ac:dyDescent="0.3">
      <c r="B223" s="3">
        <v>43685</v>
      </c>
      <c r="C223" s="4">
        <v>7505512</v>
      </c>
      <c r="D223" s="4">
        <v>5629134</v>
      </c>
      <c r="E223" s="4">
        <v>2293351</v>
      </c>
      <c r="F223" s="4">
        <v>5420648</v>
      </c>
      <c r="G223" s="39">
        <f t="shared" si="15"/>
        <v>-5.8823588422601894E-2</v>
      </c>
      <c r="H223" s="39">
        <f t="shared" si="12"/>
        <v>-5.8823549082044589E-2</v>
      </c>
      <c r="I223" s="39">
        <f t="shared" si="13"/>
        <v>-5.8823360426152743E-2</v>
      </c>
      <c r="J223" s="39">
        <f t="shared" si="14"/>
        <v>-5.8823447704446162E-2</v>
      </c>
    </row>
    <row r="224" spans="2:10" x14ac:dyDescent="0.3">
      <c r="B224" s="3">
        <v>43686</v>
      </c>
      <c r="C224" s="4">
        <v>8130972</v>
      </c>
      <c r="D224" s="4">
        <v>6098229</v>
      </c>
      <c r="E224" s="4">
        <v>2484463</v>
      </c>
      <c r="F224" s="4">
        <v>5872368</v>
      </c>
      <c r="G224" s="39">
        <f t="shared" si="15"/>
        <v>-9.5237584774265412E-3</v>
      </c>
      <c r="H224" s="39">
        <f t="shared" si="12"/>
        <v>-9.5238389141488536E-3</v>
      </c>
      <c r="I224" s="39">
        <f t="shared" si="13"/>
        <v>-9.523782945934223E-3</v>
      </c>
      <c r="J224" s="39">
        <f t="shared" si="14"/>
        <v>-9.5237966729708867E-3</v>
      </c>
    </row>
    <row r="225" spans="2:10" x14ac:dyDescent="0.3">
      <c r="B225" s="3">
        <v>43687</v>
      </c>
      <c r="C225" s="4">
        <v>16806722</v>
      </c>
      <c r="D225" s="4">
        <v>12605042</v>
      </c>
      <c r="E225" s="4">
        <v>5135387</v>
      </c>
      <c r="F225" s="4">
        <v>12138188</v>
      </c>
      <c r="G225" s="39">
        <f t="shared" si="15"/>
        <v>2.9702952098813417E-2</v>
      </c>
      <c r="H225" s="39">
        <f t="shared" si="12"/>
        <v>2.9702971914648896E-2</v>
      </c>
      <c r="I225" s="39">
        <f t="shared" si="13"/>
        <v>2.9702936547609093E-2</v>
      </c>
      <c r="J225" s="39">
        <f t="shared" si="14"/>
        <v>2.9702966937358924E-2</v>
      </c>
    </row>
    <row r="226" spans="2:10" x14ac:dyDescent="0.3">
      <c r="B226" s="3">
        <v>43688</v>
      </c>
      <c r="C226" s="4">
        <v>15837104</v>
      </c>
      <c r="D226" s="4">
        <v>11877828</v>
      </c>
      <c r="E226" s="4">
        <v>4839115</v>
      </c>
      <c r="F226" s="4">
        <v>11437908</v>
      </c>
      <c r="G226" s="39">
        <f t="shared" si="15"/>
        <v>0</v>
      </c>
      <c r="H226" s="39">
        <f t="shared" si="12"/>
        <v>0</v>
      </c>
      <c r="I226" s="39">
        <f t="shared" si="13"/>
        <v>0</v>
      </c>
      <c r="J226" s="39">
        <f t="shared" si="14"/>
        <v>0</v>
      </c>
    </row>
    <row r="227" spans="2:10" x14ac:dyDescent="0.3">
      <c r="B227" s="3">
        <v>43689</v>
      </c>
      <c r="C227" s="4">
        <v>7427330</v>
      </c>
      <c r="D227" s="4">
        <v>5570497</v>
      </c>
      <c r="E227" s="4">
        <v>2269462</v>
      </c>
      <c r="F227" s="4">
        <v>5364183</v>
      </c>
      <c r="G227" s="39">
        <f t="shared" si="15"/>
        <v>-7.7669860715337255E-2</v>
      </c>
      <c r="H227" s="39">
        <f t="shared" si="12"/>
        <v>-7.7669981680881753E-2</v>
      </c>
      <c r="I227" s="39">
        <f t="shared" si="13"/>
        <v>-7.7669681952259914E-2</v>
      </c>
      <c r="J227" s="39">
        <f t="shared" si="14"/>
        <v>-7.7669796074659431E-2</v>
      </c>
    </row>
    <row r="228" spans="2:10" x14ac:dyDescent="0.3">
      <c r="B228" s="3">
        <v>43690</v>
      </c>
      <c r="C228" s="4">
        <v>7505512</v>
      </c>
      <c r="D228" s="4">
        <v>5629134</v>
      </c>
      <c r="E228" s="4">
        <v>2293351</v>
      </c>
      <c r="F228" s="4">
        <v>5420648</v>
      </c>
      <c r="G228" s="39">
        <f t="shared" si="15"/>
        <v>-7.6923152607092982E-2</v>
      </c>
      <c r="H228" s="39">
        <f t="shared" si="12"/>
        <v>-7.6923152607092982E-2</v>
      </c>
      <c r="I228" s="39">
        <f t="shared" si="13"/>
        <v>-7.6922860191518241E-2</v>
      </c>
      <c r="J228" s="39">
        <f t="shared" si="14"/>
        <v>-7.6922972129812028E-2</v>
      </c>
    </row>
    <row r="229" spans="2:10" x14ac:dyDescent="0.3">
      <c r="B229" s="3">
        <v>43691</v>
      </c>
      <c r="C229" s="4">
        <v>8130972</v>
      </c>
      <c r="D229" s="4">
        <v>6098229</v>
      </c>
      <c r="E229" s="4">
        <v>2484463</v>
      </c>
      <c r="F229" s="4">
        <v>5872368</v>
      </c>
      <c r="G229" s="39">
        <f t="shared" si="15"/>
        <v>0</v>
      </c>
      <c r="H229" s="39">
        <f t="shared" si="12"/>
        <v>0</v>
      </c>
      <c r="I229" s="39">
        <f t="shared" si="13"/>
        <v>0</v>
      </c>
      <c r="J229" s="39">
        <f t="shared" si="14"/>
        <v>0</v>
      </c>
    </row>
    <row r="230" spans="2:10" x14ac:dyDescent="0.3">
      <c r="B230" s="3">
        <v>43692</v>
      </c>
      <c r="C230" s="4">
        <v>7896424</v>
      </c>
      <c r="D230" s="4">
        <v>5922318</v>
      </c>
      <c r="E230" s="4">
        <v>2412796</v>
      </c>
      <c r="F230" s="4">
        <v>5702973</v>
      </c>
      <c r="G230" s="39">
        <f t="shared" si="15"/>
        <v>5.2083322230382152E-2</v>
      </c>
      <c r="H230" s="39">
        <f t="shared" si="12"/>
        <v>5.2083322230382152E-2</v>
      </c>
      <c r="I230" s="39">
        <f t="shared" si="13"/>
        <v>5.2083174359267292E-2</v>
      </c>
      <c r="J230" s="39">
        <f t="shared" si="14"/>
        <v>5.2083256466754525E-2</v>
      </c>
    </row>
    <row r="231" spans="2:10" x14ac:dyDescent="0.3">
      <c r="B231" s="3">
        <v>43693</v>
      </c>
      <c r="C231" s="4">
        <v>7661877</v>
      </c>
      <c r="D231" s="4">
        <v>5746408</v>
      </c>
      <c r="E231" s="4">
        <v>2341129</v>
      </c>
      <c r="F231" s="4">
        <v>5533578</v>
      </c>
      <c r="G231" s="39">
        <f t="shared" si="15"/>
        <v>-5.7692364455319736E-2</v>
      </c>
      <c r="H231" s="39">
        <f t="shared" si="12"/>
        <v>-5.769232345981104E-2</v>
      </c>
      <c r="I231" s="39">
        <f t="shared" si="13"/>
        <v>-5.7692145143638685E-2</v>
      </c>
      <c r="J231" s="39">
        <f t="shared" si="14"/>
        <v>-5.7692229097359021E-2</v>
      </c>
    </row>
    <row r="232" spans="2:10" x14ac:dyDescent="0.3">
      <c r="B232" s="3">
        <v>43694</v>
      </c>
      <c r="C232" s="4">
        <v>16806722</v>
      </c>
      <c r="D232" s="4">
        <v>12605042</v>
      </c>
      <c r="E232" s="4">
        <v>5135387</v>
      </c>
      <c r="F232" s="4">
        <v>12138188</v>
      </c>
      <c r="G232" s="39">
        <f t="shared" si="15"/>
        <v>0</v>
      </c>
      <c r="H232" s="39">
        <f t="shared" si="12"/>
        <v>0</v>
      </c>
      <c r="I232" s="39">
        <f t="shared" si="13"/>
        <v>0</v>
      </c>
      <c r="J232" s="39">
        <f t="shared" si="14"/>
        <v>0</v>
      </c>
    </row>
    <row r="233" spans="2:10" x14ac:dyDescent="0.3">
      <c r="B233" s="3">
        <v>43695</v>
      </c>
      <c r="C233" s="4">
        <v>16321913</v>
      </c>
      <c r="D233" s="4">
        <v>12241435</v>
      </c>
      <c r="E233" s="4">
        <v>4987251</v>
      </c>
      <c r="F233" s="4">
        <v>11788048</v>
      </c>
      <c r="G233" s="39">
        <f t="shared" si="15"/>
        <v>3.0612225568513032E-2</v>
      </c>
      <c r="H233" s="39">
        <f t="shared" si="12"/>
        <v>3.0612246616132176E-2</v>
      </c>
      <c r="I233" s="39">
        <f t="shared" si="13"/>
        <v>3.0612209050621859E-2</v>
      </c>
      <c r="J233" s="39">
        <f t="shared" si="14"/>
        <v>3.061224132944591E-2</v>
      </c>
    </row>
    <row r="234" spans="2:10" x14ac:dyDescent="0.3">
      <c r="B234" s="3">
        <v>43696</v>
      </c>
      <c r="C234" s="4">
        <v>7583695</v>
      </c>
      <c r="D234" s="4">
        <v>5687771</v>
      </c>
      <c r="E234" s="4">
        <v>2317240</v>
      </c>
      <c r="F234" s="4">
        <v>5477113</v>
      </c>
      <c r="G234" s="39">
        <f t="shared" si="15"/>
        <v>2.1052652837560738E-2</v>
      </c>
      <c r="H234" s="39">
        <f t="shared" si="12"/>
        <v>2.1052699606516258E-2</v>
      </c>
      <c r="I234" s="39">
        <f t="shared" si="13"/>
        <v>2.1052566643548119E-2</v>
      </c>
      <c r="J234" s="39">
        <f t="shared" si="14"/>
        <v>2.1052600181612001E-2</v>
      </c>
    </row>
    <row r="235" spans="2:10" x14ac:dyDescent="0.3">
      <c r="B235" s="3">
        <v>43697</v>
      </c>
      <c r="C235" s="4">
        <v>7896424</v>
      </c>
      <c r="D235" s="4">
        <v>5922318</v>
      </c>
      <c r="E235" s="4">
        <v>2412796</v>
      </c>
      <c r="F235" s="4">
        <v>5702973</v>
      </c>
      <c r="G235" s="39">
        <f t="shared" si="15"/>
        <v>5.2083322230382152E-2</v>
      </c>
      <c r="H235" s="39">
        <f t="shared" si="12"/>
        <v>5.2083322230382152E-2</v>
      </c>
      <c r="I235" s="39">
        <f t="shared" si="13"/>
        <v>5.2083174359267292E-2</v>
      </c>
      <c r="J235" s="39">
        <f t="shared" si="14"/>
        <v>5.2083256466754525E-2</v>
      </c>
    </row>
    <row r="236" spans="2:10" x14ac:dyDescent="0.3">
      <c r="B236" s="3">
        <v>43698</v>
      </c>
      <c r="C236" s="4">
        <v>8052789</v>
      </c>
      <c r="D236" s="4">
        <v>6039592</v>
      </c>
      <c r="E236" s="4">
        <v>2460574</v>
      </c>
      <c r="F236" s="4">
        <v>5815903</v>
      </c>
      <c r="G236" s="39">
        <f t="shared" si="15"/>
        <v>-9.6154555691496668E-3</v>
      </c>
      <c r="H236" s="39">
        <f t="shared" si="12"/>
        <v>-9.6154145736409707E-3</v>
      </c>
      <c r="I236" s="39">
        <f t="shared" si="13"/>
        <v>-9.6153575239397802E-3</v>
      </c>
      <c r="J236" s="39">
        <f t="shared" si="14"/>
        <v>-9.6153715162265035E-3</v>
      </c>
    </row>
    <row r="237" spans="2:10" x14ac:dyDescent="0.3">
      <c r="B237" s="3">
        <v>43699</v>
      </c>
      <c r="C237" s="4">
        <v>7896424</v>
      </c>
      <c r="D237" s="4">
        <v>5922318</v>
      </c>
      <c r="E237" s="4">
        <v>2412796</v>
      </c>
      <c r="F237" s="4">
        <v>5702973</v>
      </c>
      <c r="G237" s="39">
        <f t="shared" si="15"/>
        <v>0</v>
      </c>
      <c r="H237" s="39">
        <f t="shared" si="12"/>
        <v>0</v>
      </c>
      <c r="I237" s="39">
        <f t="shared" si="13"/>
        <v>0</v>
      </c>
      <c r="J237" s="39">
        <f t="shared" si="14"/>
        <v>0</v>
      </c>
    </row>
    <row r="238" spans="2:10" x14ac:dyDescent="0.3">
      <c r="B238" s="3">
        <v>43700</v>
      </c>
      <c r="C238" s="4">
        <v>7505512</v>
      </c>
      <c r="D238" s="4">
        <v>5629134</v>
      </c>
      <c r="E238" s="4">
        <v>2293351</v>
      </c>
      <c r="F238" s="4">
        <v>5420648</v>
      </c>
      <c r="G238" s="39">
        <f t="shared" si="15"/>
        <v>-2.0408184574093269E-2</v>
      </c>
      <c r="H238" s="39">
        <f t="shared" si="12"/>
        <v>-2.0408227191664775E-2</v>
      </c>
      <c r="I238" s="39">
        <f t="shared" si="13"/>
        <v>-2.0408102244686217E-2</v>
      </c>
      <c r="J238" s="39">
        <f t="shared" si="14"/>
        <v>-2.0408133760832503E-2</v>
      </c>
    </row>
    <row r="239" spans="2:10" x14ac:dyDescent="0.3">
      <c r="B239" s="3">
        <v>43701</v>
      </c>
      <c r="C239" s="4">
        <v>15513897</v>
      </c>
      <c r="D239" s="4">
        <v>11635423</v>
      </c>
      <c r="E239" s="4">
        <v>4740357</v>
      </c>
      <c r="F239" s="4">
        <v>11204481</v>
      </c>
      <c r="G239" s="39">
        <f t="shared" si="15"/>
        <v>-7.6923090653846712E-2</v>
      </c>
      <c r="H239" s="39">
        <f t="shared" si="12"/>
        <v>-7.6923107435897475E-2</v>
      </c>
      <c r="I239" s="39">
        <f t="shared" si="13"/>
        <v>-7.6923121860144134E-2</v>
      </c>
      <c r="J239" s="39">
        <f t="shared" si="14"/>
        <v>-7.69230959349122E-2</v>
      </c>
    </row>
    <row r="240" spans="2:10" x14ac:dyDescent="0.3">
      <c r="B240" s="3">
        <v>43702</v>
      </c>
      <c r="C240" s="4">
        <v>15998707</v>
      </c>
      <c r="D240" s="4">
        <v>11999030</v>
      </c>
      <c r="E240" s="4">
        <v>4888493</v>
      </c>
      <c r="F240" s="4">
        <v>11554621</v>
      </c>
      <c r="G240" s="39">
        <f t="shared" si="15"/>
        <v>-1.980196806587561E-2</v>
      </c>
      <c r="H240" s="39">
        <f t="shared" si="12"/>
        <v>-1.9802008506355669E-2</v>
      </c>
      <c r="I240" s="39">
        <f t="shared" si="13"/>
        <v>-1.980209137258181E-2</v>
      </c>
      <c r="J240" s="39">
        <f t="shared" si="14"/>
        <v>-1.9802006235468333E-2</v>
      </c>
    </row>
    <row r="241" spans="2:10" x14ac:dyDescent="0.3">
      <c r="B241" s="3">
        <v>43703</v>
      </c>
      <c r="C241" s="4">
        <v>8052789</v>
      </c>
      <c r="D241" s="4">
        <v>6039592</v>
      </c>
      <c r="E241" s="4">
        <v>2460574</v>
      </c>
      <c r="F241" s="4">
        <v>5815903</v>
      </c>
      <c r="G241" s="39">
        <f t="shared" si="15"/>
        <v>6.1855599414269692E-2</v>
      </c>
      <c r="H241" s="39">
        <f t="shared" si="12"/>
        <v>6.1855690040966839E-2</v>
      </c>
      <c r="I241" s="39">
        <f t="shared" si="13"/>
        <v>6.1855483247311459E-2</v>
      </c>
      <c r="J241" s="39">
        <f t="shared" si="14"/>
        <v>6.185557975524697E-2</v>
      </c>
    </row>
    <row r="242" spans="2:10" x14ac:dyDescent="0.3">
      <c r="B242" s="3">
        <v>43704</v>
      </c>
      <c r="C242" s="4">
        <v>7505512</v>
      </c>
      <c r="D242" s="4">
        <v>5629134</v>
      </c>
      <c r="E242" s="4">
        <v>2293351</v>
      </c>
      <c r="F242" s="4">
        <v>5420648</v>
      </c>
      <c r="G242" s="39">
        <f t="shared" si="15"/>
        <v>-4.9504940464189864E-2</v>
      </c>
      <c r="H242" s="39">
        <f t="shared" si="12"/>
        <v>-4.9504940464189864E-2</v>
      </c>
      <c r="I242" s="39">
        <f t="shared" si="13"/>
        <v>-4.9504806871364174E-2</v>
      </c>
      <c r="J242" s="39">
        <f t="shared" si="14"/>
        <v>-4.9504881050637974E-2</v>
      </c>
    </row>
    <row r="243" spans="2:10" x14ac:dyDescent="0.3">
      <c r="B243" s="3">
        <v>43705</v>
      </c>
      <c r="C243" s="4">
        <v>7896424</v>
      </c>
      <c r="D243" s="4">
        <v>5922318</v>
      </c>
      <c r="E243" s="4">
        <v>2412796</v>
      </c>
      <c r="F243" s="4">
        <v>5702973</v>
      </c>
      <c r="G243" s="39">
        <f t="shared" si="15"/>
        <v>-1.9417496223979046E-2</v>
      </c>
      <c r="H243" s="39">
        <f t="shared" si="12"/>
        <v>-1.9417536813745036E-2</v>
      </c>
      <c r="I243" s="39">
        <f t="shared" si="13"/>
        <v>-1.9417420488064979E-2</v>
      </c>
      <c r="J243" s="39">
        <f t="shared" si="14"/>
        <v>-1.9417449018664858E-2</v>
      </c>
    </row>
    <row r="244" spans="2:10" x14ac:dyDescent="0.3">
      <c r="B244" s="3">
        <v>43706</v>
      </c>
      <c r="C244" s="4">
        <v>7661877</v>
      </c>
      <c r="D244" s="4">
        <v>5746408</v>
      </c>
      <c r="E244" s="4">
        <v>2341129</v>
      </c>
      <c r="F244" s="4">
        <v>5533578</v>
      </c>
      <c r="G244" s="39">
        <f t="shared" si="15"/>
        <v>-2.9702938950593331E-2</v>
      </c>
      <c r="H244" s="39">
        <f t="shared" si="12"/>
        <v>-2.9702896737392352E-2</v>
      </c>
      <c r="I244" s="39">
        <f t="shared" si="13"/>
        <v>-2.9702884122818508E-2</v>
      </c>
      <c r="J244" s="39">
        <f t="shared" si="14"/>
        <v>-2.9702928630382784E-2</v>
      </c>
    </row>
    <row r="245" spans="2:10" x14ac:dyDescent="0.3">
      <c r="B245" s="3">
        <v>43707</v>
      </c>
      <c r="C245" s="4">
        <v>7896424</v>
      </c>
      <c r="D245" s="4">
        <v>5922318</v>
      </c>
      <c r="E245" s="4">
        <v>2412796</v>
      </c>
      <c r="F245" s="4">
        <v>5702973</v>
      </c>
      <c r="G245" s="39">
        <f t="shared" si="15"/>
        <v>5.2083322230382152E-2</v>
      </c>
      <c r="H245" s="39">
        <f t="shared" si="12"/>
        <v>5.2083322230382152E-2</v>
      </c>
      <c r="I245" s="39">
        <f t="shared" si="13"/>
        <v>5.2083174359267292E-2</v>
      </c>
      <c r="J245" s="39">
        <f t="shared" si="14"/>
        <v>5.2083256466754525E-2</v>
      </c>
    </row>
    <row r="246" spans="2:10" x14ac:dyDescent="0.3">
      <c r="B246" s="3">
        <v>43708</v>
      </c>
      <c r="C246" s="4">
        <v>16321913</v>
      </c>
      <c r="D246" s="4">
        <v>12241435</v>
      </c>
      <c r="E246" s="4">
        <v>4987251</v>
      </c>
      <c r="F246" s="4">
        <v>11788048</v>
      </c>
      <c r="G246" s="39">
        <f t="shared" si="15"/>
        <v>5.2083367576824829E-2</v>
      </c>
      <c r="H246" s="39">
        <f t="shared" si="12"/>
        <v>5.208336645775577E-2</v>
      </c>
      <c r="I246" s="39">
        <f t="shared" si="13"/>
        <v>5.2083419033629744E-2</v>
      </c>
      <c r="J246" s="39">
        <f t="shared" si="14"/>
        <v>5.2083358434897607E-2</v>
      </c>
    </row>
    <row r="247" spans="2:10" x14ac:dyDescent="0.3">
      <c r="B247" s="3">
        <v>43709</v>
      </c>
      <c r="C247" s="4">
        <v>15352294</v>
      </c>
      <c r="D247" s="4">
        <v>11514221</v>
      </c>
      <c r="E247" s="4">
        <v>4690978</v>
      </c>
      <c r="F247" s="4">
        <v>11087768</v>
      </c>
      <c r="G247" s="39">
        <f t="shared" si="15"/>
        <v>-4.0404077654525458E-2</v>
      </c>
      <c r="H247" s="39">
        <f t="shared" si="12"/>
        <v>-4.0404015991292633E-2</v>
      </c>
      <c r="I247" s="39">
        <f t="shared" si="13"/>
        <v>-4.0404067265719719E-2</v>
      </c>
      <c r="J247" s="39">
        <f t="shared" si="14"/>
        <v>-4.0404008058767135E-2</v>
      </c>
    </row>
    <row r="248" spans="2:10" x14ac:dyDescent="0.3">
      <c r="B248" s="3">
        <v>43710</v>
      </c>
      <c r="C248" s="4">
        <v>8209154</v>
      </c>
      <c r="D248" s="4">
        <v>6156866</v>
      </c>
      <c r="E248" s="4">
        <v>2508352</v>
      </c>
      <c r="F248" s="4">
        <v>5928833</v>
      </c>
      <c r="G248" s="39">
        <f t="shared" si="15"/>
        <v>1.9417496223979046E-2</v>
      </c>
      <c r="H248" s="39">
        <f t="shared" si="12"/>
        <v>1.9417536813745036E-2</v>
      </c>
      <c r="I248" s="39">
        <f t="shared" si="13"/>
        <v>1.9417420488064979E-2</v>
      </c>
      <c r="J248" s="39">
        <f t="shared" si="14"/>
        <v>1.9417449018664858E-2</v>
      </c>
    </row>
    <row r="249" spans="2:10" x14ac:dyDescent="0.3">
      <c r="B249" s="3">
        <v>43711</v>
      </c>
      <c r="C249" s="4">
        <v>8130972</v>
      </c>
      <c r="D249" s="4">
        <v>6098229</v>
      </c>
      <c r="E249" s="4">
        <v>2484463</v>
      </c>
      <c r="F249" s="4">
        <v>5872368</v>
      </c>
      <c r="G249" s="39">
        <f t="shared" si="15"/>
        <v>8.3333422156942796E-2</v>
      </c>
      <c r="H249" s="39">
        <f t="shared" si="12"/>
        <v>8.3333422156942796E-2</v>
      </c>
      <c r="I249" s="39">
        <f t="shared" si="13"/>
        <v>8.3333078974827668E-2</v>
      </c>
      <c r="J249" s="39">
        <f t="shared" si="14"/>
        <v>8.333321034680724E-2</v>
      </c>
    </row>
    <row r="250" spans="2:10" x14ac:dyDescent="0.3">
      <c r="B250" s="3">
        <v>43712</v>
      </c>
      <c r="C250" s="4">
        <v>8052789</v>
      </c>
      <c r="D250" s="4">
        <v>6039592</v>
      </c>
      <c r="E250" s="4">
        <v>2460574</v>
      </c>
      <c r="F250" s="4">
        <v>5815903</v>
      </c>
      <c r="G250" s="39">
        <f t="shared" si="15"/>
        <v>1.9802001513596533E-2</v>
      </c>
      <c r="H250" s="39">
        <f t="shared" si="12"/>
        <v>1.9802043726797513E-2</v>
      </c>
      <c r="I250" s="39">
        <f t="shared" si="13"/>
        <v>1.9801922748545669E-2</v>
      </c>
      <c r="J250" s="39">
        <f t="shared" si="14"/>
        <v>1.9801952420255189E-2</v>
      </c>
    </row>
    <row r="251" spans="2:10" x14ac:dyDescent="0.3">
      <c r="B251" s="3">
        <v>43713</v>
      </c>
      <c r="C251" s="4">
        <v>7427330</v>
      </c>
      <c r="D251" s="4">
        <v>5570497</v>
      </c>
      <c r="E251" s="4">
        <v>2269462</v>
      </c>
      <c r="F251" s="4">
        <v>5364183</v>
      </c>
      <c r="G251" s="39">
        <f t="shared" si="15"/>
        <v>-3.0612211602979271E-2</v>
      </c>
      <c r="H251" s="39">
        <f t="shared" si="12"/>
        <v>-3.0612340787497163E-2</v>
      </c>
      <c r="I251" s="39">
        <f t="shared" si="13"/>
        <v>-3.0612153367029327E-2</v>
      </c>
      <c r="J251" s="39">
        <f t="shared" si="14"/>
        <v>-3.0612200641248755E-2</v>
      </c>
    </row>
    <row r="252" spans="2:10" x14ac:dyDescent="0.3">
      <c r="B252" s="3">
        <v>43714</v>
      </c>
      <c r="C252" s="4">
        <v>7505512</v>
      </c>
      <c r="D252" s="4">
        <v>5629134</v>
      </c>
      <c r="E252" s="4">
        <v>2293351</v>
      </c>
      <c r="F252" s="4">
        <v>5420648</v>
      </c>
      <c r="G252" s="39">
        <f t="shared" si="15"/>
        <v>-4.9504940464189864E-2</v>
      </c>
      <c r="H252" s="39">
        <f t="shared" si="12"/>
        <v>-4.9504940464189864E-2</v>
      </c>
      <c r="I252" s="39">
        <f t="shared" si="13"/>
        <v>-4.9504806871364174E-2</v>
      </c>
      <c r="J252" s="39">
        <f t="shared" si="14"/>
        <v>-4.9504881050637974E-2</v>
      </c>
    </row>
    <row r="253" spans="2:10" x14ac:dyDescent="0.3">
      <c r="B253" s="3">
        <v>43715</v>
      </c>
      <c r="C253" s="4">
        <v>16806722</v>
      </c>
      <c r="D253" s="4">
        <v>12605042</v>
      </c>
      <c r="E253" s="4">
        <v>5135387</v>
      </c>
      <c r="F253" s="4">
        <v>12138188</v>
      </c>
      <c r="G253" s="39">
        <f t="shared" si="15"/>
        <v>2.9702952098813417E-2</v>
      </c>
      <c r="H253" s="39">
        <f t="shared" si="12"/>
        <v>2.9702971914648896E-2</v>
      </c>
      <c r="I253" s="39">
        <f t="shared" si="13"/>
        <v>2.9702936547609093E-2</v>
      </c>
      <c r="J253" s="39">
        <f t="shared" si="14"/>
        <v>2.9702966937358924E-2</v>
      </c>
    </row>
    <row r="254" spans="2:10" x14ac:dyDescent="0.3">
      <c r="B254" s="3">
        <v>43716</v>
      </c>
      <c r="C254" s="4">
        <v>15513897</v>
      </c>
      <c r="D254" s="4">
        <v>11635423</v>
      </c>
      <c r="E254" s="4">
        <v>4740357</v>
      </c>
      <c r="F254" s="4">
        <v>11204481</v>
      </c>
      <c r="G254" s="39">
        <f t="shared" si="15"/>
        <v>1.0526309618614652E-2</v>
      </c>
      <c r="H254" s="39">
        <f t="shared" si="12"/>
        <v>1.052628744923343E-2</v>
      </c>
      <c r="I254" s="39">
        <f t="shared" si="13"/>
        <v>1.0526376376098972E-2</v>
      </c>
      <c r="J254" s="39">
        <f t="shared" si="14"/>
        <v>1.052628446049737E-2</v>
      </c>
    </row>
    <row r="255" spans="2:10" x14ac:dyDescent="0.3">
      <c r="B255" s="3">
        <v>43717</v>
      </c>
      <c r="C255" s="4">
        <v>7818242</v>
      </c>
      <c r="D255" s="4">
        <v>5863681</v>
      </c>
      <c r="E255" s="4">
        <v>2388907</v>
      </c>
      <c r="F255" s="4">
        <v>5646508</v>
      </c>
      <c r="G255" s="39">
        <f t="shared" si="15"/>
        <v>-4.7619036017596941E-2</v>
      </c>
      <c r="H255" s="39">
        <f t="shared" si="12"/>
        <v>-4.7619194570744275E-2</v>
      </c>
      <c r="I255" s="39">
        <f t="shared" si="13"/>
        <v>-4.7618914729671113E-2</v>
      </c>
      <c r="J255" s="39">
        <f t="shared" si="14"/>
        <v>-4.7618983364854435E-2</v>
      </c>
    </row>
    <row r="256" spans="2:10" x14ac:dyDescent="0.3">
      <c r="B256" s="3">
        <v>43718</v>
      </c>
      <c r="C256" s="4">
        <v>8052789</v>
      </c>
      <c r="D256" s="4">
        <v>6039592</v>
      </c>
      <c r="E256" s="4">
        <v>2460574</v>
      </c>
      <c r="F256" s="4">
        <v>5815903</v>
      </c>
      <c r="G256" s="39">
        <f t="shared" si="15"/>
        <v>-9.6154555691496668E-3</v>
      </c>
      <c r="H256" s="39">
        <f t="shared" si="12"/>
        <v>-9.6154145736409707E-3</v>
      </c>
      <c r="I256" s="39">
        <f t="shared" si="13"/>
        <v>-9.6153575239397802E-3</v>
      </c>
      <c r="J256" s="39">
        <f t="shared" si="14"/>
        <v>-9.6153715162265035E-3</v>
      </c>
    </row>
    <row r="257" spans="2:10" x14ac:dyDescent="0.3">
      <c r="B257" s="3">
        <v>43719</v>
      </c>
      <c r="C257" s="4">
        <v>7583695</v>
      </c>
      <c r="D257" s="4">
        <v>5687771</v>
      </c>
      <c r="E257" s="4">
        <v>2317240</v>
      </c>
      <c r="F257" s="4">
        <v>5477113</v>
      </c>
      <c r="G257" s="39">
        <f t="shared" si="15"/>
        <v>-5.8252364491358212E-2</v>
      </c>
      <c r="H257" s="39">
        <f t="shared" si="12"/>
        <v>-5.8252444867136717E-2</v>
      </c>
      <c r="I257" s="39">
        <f t="shared" si="13"/>
        <v>-5.8252261464194939E-2</v>
      </c>
      <c r="J257" s="39">
        <f t="shared" si="14"/>
        <v>-5.8252347055994573E-2</v>
      </c>
    </row>
    <row r="258" spans="2:10" x14ac:dyDescent="0.3">
      <c r="B258" s="3">
        <v>43720</v>
      </c>
      <c r="C258" s="4">
        <v>7505512</v>
      </c>
      <c r="D258" s="4">
        <v>5629134</v>
      </c>
      <c r="E258" s="4">
        <v>2293351</v>
      </c>
      <c r="F258" s="4">
        <v>5420648</v>
      </c>
      <c r="G258" s="39">
        <f t="shared" si="15"/>
        <v>1.052625909983803E-2</v>
      </c>
      <c r="H258" s="39">
        <f t="shared" si="12"/>
        <v>1.0526349803258129E-2</v>
      </c>
      <c r="I258" s="39">
        <f t="shared" si="13"/>
        <v>1.052628332177406E-2</v>
      </c>
      <c r="J258" s="39">
        <f t="shared" si="14"/>
        <v>1.0526300090806E-2</v>
      </c>
    </row>
    <row r="259" spans="2:10" x14ac:dyDescent="0.3">
      <c r="B259" s="3">
        <v>43721</v>
      </c>
      <c r="C259" s="4">
        <v>8209154</v>
      </c>
      <c r="D259" s="4">
        <v>6156866</v>
      </c>
      <c r="E259" s="4">
        <v>2508352</v>
      </c>
      <c r="F259" s="4">
        <v>5928833</v>
      </c>
      <c r="G259" s="39">
        <f t="shared" si="15"/>
        <v>9.375003330885355E-2</v>
      </c>
      <c r="H259" s="39">
        <f t="shared" si="12"/>
        <v>9.3750122132463004E-2</v>
      </c>
      <c r="I259" s="39">
        <f t="shared" si="13"/>
        <v>9.3749713846681126E-2</v>
      </c>
      <c r="J259" s="39">
        <f t="shared" si="14"/>
        <v>9.3749861640158152E-2</v>
      </c>
    </row>
    <row r="260" spans="2:10" x14ac:dyDescent="0.3">
      <c r="B260" s="3">
        <v>43722</v>
      </c>
      <c r="C260" s="4">
        <v>15998707</v>
      </c>
      <c r="D260" s="4">
        <v>11999030</v>
      </c>
      <c r="E260" s="4">
        <v>4888493</v>
      </c>
      <c r="F260" s="4">
        <v>11554621</v>
      </c>
      <c r="G260" s="39">
        <f t="shared" si="15"/>
        <v>-4.8076894471152674E-2</v>
      </c>
      <c r="H260" s="39">
        <f t="shared" ref="H260:H323" si="16">(D260-IFERROR(INDEX($D$4:$D$369, MATCH(B260-7,$B$4:$B$369,0)),D260))/IFERROR(INDEX($D$4:$D$369, MATCH(B260-7,$B$4:$B$369,0)),D260)</f>
        <v>-4.8076952064102604E-2</v>
      </c>
      <c r="I260" s="39">
        <f t="shared" ref="I260:I323" si="17">(E260-IFERROR(INDEX($E$4:$E$369, MATCH(B260-7,$B$4:$B$369,0)),E260))/IFERROR(INDEX($E$4:$E$369, MATCH(B260-7,$B$4:$B$369,0)),E260)</f>
        <v>-4.8076999844412896E-2</v>
      </c>
      <c r="J260" s="39">
        <f t="shared" ref="J260:J323" si="18">(F260-IFERROR(INDEX($F$4:$F$369, MATCH(B260-7,$B$4:$B$369,0)),F260))/IFERROR(INDEX($F$4:$F$369, MATCH(B260-7,$B$4:$B$369,0)),F260)</f>
        <v>-4.8076945257397564E-2</v>
      </c>
    </row>
    <row r="261" spans="2:10" x14ac:dyDescent="0.3">
      <c r="B261" s="3">
        <v>43723</v>
      </c>
      <c r="C261" s="4">
        <v>16645119</v>
      </c>
      <c r="D261" s="4">
        <v>12483839</v>
      </c>
      <c r="E261" s="4">
        <v>5086008</v>
      </c>
      <c r="F261" s="4">
        <v>12021475</v>
      </c>
      <c r="G261" s="39">
        <f t="shared" ref="G261:G324" si="19">(C261-IFERROR(INDEX($C$4:$C$369, MATCH(B261-7,$B$4:$B$369,0)),C261))/IFERROR(INDEX($C$4:$C$369, MATCH(B261-7,$B$4:$B$369,0)),C261)</f>
        <v>7.2916688824219991E-2</v>
      </c>
      <c r="H261" s="39">
        <f t="shared" si="16"/>
        <v>7.2916644285300161E-2</v>
      </c>
      <c r="I261" s="39">
        <f t="shared" si="17"/>
        <v>7.291666007433617E-2</v>
      </c>
      <c r="J261" s="39">
        <f t="shared" si="18"/>
        <v>7.2916719658857918E-2</v>
      </c>
    </row>
    <row r="262" spans="2:10" x14ac:dyDescent="0.3">
      <c r="B262" s="3">
        <v>43724</v>
      </c>
      <c r="C262" s="4">
        <v>7427330</v>
      </c>
      <c r="D262" s="4">
        <v>5570497</v>
      </c>
      <c r="E262" s="4">
        <v>2269462</v>
      </c>
      <c r="F262" s="4">
        <v>5364183</v>
      </c>
      <c r="G262" s="39">
        <f t="shared" si="19"/>
        <v>-4.9999987209400784E-2</v>
      </c>
      <c r="H262" s="39">
        <f t="shared" si="16"/>
        <v>-4.9999991472933131E-2</v>
      </c>
      <c r="I262" s="39">
        <f t="shared" si="17"/>
        <v>-4.9999853489482847E-2</v>
      </c>
      <c r="J262" s="39">
        <f t="shared" si="18"/>
        <v>-4.999992915975679E-2</v>
      </c>
    </row>
    <row r="263" spans="2:10" x14ac:dyDescent="0.3">
      <c r="B263" s="3">
        <v>43725</v>
      </c>
      <c r="C263" s="4">
        <v>8052789</v>
      </c>
      <c r="D263" s="4">
        <v>6039592</v>
      </c>
      <c r="E263" s="4">
        <v>2460574</v>
      </c>
      <c r="F263" s="4">
        <v>5815903</v>
      </c>
      <c r="G263" s="39">
        <f t="shared" si="19"/>
        <v>0</v>
      </c>
      <c r="H263" s="39">
        <f t="shared" si="16"/>
        <v>0</v>
      </c>
      <c r="I263" s="39">
        <f t="shared" si="17"/>
        <v>0</v>
      </c>
      <c r="J263" s="39">
        <f t="shared" si="18"/>
        <v>0</v>
      </c>
    </row>
    <row r="264" spans="2:10" x14ac:dyDescent="0.3">
      <c r="B264" s="3">
        <v>43726</v>
      </c>
      <c r="C264" s="4">
        <v>7740060</v>
      </c>
      <c r="D264" s="4">
        <v>5805045</v>
      </c>
      <c r="E264" s="4">
        <v>2365018</v>
      </c>
      <c r="F264" s="4">
        <v>5590043</v>
      </c>
      <c r="G264" s="39">
        <f t="shared" si="19"/>
        <v>2.0618577092037588E-2</v>
      </c>
      <c r="H264" s="39">
        <f t="shared" si="16"/>
        <v>2.0618621952255112E-2</v>
      </c>
      <c r="I264" s="39">
        <f t="shared" si="17"/>
        <v>2.0618494415770485E-2</v>
      </c>
      <c r="J264" s="39">
        <f t="shared" si="18"/>
        <v>2.0618526585082324E-2</v>
      </c>
    </row>
    <row r="265" spans="2:10" x14ac:dyDescent="0.3">
      <c r="B265" s="3">
        <v>43727</v>
      </c>
      <c r="C265" s="4">
        <v>7661877</v>
      </c>
      <c r="D265" s="4">
        <v>5746408</v>
      </c>
      <c r="E265" s="4">
        <v>2341129</v>
      </c>
      <c r="F265" s="4">
        <v>5533578</v>
      </c>
      <c r="G265" s="39">
        <f t="shared" si="19"/>
        <v>2.0833355539235699E-2</v>
      </c>
      <c r="H265" s="39">
        <f t="shared" si="16"/>
        <v>2.0833399951040426E-2</v>
      </c>
      <c r="I265" s="39">
        <f t="shared" si="17"/>
        <v>2.0833269743706917E-2</v>
      </c>
      <c r="J265" s="39">
        <f t="shared" si="18"/>
        <v>2.083330258670181E-2</v>
      </c>
    </row>
    <row r="266" spans="2:10" x14ac:dyDescent="0.3">
      <c r="B266" s="3">
        <v>43728</v>
      </c>
      <c r="C266" s="4">
        <v>7661877</v>
      </c>
      <c r="D266" s="4">
        <v>5746408</v>
      </c>
      <c r="E266" s="4">
        <v>2341129</v>
      </c>
      <c r="F266" s="4">
        <v>5533578</v>
      </c>
      <c r="G266" s="39">
        <f t="shared" si="19"/>
        <v>-6.6666674787682137E-2</v>
      </c>
      <c r="H266" s="39">
        <f t="shared" si="16"/>
        <v>-6.6666709978745686E-2</v>
      </c>
      <c r="I266" s="39">
        <f t="shared" si="17"/>
        <v>-6.6666480621539556E-2</v>
      </c>
      <c r="J266" s="39">
        <f t="shared" si="18"/>
        <v>-6.6666576710796205E-2</v>
      </c>
    </row>
    <row r="267" spans="2:10" x14ac:dyDescent="0.3">
      <c r="B267" s="3">
        <v>43729</v>
      </c>
      <c r="C267" s="4">
        <v>15837104</v>
      </c>
      <c r="D267" s="4">
        <v>11877828</v>
      </c>
      <c r="E267" s="4">
        <v>4839115</v>
      </c>
      <c r="F267" s="4">
        <v>11437908</v>
      </c>
      <c r="G267" s="39">
        <f t="shared" si="19"/>
        <v>-1.0101003787368567E-2</v>
      </c>
      <c r="H267" s="39">
        <f t="shared" si="16"/>
        <v>-1.010098316280566E-2</v>
      </c>
      <c r="I267" s="39">
        <f t="shared" si="17"/>
        <v>-1.0100863394915366E-2</v>
      </c>
      <c r="J267" s="39">
        <f t="shared" si="18"/>
        <v>-1.0100980378326558E-2</v>
      </c>
    </row>
    <row r="268" spans="2:10" x14ac:dyDescent="0.3">
      <c r="B268" s="3">
        <v>43730</v>
      </c>
      <c r="C268" s="4">
        <v>16483516</v>
      </c>
      <c r="D268" s="4">
        <v>12362637</v>
      </c>
      <c r="E268" s="4">
        <v>5036630</v>
      </c>
      <c r="F268" s="4">
        <v>11904761</v>
      </c>
      <c r="G268" s="39">
        <f t="shared" si="19"/>
        <v>-9.708732031293979E-3</v>
      </c>
      <c r="H268" s="39">
        <f t="shared" si="16"/>
        <v>-9.7087121998289151E-3</v>
      </c>
      <c r="I268" s="39">
        <f t="shared" si="17"/>
        <v>-9.7085966046455297E-3</v>
      </c>
      <c r="J268" s="39">
        <f t="shared" si="18"/>
        <v>-9.7087919743625468E-3</v>
      </c>
    </row>
    <row r="269" spans="2:10" x14ac:dyDescent="0.3">
      <c r="B269" s="3">
        <v>43731</v>
      </c>
      <c r="C269" s="4">
        <v>7505512</v>
      </c>
      <c r="D269" s="4">
        <v>5629134</v>
      </c>
      <c r="E269" s="4">
        <v>2293351</v>
      </c>
      <c r="F269" s="4">
        <v>5420648</v>
      </c>
      <c r="G269" s="39">
        <f t="shared" si="19"/>
        <v>1.052625909983803E-2</v>
      </c>
      <c r="H269" s="39">
        <f t="shared" si="16"/>
        <v>1.0526349803258129E-2</v>
      </c>
      <c r="I269" s="39">
        <f t="shared" si="17"/>
        <v>1.052628332177406E-2</v>
      </c>
      <c r="J269" s="39">
        <f t="shared" si="18"/>
        <v>1.0526300090806E-2</v>
      </c>
    </row>
    <row r="270" spans="2:10" x14ac:dyDescent="0.3">
      <c r="B270" s="3">
        <v>43732</v>
      </c>
      <c r="C270" s="4">
        <v>7896424</v>
      </c>
      <c r="D270" s="4">
        <v>5922318</v>
      </c>
      <c r="E270" s="4">
        <v>2412796</v>
      </c>
      <c r="F270" s="4">
        <v>5702973</v>
      </c>
      <c r="G270" s="39">
        <f t="shared" si="19"/>
        <v>-1.9417496223979046E-2</v>
      </c>
      <c r="H270" s="39">
        <f t="shared" si="16"/>
        <v>-1.9417536813745036E-2</v>
      </c>
      <c r="I270" s="39">
        <f t="shared" si="17"/>
        <v>-1.9417420488064979E-2</v>
      </c>
      <c r="J270" s="39">
        <f t="shared" si="18"/>
        <v>-1.9417449018664858E-2</v>
      </c>
    </row>
    <row r="271" spans="2:10" x14ac:dyDescent="0.3">
      <c r="B271" s="3">
        <v>43733</v>
      </c>
      <c r="C271" s="4">
        <v>7661877</v>
      </c>
      <c r="D271" s="4">
        <v>5746408</v>
      </c>
      <c r="E271" s="4">
        <v>2341129</v>
      </c>
      <c r="F271" s="4">
        <v>5533578</v>
      </c>
      <c r="G271" s="39">
        <f t="shared" si="19"/>
        <v>-1.0101084487717149E-2</v>
      </c>
      <c r="H271" s="39">
        <f t="shared" si="16"/>
        <v>-1.0101041421728858E-2</v>
      </c>
      <c r="I271" s="39">
        <f t="shared" si="17"/>
        <v>-1.0100980203956165E-2</v>
      </c>
      <c r="J271" s="39">
        <f t="shared" si="18"/>
        <v>-1.010099564529289E-2</v>
      </c>
    </row>
    <row r="272" spans="2:10" x14ac:dyDescent="0.3">
      <c r="B272" s="3">
        <v>43734</v>
      </c>
      <c r="C272" s="4">
        <v>8052789</v>
      </c>
      <c r="D272" s="4">
        <v>6039592</v>
      </c>
      <c r="E272" s="4">
        <v>2460574</v>
      </c>
      <c r="F272" s="4">
        <v>5815903</v>
      </c>
      <c r="G272" s="39">
        <f t="shared" si="19"/>
        <v>5.102039617707254E-2</v>
      </c>
      <c r="H272" s="39">
        <f t="shared" si="16"/>
        <v>5.1020393957407831E-2</v>
      </c>
      <c r="I272" s="39">
        <f t="shared" si="17"/>
        <v>5.1020255611715547E-2</v>
      </c>
      <c r="J272" s="39">
        <f t="shared" si="18"/>
        <v>5.1020334402081258E-2</v>
      </c>
    </row>
    <row r="273" spans="2:10" x14ac:dyDescent="0.3">
      <c r="B273" s="3">
        <v>43735</v>
      </c>
      <c r="C273" s="4">
        <v>7505512</v>
      </c>
      <c r="D273" s="4">
        <v>5629134</v>
      </c>
      <c r="E273" s="4">
        <v>2293351</v>
      </c>
      <c r="F273" s="4">
        <v>5420648</v>
      </c>
      <c r="G273" s="39">
        <f t="shared" si="19"/>
        <v>-2.0408184574093269E-2</v>
      </c>
      <c r="H273" s="39">
        <f t="shared" si="16"/>
        <v>-2.0408227191664775E-2</v>
      </c>
      <c r="I273" s="39">
        <f t="shared" si="17"/>
        <v>-2.0408102244686217E-2</v>
      </c>
      <c r="J273" s="39">
        <f t="shared" si="18"/>
        <v>-2.0408133760832503E-2</v>
      </c>
    </row>
    <row r="274" spans="2:10" x14ac:dyDescent="0.3">
      <c r="B274" s="3">
        <v>43736</v>
      </c>
      <c r="C274" s="4">
        <v>15837104</v>
      </c>
      <c r="D274" s="4">
        <v>11877828</v>
      </c>
      <c r="E274" s="4">
        <v>4839115</v>
      </c>
      <c r="F274" s="4">
        <v>11437908</v>
      </c>
      <c r="G274" s="39">
        <f t="shared" si="19"/>
        <v>0</v>
      </c>
      <c r="H274" s="39">
        <f t="shared" si="16"/>
        <v>0</v>
      </c>
      <c r="I274" s="39">
        <f t="shared" si="17"/>
        <v>0</v>
      </c>
      <c r="J274" s="39">
        <f t="shared" si="18"/>
        <v>0</v>
      </c>
    </row>
    <row r="275" spans="2:10" x14ac:dyDescent="0.3">
      <c r="B275" s="3">
        <v>43737</v>
      </c>
      <c r="C275" s="4">
        <v>15352294</v>
      </c>
      <c r="D275" s="4">
        <v>11514221</v>
      </c>
      <c r="E275" s="4">
        <v>4690978</v>
      </c>
      <c r="F275" s="4">
        <v>11087768</v>
      </c>
      <c r="G275" s="39">
        <f t="shared" si="19"/>
        <v>-6.8627470013072456E-2</v>
      </c>
      <c r="H275" s="39">
        <f t="shared" si="16"/>
        <v>-6.8627429568626816E-2</v>
      </c>
      <c r="I275" s="39">
        <f t="shared" si="17"/>
        <v>-6.8627633953655523E-2</v>
      </c>
      <c r="J275" s="39">
        <f t="shared" si="18"/>
        <v>-6.8627417215683703E-2</v>
      </c>
    </row>
    <row r="276" spans="2:10" x14ac:dyDescent="0.3">
      <c r="B276" s="3">
        <v>43738</v>
      </c>
      <c r="C276" s="4">
        <v>7818242</v>
      </c>
      <c r="D276" s="4">
        <v>5863681</v>
      </c>
      <c r="E276" s="4">
        <v>2388907</v>
      </c>
      <c r="F276" s="4">
        <v>5646508</v>
      </c>
      <c r="G276" s="39">
        <f t="shared" si="19"/>
        <v>4.1666711078471398E-2</v>
      </c>
      <c r="H276" s="39">
        <f t="shared" si="16"/>
        <v>4.1666622254861937E-2</v>
      </c>
      <c r="I276" s="39">
        <f t="shared" si="17"/>
        <v>4.1666539487413834E-2</v>
      </c>
      <c r="J276" s="39">
        <f t="shared" si="18"/>
        <v>4.166660517340362E-2</v>
      </c>
    </row>
    <row r="277" spans="2:10" x14ac:dyDescent="0.3">
      <c r="B277" s="3">
        <v>43739</v>
      </c>
      <c r="C277" s="4">
        <v>7896424</v>
      </c>
      <c r="D277" s="4">
        <v>5922318</v>
      </c>
      <c r="E277" s="4">
        <v>2412796</v>
      </c>
      <c r="F277" s="4">
        <v>5702973</v>
      </c>
      <c r="G277" s="39">
        <f t="shared" si="19"/>
        <v>0</v>
      </c>
      <c r="H277" s="39">
        <f t="shared" si="16"/>
        <v>0</v>
      </c>
      <c r="I277" s="39">
        <f t="shared" si="17"/>
        <v>0</v>
      </c>
      <c r="J277" s="39">
        <f t="shared" si="18"/>
        <v>0</v>
      </c>
    </row>
    <row r="278" spans="2:10" x14ac:dyDescent="0.3">
      <c r="B278" s="3">
        <v>43740</v>
      </c>
      <c r="C278" s="4">
        <v>7740060</v>
      </c>
      <c r="D278" s="4">
        <v>5805045</v>
      </c>
      <c r="E278" s="4">
        <v>2365018</v>
      </c>
      <c r="F278" s="4">
        <v>5590043</v>
      </c>
      <c r="G278" s="39">
        <f t="shared" si="19"/>
        <v>1.0204157545207265E-2</v>
      </c>
      <c r="H278" s="39">
        <f t="shared" si="16"/>
        <v>1.0204113595832388E-2</v>
      </c>
      <c r="I278" s="39">
        <f t="shared" si="17"/>
        <v>1.0204051122343108E-2</v>
      </c>
      <c r="J278" s="39">
        <f t="shared" si="18"/>
        <v>1.0204066880416252E-2</v>
      </c>
    </row>
    <row r="279" spans="2:10" x14ac:dyDescent="0.3">
      <c r="B279" s="3">
        <v>43741</v>
      </c>
      <c r="C279" s="4">
        <v>7661877</v>
      </c>
      <c r="D279" s="4">
        <v>5746408</v>
      </c>
      <c r="E279" s="4">
        <v>2341129</v>
      </c>
      <c r="F279" s="4">
        <v>5533578</v>
      </c>
      <c r="G279" s="39">
        <f t="shared" si="19"/>
        <v>-4.8543678469658152E-2</v>
      </c>
      <c r="H279" s="39">
        <f t="shared" si="16"/>
        <v>-4.8543676460264203E-2</v>
      </c>
      <c r="I279" s="39">
        <f t="shared" si="17"/>
        <v>-4.8543551220162448E-2</v>
      </c>
      <c r="J279" s="39">
        <f t="shared" si="18"/>
        <v>-4.8543622546662141E-2</v>
      </c>
    </row>
    <row r="280" spans="2:10" x14ac:dyDescent="0.3">
      <c r="B280" s="3">
        <v>43742</v>
      </c>
      <c r="C280" s="4">
        <v>7583695</v>
      </c>
      <c r="D280" s="4">
        <v>5687771</v>
      </c>
      <c r="E280" s="4">
        <v>2317240</v>
      </c>
      <c r="F280" s="4">
        <v>5477113</v>
      </c>
      <c r="G280" s="39">
        <f t="shared" si="19"/>
        <v>1.0416744387324942E-2</v>
      </c>
      <c r="H280" s="39">
        <f t="shared" si="16"/>
        <v>1.0416699975520213E-2</v>
      </c>
      <c r="I280" s="39">
        <f t="shared" si="17"/>
        <v>1.0416634871853458E-2</v>
      </c>
      <c r="J280" s="39">
        <f t="shared" si="18"/>
        <v>1.0416651293350905E-2</v>
      </c>
    </row>
    <row r="281" spans="2:10" x14ac:dyDescent="0.3">
      <c r="B281" s="3">
        <v>43743</v>
      </c>
      <c r="C281" s="4">
        <v>16645119</v>
      </c>
      <c r="D281" s="4">
        <v>12483839</v>
      </c>
      <c r="E281" s="4">
        <v>5086008</v>
      </c>
      <c r="F281" s="4">
        <v>12021475</v>
      </c>
      <c r="G281" s="39">
        <f t="shared" si="19"/>
        <v>5.1020375947521721E-2</v>
      </c>
      <c r="H281" s="39">
        <f t="shared" si="16"/>
        <v>5.1020354899902573E-2</v>
      </c>
      <c r="I281" s="39">
        <f t="shared" si="17"/>
        <v>5.1020279534584323E-2</v>
      </c>
      <c r="J281" s="39">
        <f t="shared" si="18"/>
        <v>5.1020431358601591E-2</v>
      </c>
    </row>
    <row r="282" spans="2:10" x14ac:dyDescent="0.3">
      <c r="B282" s="3">
        <v>43744</v>
      </c>
      <c r="C282" s="4">
        <v>15675500</v>
      </c>
      <c r="D282" s="4">
        <v>11756625</v>
      </c>
      <c r="E282" s="4">
        <v>4789736</v>
      </c>
      <c r="F282" s="4">
        <v>11321195</v>
      </c>
      <c r="G282" s="39">
        <f t="shared" si="19"/>
        <v>2.1052619237229304E-2</v>
      </c>
      <c r="H282" s="39">
        <f t="shared" si="16"/>
        <v>2.1052574898466861E-2</v>
      </c>
      <c r="I282" s="39">
        <f t="shared" si="17"/>
        <v>2.1052752752197944E-2</v>
      </c>
      <c r="J282" s="39">
        <f t="shared" si="18"/>
        <v>2.1052659110472008E-2</v>
      </c>
    </row>
    <row r="283" spans="2:10" x14ac:dyDescent="0.3">
      <c r="B283" s="3">
        <v>43745</v>
      </c>
      <c r="C283" s="4">
        <v>7740060</v>
      </c>
      <c r="D283" s="4">
        <v>5805045</v>
      </c>
      <c r="E283" s="4">
        <v>2365018</v>
      </c>
      <c r="F283" s="4">
        <v>5590043</v>
      </c>
      <c r="G283" s="39">
        <f t="shared" si="19"/>
        <v>-9.9999462794832898E-3</v>
      </c>
      <c r="H283" s="39">
        <f t="shared" si="16"/>
        <v>-9.9998618615166814E-3</v>
      </c>
      <c r="I283" s="39">
        <f t="shared" si="17"/>
        <v>-9.999970697896569E-3</v>
      </c>
      <c r="J283" s="39">
        <f t="shared" si="18"/>
        <v>-9.9999858319513579E-3</v>
      </c>
    </row>
    <row r="284" spans="2:10" x14ac:dyDescent="0.3">
      <c r="B284" s="3">
        <v>43746</v>
      </c>
      <c r="C284" s="4">
        <v>8052789</v>
      </c>
      <c r="D284" s="4">
        <v>6039592</v>
      </c>
      <c r="E284" s="4">
        <v>2460574</v>
      </c>
      <c r="F284" s="4">
        <v>5815903</v>
      </c>
      <c r="G284" s="39">
        <f t="shared" si="19"/>
        <v>1.9802001513596533E-2</v>
      </c>
      <c r="H284" s="39">
        <f t="shared" si="16"/>
        <v>1.9802043726797513E-2</v>
      </c>
      <c r="I284" s="39">
        <f t="shared" si="17"/>
        <v>1.9801922748545669E-2</v>
      </c>
      <c r="J284" s="39">
        <f t="shared" si="18"/>
        <v>1.9801952420255189E-2</v>
      </c>
    </row>
    <row r="285" spans="2:10" x14ac:dyDescent="0.3">
      <c r="B285" s="3">
        <v>43747</v>
      </c>
      <c r="C285" s="4">
        <v>7427330</v>
      </c>
      <c r="D285" s="4">
        <v>5570497</v>
      </c>
      <c r="E285" s="4">
        <v>2269462</v>
      </c>
      <c r="F285" s="4">
        <v>5364183</v>
      </c>
      <c r="G285" s="39">
        <f t="shared" si="19"/>
        <v>-4.0404079554938847E-2</v>
      </c>
      <c r="H285" s="39">
        <f t="shared" si="16"/>
        <v>-4.0404165686915433E-2</v>
      </c>
      <c r="I285" s="39">
        <f t="shared" si="17"/>
        <v>-4.0403920815824661E-2</v>
      </c>
      <c r="J285" s="39">
        <f t="shared" si="18"/>
        <v>-4.040398258117156E-2</v>
      </c>
    </row>
    <row r="286" spans="2:10" x14ac:dyDescent="0.3">
      <c r="B286" s="3">
        <v>43748</v>
      </c>
      <c r="C286" s="4">
        <v>7661877</v>
      </c>
      <c r="D286" s="4">
        <v>5746408</v>
      </c>
      <c r="E286" s="4">
        <v>2341129</v>
      </c>
      <c r="F286" s="4">
        <v>5533578</v>
      </c>
      <c r="G286" s="39">
        <f t="shared" si="19"/>
        <v>0</v>
      </c>
      <c r="H286" s="39">
        <f t="shared" si="16"/>
        <v>0</v>
      </c>
      <c r="I286" s="39">
        <f t="shared" si="17"/>
        <v>0</v>
      </c>
      <c r="J286" s="39">
        <f t="shared" si="18"/>
        <v>0</v>
      </c>
    </row>
    <row r="287" spans="2:10" x14ac:dyDescent="0.3">
      <c r="B287" s="3">
        <v>43749</v>
      </c>
      <c r="C287" s="4">
        <v>7661877</v>
      </c>
      <c r="D287" s="4">
        <v>5746408</v>
      </c>
      <c r="E287" s="4">
        <v>2341129</v>
      </c>
      <c r="F287" s="4">
        <v>5533578</v>
      </c>
      <c r="G287" s="39">
        <f t="shared" si="19"/>
        <v>1.0309222615097258E-2</v>
      </c>
      <c r="H287" s="39">
        <f t="shared" si="16"/>
        <v>1.0309310976127556E-2</v>
      </c>
      <c r="I287" s="39">
        <f t="shared" si="17"/>
        <v>1.0309247207885243E-2</v>
      </c>
      <c r="J287" s="39">
        <f t="shared" si="18"/>
        <v>1.0309263292541162E-2</v>
      </c>
    </row>
    <row r="288" spans="2:10" x14ac:dyDescent="0.3">
      <c r="B288" s="3">
        <v>43750</v>
      </c>
      <c r="C288" s="4">
        <v>16321913</v>
      </c>
      <c r="D288" s="4">
        <v>12241435</v>
      </c>
      <c r="E288" s="4">
        <v>4987251</v>
      </c>
      <c r="F288" s="4">
        <v>11788048</v>
      </c>
      <c r="G288" s="39">
        <f t="shared" si="19"/>
        <v>-1.9417464062587958E-2</v>
      </c>
      <c r="H288" s="39">
        <f t="shared" si="16"/>
        <v>-1.941742439965783E-2</v>
      </c>
      <c r="I288" s="39">
        <f t="shared" si="17"/>
        <v>-1.9417389827149308E-2</v>
      </c>
      <c r="J288" s="39">
        <f t="shared" si="18"/>
        <v>-1.9417500764257297E-2</v>
      </c>
    </row>
    <row r="289" spans="2:10" x14ac:dyDescent="0.3">
      <c r="B289" s="3">
        <v>43751</v>
      </c>
      <c r="C289" s="4">
        <v>15675500</v>
      </c>
      <c r="D289" s="4">
        <v>11756625</v>
      </c>
      <c r="E289" s="4">
        <v>4789736</v>
      </c>
      <c r="F289" s="4">
        <v>11321195</v>
      </c>
      <c r="G289" s="39">
        <f t="shared" si="19"/>
        <v>0</v>
      </c>
      <c r="H289" s="39">
        <f t="shared" si="16"/>
        <v>0</v>
      </c>
      <c r="I289" s="39">
        <f t="shared" si="17"/>
        <v>0</v>
      </c>
      <c r="J289" s="39">
        <f t="shared" si="18"/>
        <v>0</v>
      </c>
    </row>
    <row r="290" spans="2:10" x14ac:dyDescent="0.3">
      <c r="B290" s="3">
        <v>43752</v>
      </c>
      <c r="C290" s="4">
        <v>7505512</v>
      </c>
      <c r="D290" s="4">
        <v>5629134</v>
      </c>
      <c r="E290" s="4">
        <v>2293351</v>
      </c>
      <c r="F290" s="4">
        <v>5420648</v>
      </c>
      <c r="G290" s="39">
        <f t="shared" si="19"/>
        <v>-3.0303124265186575E-2</v>
      </c>
      <c r="H290" s="39">
        <f t="shared" si="16"/>
        <v>-3.0303124265186575E-2</v>
      </c>
      <c r="I290" s="39">
        <f t="shared" si="17"/>
        <v>-3.0302940611868494E-2</v>
      </c>
      <c r="J290" s="39">
        <f t="shared" si="18"/>
        <v>-3.030298693587867E-2</v>
      </c>
    </row>
    <row r="291" spans="2:10" x14ac:dyDescent="0.3">
      <c r="B291" s="3">
        <v>43753</v>
      </c>
      <c r="C291" s="4">
        <v>7896424</v>
      </c>
      <c r="D291" s="4">
        <v>5922318</v>
      </c>
      <c r="E291" s="4">
        <v>2412796</v>
      </c>
      <c r="F291" s="4">
        <v>5702973</v>
      </c>
      <c r="G291" s="39">
        <f t="shared" si="19"/>
        <v>-1.9417496223979046E-2</v>
      </c>
      <c r="H291" s="39">
        <f t="shared" si="16"/>
        <v>-1.9417536813745036E-2</v>
      </c>
      <c r="I291" s="39">
        <f t="shared" si="17"/>
        <v>-1.9417420488064979E-2</v>
      </c>
      <c r="J291" s="39">
        <f t="shared" si="18"/>
        <v>-1.9417449018664858E-2</v>
      </c>
    </row>
    <row r="292" spans="2:10" x14ac:dyDescent="0.3">
      <c r="B292" s="3">
        <v>43754</v>
      </c>
      <c r="C292" s="4">
        <v>7427330</v>
      </c>
      <c r="D292" s="4">
        <v>5570497</v>
      </c>
      <c r="E292" s="4">
        <v>2269462</v>
      </c>
      <c r="F292" s="4">
        <v>5364183</v>
      </c>
      <c r="G292" s="39">
        <f t="shared" si="19"/>
        <v>0</v>
      </c>
      <c r="H292" s="39">
        <f t="shared" si="16"/>
        <v>0</v>
      </c>
      <c r="I292" s="39">
        <f t="shared" si="17"/>
        <v>0</v>
      </c>
      <c r="J292" s="39">
        <f t="shared" si="18"/>
        <v>0</v>
      </c>
    </row>
    <row r="293" spans="2:10" x14ac:dyDescent="0.3">
      <c r="B293" s="3">
        <v>43755</v>
      </c>
      <c r="C293" s="4">
        <v>7974607</v>
      </c>
      <c r="D293" s="4">
        <v>5980955</v>
      </c>
      <c r="E293" s="4">
        <v>2436685</v>
      </c>
      <c r="F293" s="4">
        <v>5759438</v>
      </c>
      <c r="G293" s="39">
        <f t="shared" si="19"/>
        <v>4.0816369148186538E-2</v>
      </c>
      <c r="H293" s="39">
        <f t="shared" si="16"/>
        <v>4.081628036157544E-2</v>
      </c>
      <c r="I293" s="39">
        <f t="shared" si="17"/>
        <v>4.0816204489372433E-2</v>
      </c>
      <c r="J293" s="39">
        <f t="shared" si="18"/>
        <v>4.0816267521665006E-2</v>
      </c>
    </row>
    <row r="294" spans="2:10" x14ac:dyDescent="0.3">
      <c r="B294" s="3">
        <v>43756</v>
      </c>
      <c r="C294" s="4">
        <v>7505512</v>
      </c>
      <c r="D294" s="4">
        <v>5629134</v>
      </c>
      <c r="E294" s="4">
        <v>2293351</v>
      </c>
      <c r="F294" s="4">
        <v>5420648</v>
      </c>
      <c r="G294" s="39">
        <f t="shared" si="19"/>
        <v>-2.0408184574093269E-2</v>
      </c>
      <c r="H294" s="39">
        <f t="shared" si="16"/>
        <v>-2.0408227191664775E-2</v>
      </c>
      <c r="I294" s="39">
        <f t="shared" si="17"/>
        <v>-2.0408102244686217E-2</v>
      </c>
      <c r="J294" s="39">
        <f t="shared" si="18"/>
        <v>-2.0408133760832503E-2</v>
      </c>
    </row>
    <row r="295" spans="2:10" x14ac:dyDescent="0.3">
      <c r="B295" s="3">
        <v>43757</v>
      </c>
      <c r="C295" s="4">
        <v>16645119</v>
      </c>
      <c r="D295" s="4">
        <v>12483839</v>
      </c>
      <c r="E295" s="4">
        <v>5086008</v>
      </c>
      <c r="F295" s="4">
        <v>12021475</v>
      </c>
      <c r="G295" s="39">
        <f t="shared" si="19"/>
        <v>1.980196806587561E-2</v>
      </c>
      <c r="H295" s="39">
        <f t="shared" si="16"/>
        <v>1.9801926816586456E-2</v>
      </c>
      <c r="I295" s="39">
        <f t="shared" si="17"/>
        <v>1.9801890861318189E-2</v>
      </c>
      <c r="J295" s="39">
        <f t="shared" si="18"/>
        <v>1.9802006235468333E-2</v>
      </c>
    </row>
    <row r="296" spans="2:10" x14ac:dyDescent="0.3">
      <c r="B296" s="3">
        <v>43758</v>
      </c>
      <c r="C296" s="4">
        <v>15513897</v>
      </c>
      <c r="D296" s="4">
        <v>11635423</v>
      </c>
      <c r="E296" s="4">
        <v>4740357</v>
      </c>
      <c r="F296" s="4">
        <v>11204481</v>
      </c>
      <c r="G296" s="39">
        <f t="shared" si="19"/>
        <v>-1.0309272431501388E-2</v>
      </c>
      <c r="H296" s="39">
        <f t="shared" si="16"/>
        <v>-1.0309251166895262E-2</v>
      </c>
      <c r="I296" s="39">
        <f t="shared" si="17"/>
        <v>-1.0309336464473198E-2</v>
      </c>
      <c r="J296" s="39">
        <f t="shared" si="18"/>
        <v>-1.0309335719418312E-2</v>
      </c>
    </row>
    <row r="297" spans="2:10" x14ac:dyDescent="0.3">
      <c r="B297" s="3">
        <v>43759</v>
      </c>
      <c r="C297" s="4">
        <v>8209154</v>
      </c>
      <c r="D297" s="4">
        <v>6156866</v>
      </c>
      <c r="E297" s="4">
        <v>2508352</v>
      </c>
      <c r="F297" s="4">
        <v>5928833</v>
      </c>
      <c r="G297" s="39">
        <f t="shared" si="19"/>
        <v>9.375003330885355E-2</v>
      </c>
      <c r="H297" s="39">
        <f t="shared" si="16"/>
        <v>9.3750122132463004E-2</v>
      </c>
      <c r="I297" s="39">
        <f t="shared" si="17"/>
        <v>9.3749713846681126E-2</v>
      </c>
      <c r="J297" s="39">
        <f t="shared" si="18"/>
        <v>9.3749861640158152E-2</v>
      </c>
    </row>
    <row r="298" spans="2:10" x14ac:dyDescent="0.3">
      <c r="B298" s="3">
        <v>43760</v>
      </c>
      <c r="C298" s="4">
        <v>7818242</v>
      </c>
      <c r="D298" s="4">
        <v>5863681</v>
      </c>
      <c r="E298" s="4">
        <v>2388907</v>
      </c>
      <c r="F298" s="4">
        <v>5646508</v>
      </c>
      <c r="G298" s="39">
        <f t="shared" si="19"/>
        <v>-9.9009374369967984E-3</v>
      </c>
      <c r="H298" s="39">
        <f t="shared" si="16"/>
        <v>-9.9010218633987564E-3</v>
      </c>
      <c r="I298" s="39">
        <f t="shared" si="17"/>
        <v>-9.9009613742728347E-3</v>
      </c>
      <c r="J298" s="39">
        <f t="shared" si="18"/>
        <v>-9.9009762101275947E-3</v>
      </c>
    </row>
    <row r="299" spans="2:10" x14ac:dyDescent="0.3">
      <c r="B299" s="3">
        <v>43761</v>
      </c>
      <c r="C299" s="4">
        <v>7818242</v>
      </c>
      <c r="D299" s="4">
        <v>5863681</v>
      </c>
      <c r="E299" s="4">
        <v>2388907</v>
      </c>
      <c r="F299" s="4">
        <v>5646508</v>
      </c>
      <c r="G299" s="39">
        <f t="shared" si="19"/>
        <v>5.2631564774959505E-2</v>
      </c>
      <c r="H299" s="39">
        <f t="shared" si="16"/>
        <v>5.2631569499094963E-2</v>
      </c>
      <c r="I299" s="39">
        <f t="shared" si="17"/>
        <v>5.2631416608870295E-2</v>
      </c>
      <c r="J299" s="39">
        <f t="shared" si="18"/>
        <v>5.2631500454029999E-2</v>
      </c>
    </row>
    <row r="300" spans="2:10" x14ac:dyDescent="0.3">
      <c r="B300" s="3">
        <v>43762</v>
      </c>
      <c r="C300" s="4">
        <v>7583695</v>
      </c>
      <c r="D300" s="4">
        <v>5687771</v>
      </c>
      <c r="E300" s="4">
        <v>2317240</v>
      </c>
      <c r="F300" s="4">
        <v>5477113</v>
      </c>
      <c r="G300" s="39">
        <f t="shared" si="19"/>
        <v>-4.9019594319820399E-2</v>
      </c>
      <c r="H300" s="39">
        <f t="shared" si="16"/>
        <v>-4.9019596368807324E-2</v>
      </c>
      <c r="I300" s="39">
        <f t="shared" si="17"/>
        <v>-4.9019467021793953E-2</v>
      </c>
      <c r="J300" s="39">
        <f t="shared" si="18"/>
        <v>-4.9019539753705134E-2</v>
      </c>
    </row>
    <row r="301" spans="2:10" x14ac:dyDescent="0.3">
      <c r="B301" s="3">
        <v>43763</v>
      </c>
      <c r="C301" s="4">
        <v>7740060</v>
      </c>
      <c r="D301" s="4">
        <v>5805045</v>
      </c>
      <c r="E301" s="4">
        <v>2365018</v>
      </c>
      <c r="F301" s="4">
        <v>5590043</v>
      </c>
      <c r="G301" s="39">
        <f t="shared" si="19"/>
        <v>3.1250099926560637E-2</v>
      </c>
      <c r="H301" s="39">
        <f t="shared" si="16"/>
        <v>3.1250099926560637E-2</v>
      </c>
      <c r="I301" s="39">
        <f t="shared" si="17"/>
        <v>3.1249904615560375E-2</v>
      </c>
      <c r="J301" s="39">
        <f t="shared" si="18"/>
        <v>3.1249953880052719E-2</v>
      </c>
    </row>
    <row r="302" spans="2:10" x14ac:dyDescent="0.3">
      <c r="B302" s="3">
        <v>43764</v>
      </c>
      <c r="C302" s="4">
        <v>15837104</v>
      </c>
      <c r="D302" s="4">
        <v>11877828</v>
      </c>
      <c r="E302" s="4">
        <v>4839115</v>
      </c>
      <c r="F302" s="4">
        <v>11437908</v>
      </c>
      <c r="G302" s="39">
        <f t="shared" si="19"/>
        <v>-4.8543660156469895E-2</v>
      </c>
      <c r="H302" s="39">
        <f t="shared" si="16"/>
        <v>-4.8543641102708868E-2</v>
      </c>
      <c r="I302" s="39">
        <f t="shared" si="17"/>
        <v>-4.8543572876802395E-2</v>
      </c>
      <c r="J302" s="39">
        <f t="shared" si="18"/>
        <v>-4.8543710318409344E-2</v>
      </c>
    </row>
    <row r="303" spans="2:10" x14ac:dyDescent="0.3">
      <c r="B303" s="3">
        <v>43765</v>
      </c>
      <c r="C303" s="4">
        <v>15513897</v>
      </c>
      <c r="D303" s="4">
        <v>11635423</v>
      </c>
      <c r="E303" s="4">
        <v>4740357</v>
      </c>
      <c r="F303" s="4">
        <v>11204481</v>
      </c>
      <c r="G303" s="39">
        <f t="shared" si="19"/>
        <v>0</v>
      </c>
      <c r="H303" s="39">
        <f t="shared" si="16"/>
        <v>0</v>
      </c>
      <c r="I303" s="39">
        <f t="shared" si="17"/>
        <v>0</v>
      </c>
      <c r="J303" s="39">
        <f t="shared" si="18"/>
        <v>0</v>
      </c>
    </row>
    <row r="304" spans="2:10" x14ac:dyDescent="0.3">
      <c r="B304" s="3">
        <v>43766</v>
      </c>
      <c r="C304" s="4">
        <v>7583695</v>
      </c>
      <c r="D304" s="4">
        <v>5687771</v>
      </c>
      <c r="E304" s="4">
        <v>2317240</v>
      </c>
      <c r="F304" s="4">
        <v>5477113</v>
      </c>
      <c r="G304" s="39">
        <f t="shared" si="19"/>
        <v>-7.6190433265108687E-2</v>
      </c>
      <c r="H304" s="39">
        <f t="shared" si="16"/>
        <v>-7.6190548892894533E-2</v>
      </c>
      <c r="I304" s="39">
        <f t="shared" si="17"/>
        <v>-7.6190263567473784E-2</v>
      </c>
      <c r="J304" s="39">
        <f t="shared" si="18"/>
        <v>-7.6190373383767093E-2</v>
      </c>
    </row>
    <row r="305" spans="2:10" x14ac:dyDescent="0.3">
      <c r="B305" s="3">
        <v>43767</v>
      </c>
      <c r="C305" s="4">
        <v>7974607</v>
      </c>
      <c r="D305" s="4">
        <v>5980955</v>
      </c>
      <c r="E305" s="4">
        <v>2436685</v>
      </c>
      <c r="F305" s="4">
        <v>5759438</v>
      </c>
      <c r="G305" s="39">
        <f t="shared" si="19"/>
        <v>2.0000020464958745E-2</v>
      </c>
      <c r="H305" s="39">
        <f t="shared" si="16"/>
        <v>2.0000064805708224E-2</v>
      </c>
      <c r="I305" s="39">
        <f t="shared" si="17"/>
        <v>1.9999941395793138E-2</v>
      </c>
      <c r="J305" s="39">
        <f t="shared" si="18"/>
        <v>1.9999971663902716E-2</v>
      </c>
    </row>
    <row r="306" spans="2:10" x14ac:dyDescent="0.3">
      <c r="B306" s="3">
        <v>43768</v>
      </c>
      <c r="C306" s="4">
        <v>7740060</v>
      </c>
      <c r="D306" s="4">
        <v>5805045</v>
      </c>
      <c r="E306" s="4">
        <v>2365018</v>
      </c>
      <c r="F306" s="4">
        <v>5590043</v>
      </c>
      <c r="G306" s="39">
        <f t="shared" si="19"/>
        <v>-9.9999462794832898E-3</v>
      </c>
      <c r="H306" s="39">
        <f t="shared" si="16"/>
        <v>-9.9998618615166814E-3</v>
      </c>
      <c r="I306" s="39">
        <f t="shared" si="17"/>
        <v>-9.999970697896569E-3</v>
      </c>
      <c r="J306" s="39">
        <f t="shared" si="18"/>
        <v>-9.9999858319513579E-3</v>
      </c>
    </row>
    <row r="307" spans="2:10" x14ac:dyDescent="0.3">
      <c r="B307" s="3">
        <v>43769</v>
      </c>
      <c r="C307" s="4">
        <v>7427330</v>
      </c>
      <c r="D307" s="4">
        <v>5570497</v>
      </c>
      <c r="E307" s="4">
        <v>2269462</v>
      </c>
      <c r="F307" s="4">
        <v>5364183</v>
      </c>
      <c r="G307" s="39">
        <f t="shared" si="19"/>
        <v>-2.0618577092037588E-2</v>
      </c>
      <c r="H307" s="39">
        <f t="shared" si="16"/>
        <v>-2.0618621952255112E-2</v>
      </c>
      <c r="I307" s="39">
        <f t="shared" si="17"/>
        <v>-2.0618494415770485E-2</v>
      </c>
      <c r="J307" s="39">
        <f t="shared" si="18"/>
        <v>-2.0618526585082324E-2</v>
      </c>
    </row>
    <row r="308" spans="2:10" x14ac:dyDescent="0.3">
      <c r="B308" s="3">
        <v>43770</v>
      </c>
      <c r="C308" s="4">
        <v>7583695</v>
      </c>
      <c r="D308" s="4">
        <v>5687771</v>
      </c>
      <c r="E308" s="4">
        <v>2317240</v>
      </c>
      <c r="F308" s="4">
        <v>5477113</v>
      </c>
      <c r="G308" s="39">
        <f t="shared" si="19"/>
        <v>-2.0202039777469424E-2</v>
      </c>
      <c r="H308" s="39">
        <f t="shared" si="16"/>
        <v>-2.0202082843457717E-2</v>
      </c>
      <c r="I308" s="39">
        <f t="shared" si="17"/>
        <v>-2.020196040791233E-2</v>
      </c>
      <c r="J308" s="39">
        <f t="shared" si="18"/>
        <v>-2.020199129058578E-2</v>
      </c>
    </row>
    <row r="309" spans="2:10" x14ac:dyDescent="0.3">
      <c r="B309" s="3">
        <v>43771</v>
      </c>
      <c r="C309" s="4">
        <v>15352294</v>
      </c>
      <c r="D309" s="4">
        <v>11514221</v>
      </c>
      <c r="E309" s="4">
        <v>4690978</v>
      </c>
      <c r="F309" s="4">
        <v>11087768</v>
      </c>
      <c r="G309" s="39">
        <f t="shared" si="19"/>
        <v>-3.0612288711370464E-2</v>
      </c>
      <c r="H309" s="39">
        <f t="shared" si="16"/>
        <v>-3.0612246616132176E-2</v>
      </c>
      <c r="I309" s="39">
        <f t="shared" si="17"/>
        <v>-3.0612415699978197E-2</v>
      </c>
      <c r="J309" s="39">
        <f t="shared" si="18"/>
        <v>-3.061224132944591E-2</v>
      </c>
    </row>
    <row r="310" spans="2:10" x14ac:dyDescent="0.3">
      <c r="B310" s="3">
        <v>43772</v>
      </c>
      <c r="C310" s="4">
        <v>16483516</v>
      </c>
      <c r="D310" s="4">
        <v>12362637</v>
      </c>
      <c r="E310" s="4">
        <v>5036630</v>
      </c>
      <c r="F310" s="4">
        <v>11904761</v>
      </c>
      <c r="G310" s="39">
        <f t="shared" si="19"/>
        <v>6.2500028200522403E-2</v>
      </c>
      <c r="H310" s="39">
        <f t="shared" si="16"/>
        <v>6.2500005371527959E-2</v>
      </c>
      <c r="I310" s="39">
        <f t="shared" si="17"/>
        <v>6.2500145031270854E-2</v>
      </c>
      <c r="J310" s="39">
        <f t="shared" si="18"/>
        <v>6.2499994421874608E-2</v>
      </c>
    </row>
    <row r="311" spans="2:10" x14ac:dyDescent="0.3">
      <c r="B311" s="3">
        <v>43773</v>
      </c>
      <c r="C311" s="4">
        <v>7661877</v>
      </c>
      <c r="D311" s="4">
        <v>5746408</v>
      </c>
      <c r="E311" s="4">
        <v>2341129</v>
      </c>
      <c r="F311" s="4">
        <v>5533578</v>
      </c>
      <c r="G311" s="39">
        <f t="shared" si="19"/>
        <v>1.0309222615097258E-2</v>
      </c>
      <c r="H311" s="39">
        <f t="shared" si="16"/>
        <v>1.0309310976127556E-2</v>
      </c>
      <c r="I311" s="39">
        <f t="shared" si="17"/>
        <v>1.0309247207885243E-2</v>
      </c>
      <c r="J311" s="39">
        <f t="shared" si="18"/>
        <v>1.0309263292541162E-2</v>
      </c>
    </row>
    <row r="312" spans="2:10" x14ac:dyDescent="0.3">
      <c r="B312" s="3">
        <v>43774</v>
      </c>
      <c r="C312" s="4">
        <v>7505512</v>
      </c>
      <c r="D312" s="4">
        <v>5629134</v>
      </c>
      <c r="E312" s="4">
        <v>2293351</v>
      </c>
      <c r="F312" s="4">
        <v>5420648</v>
      </c>
      <c r="G312" s="39">
        <f t="shared" si="19"/>
        <v>-5.8823588422601894E-2</v>
      </c>
      <c r="H312" s="39">
        <f t="shared" si="16"/>
        <v>-5.8823549082044589E-2</v>
      </c>
      <c r="I312" s="39">
        <f t="shared" si="17"/>
        <v>-5.8823360426152743E-2</v>
      </c>
      <c r="J312" s="39">
        <f t="shared" si="18"/>
        <v>-5.8823447704446162E-2</v>
      </c>
    </row>
    <row r="313" spans="2:10" x14ac:dyDescent="0.3">
      <c r="B313" s="3">
        <v>43775</v>
      </c>
      <c r="C313" s="4">
        <v>7740060</v>
      </c>
      <c r="D313" s="4">
        <v>5805045</v>
      </c>
      <c r="E313" s="4">
        <v>2365018</v>
      </c>
      <c r="F313" s="4">
        <v>5590043</v>
      </c>
      <c r="G313" s="39">
        <f t="shared" si="19"/>
        <v>0</v>
      </c>
      <c r="H313" s="39">
        <f t="shared" si="16"/>
        <v>0</v>
      </c>
      <c r="I313" s="39">
        <f t="shared" si="17"/>
        <v>0</v>
      </c>
      <c r="J313" s="39">
        <f t="shared" si="18"/>
        <v>0</v>
      </c>
    </row>
    <row r="314" spans="2:10" x14ac:dyDescent="0.3">
      <c r="B314" s="3">
        <v>43776</v>
      </c>
      <c r="C314" s="4">
        <v>7505512</v>
      </c>
      <c r="D314" s="4">
        <v>5629134</v>
      </c>
      <c r="E314" s="4">
        <v>2293351</v>
      </c>
      <c r="F314" s="4">
        <v>5420648</v>
      </c>
      <c r="G314" s="39">
        <f t="shared" si="19"/>
        <v>1.052625909983803E-2</v>
      </c>
      <c r="H314" s="39">
        <f t="shared" si="16"/>
        <v>1.0526349803258129E-2</v>
      </c>
      <c r="I314" s="39">
        <f t="shared" si="17"/>
        <v>1.052628332177406E-2</v>
      </c>
      <c r="J314" s="39">
        <f t="shared" si="18"/>
        <v>1.0526300090806E-2</v>
      </c>
    </row>
    <row r="315" spans="2:10" x14ac:dyDescent="0.3">
      <c r="B315" s="3">
        <v>43777</v>
      </c>
      <c r="C315" s="4">
        <v>7583695</v>
      </c>
      <c r="D315" s="4">
        <v>5687771</v>
      </c>
      <c r="E315" s="4">
        <v>2317240</v>
      </c>
      <c r="F315" s="4">
        <v>5477113</v>
      </c>
      <c r="G315" s="39">
        <f t="shared" si="19"/>
        <v>0</v>
      </c>
      <c r="H315" s="39">
        <f t="shared" si="16"/>
        <v>0</v>
      </c>
      <c r="I315" s="39">
        <f t="shared" si="17"/>
        <v>0</v>
      </c>
      <c r="J315" s="39">
        <f t="shared" si="18"/>
        <v>0</v>
      </c>
    </row>
    <row r="316" spans="2:10" x14ac:dyDescent="0.3">
      <c r="B316" s="3">
        <v>43778</v>
      </c>
      <c r="C316" s="4">
        <v>16483516</v>
      </c>
      <c r="D316" s="4">
        <v>12362637</v>
      </c>
      <c r="E316" s="4">
        <v>5036630</v>
      </c>
      <c r="F316" s="4">
        <v>11904761</v>
      </c>
      <c r="G316" s="39">
        <f t="shared" si="19"/>
        <v>7.3684232467147906E-2</v>
      </c>
      <c r="H316" s="39">
        <f t="shared" si="16"/>
        <v>7.3684185842880737E-2</v>
      </c>
      <c r="I316" s="39">
        <f t="shared" si="17"/>
        <v>7.368442145752975E-2</v>
      </c>
      <c r="J316" s="39">
        <f t="shared" si="18"/>
        <v>7.3684171602436122E-2</v>
      </c>
    </row>
    <row r="317" spans="2:10" x14ac:dyDescent="0.3">
      <c r="B317" s="3">
        <v>43779</v>
      </c>
      <c r="C317" s="4">
        <v>16968325</v>
      </c>
      <c r="D317" s="4">
        <v>12726244</v>
      </c>
      <c r="E317" s="4">
        <v>5184766</v>
      </c>
      <c r="F317" s="4">
        <v>12254901</v>
      </c>
      <c r="G317" s="39">
        <f t="shared" si="19"/>
        <v>2.9411746862744576E-2</v>
      </c>
      <c r="H317" s="39">
        <f t="shared" si="16"/>
        <v>2.9411767084967389E-2</v>
      </c>
      <c r="I317" s="39">
        <f t="shared" si="17"/>
        <v>2.9411729668448943E-2</v>
      </c>
      <c r="J317" s="39">
        <f t="shared" si="18"/>
        <v>2.9411762235293931E-2</v>
      </c>
    </row>
    <row r="318" spans="2:10" x14ac:dyDescent="0.3">
      <c r="B318" s="3">
        <v>43780</v>
      </c>
      <c r="C318" s="4">
        <v>7740060</v>
      </c>
      <c r="D318" s="4">
        <v>5805045</v>
      </c>
      <c r="E318" s="4">
        <v>2365018</v>
      </c>
      <c r="F318" s="4">
        <v>5590043</v>
      </c>
      <c r="G318" s="39">
        <f t="shared" si="19"/>
        <v>1.0204157545207265E-2</v>
      </c>
      <c r="H318" s="39">
        <f t="shared" si="16"/>
        <v>1.0204113595832388E-2</v>
      </c>
      <c r="I318" s="39">
        <f t="shared" si="17"/>
        <v>1.0204051122343108E-2</v>
      </c>
      <c r="J318" s="39">
        <f t="shared" si="18"/>
        <v>1.0204066880416252E-2</v>
      </c>
    </row>
    <row r="319" spans="2:10" x14ac:dyDescent="0.3">
      <c r="B319" s="3">
        <v>43781</v>
      </c>
      <c r="C319" s="4">
        <v>7427330</v>
      </c>
      <c r="D319" s="4">
        <v>5570497</v>
      </c>
      <c r="E319" s="4">
        <v>2269462</v>
      </c>
      <c r="F319" s="4">
        <v>5364183</v>
      </c>
      <c r="G319" s="39">
        <f t="shared" si="19"/>
        <v>-1.0416611151910756E-2</v>
      </c>
      <c r="H319" s="39">
        <f t="shared" si="16"/>
        <v>-1.0416699975520213E-2</v>
      </c>
      <c r="I319" s="39">
        <f t="shared" si="17"/>
        <v>-1.0416634871853458E-2</v>
      </c>
      <c r="J319" s="39">
        <f t="shared" si="18"/>
        <v>-1.0416651293350905E-2</v>
      </c>
    </row>
    <row r="320" spans="2:10" x14ac:dyDescent="0.3">
      <c r="B320" s="3">
        <v>43782</v>
      </c>
      <c r="C320" s="4">
        <v>7740060</v>
      </c>
      <c r="D320" s="4">
        <v>5805045</v>
      </c>
      <c r="E320" s="4">
        <v>2365018</v>
      </c>
      <c r="F320" s="4">
        <v>5590043</v>
      </c>
      <c r="G320" s="39">
        <f t="shared" si="19"/>
        <v>0</v>
      </c>
      <c r="H320" s="39">
        <f t="shared" si="16"/>
        <v>0</v>
      </c>
      <c r="I320" s="39">
        <f t="shared" si="17"/>
        <v>0</v>
      </c>
      <c r="J320" s="39">
        <f t="shared" si="18"/>
        <v>0</v>
      </c>
    </row>
    <row r="321" spans="2:10" x14ac:dyDescent="0.3">
      <c r="B321" s="3">
        <v>43783</v>
      </c>
      <c r="C321" s="4">
        <v>7505512</v>
      </c>
      <c r="D321" s="4">
        <v>5629134</v>
      </c>
      <c r="E321" s="4">
        <v>2293351</v>
      </c>
      <c r="F321" s="4">
        <v>5420648</v>
      </c>
      <c r="G321" s="39">
        <f t="shared" si="19"/>
        <v>0</v>
      </c>
      <c r="H321" s="39">
        <f t="shared" si="16"/>
        <v>0</v>
      </c>
      <c r="I321" s="39">
        <f t="shared" si="17"/>
        <v>0</v>
      </c>
      <c r="J321" s="39">
        <f t="shared" si="18"/>
        <v>0</v>
      </c>
    </row>
    <row r="322" spans="2:10" x14ac:dyDescent="0.3">
      <c r="B322" s="3">
        <v>43784</v>
      </c>
      <c r="C322" s="4">
        <v>7818242</v>
      </c>
      <c r="D322" s="4">
        <v>5863681</v>
      </c>
      <c r="E322" s="4">
        <v>2388907</v>
      </c>
      <c r="F322" s="4">
        <v>5646508</v>
      </c>
      <c r="G322" s="39">
        <f t="shared" si="19"/>
        <v>3.0927799707134846E-2</v>
      </c>
      <c r="H322" s="39">
        <f t="shared" si="16"/>
        <v>3.0927757112584175E-2</v>
      </c>
      <c r="I322" s="39">
        <f t="shared" si="17"/>
        <v>3.0927741623655729E-2</v>
      </c>
      <c r="J322" s="39">
        <f t="shared" si="18"/>
        <v>3.0927789877623485E-2</v>
      </c>
    </row>
    <row r="323" spans="2:10" x14ac:dyDescent="0.3">
      <c r="B323" s="3">
        <v>43785</v>
      </c>
      <c r="C323" s="4">
        <v>16968325</v>
      </c>
      <c r="D323" s="4">
        <v>12726244</v>
      </c>
      <c r="E323" s="4">
        <v>5184766</v>
      </c>
      <c r="F323" s="4">
        <v>12254901</v>
      </c>
      <c r="G323" s="39">
        <f t="shared" si="19"/>
        <v>2.9411746862744576E-2</v>
      </c>
      <c r="H323" s="39">
        <f t="shared" si="16"/>
        <v>2.9411767084967389E-2</v>
      </c>
      <c r="I323" s="39">
        <f t="shared" si="17"/>
        <v>2.9411729668448943E-2</v>
      </c>
      <c r="J323" s="39">
        <f t="shared" si="18"/>
        <v>2.9411762235293931E-2</v>
      </c>
    </row>
    <row r="324" spans="2:10" x14ac:dyDescent="0.3">
      <c r="B324" s="3">
        <v>43786</v>
      </c>
      <c r="C324" s="4">
        <v>15837104</v>
      </c>
      <c r="D324" s="4">
        <v>11877828</v>
      </c>
      <c r="E324" s="4">
        <v>4839115</v>
      </c>
      <c r="F324" s="4">
        <v>11437908</v>
      </c>
      <c r="G324" s="39">
        <f t="shared" si="19"/>
        <v>-6.6666627377775942E-2</v>
      </c>
      <c r="H324" s="39">
        <f t="shared" ref="H324:H369" si="20">(D324-IFERROR(INDEX($D$4:$D$369, MATCH(B324-7,$B$4:$B$369,0)),D324))/IFERROR(INDEX($D$4:$D$369, MATCH(B324-7,$B$4:$B$369,0)),D324)</f>
        <v>-6.6666645712592024E-2</v>
      </c>
      <c r="I324" s="39">
        <f t="shared" ref="I324:I369" si="21">(E324-IFERROR(INDEX($E$4:$E$369, MATCH(B324-7,$B$4:$B$369,0)),E324))/IFERROR(INDEX($E$4:$E$369, MATCH(B324-7,$B$4:$B$369,0)),E324)</f>
        <v>-6.6666653808484314E-2</v>
      </c>
      <c r="J324" s="39">
        <f t="shared" ref="J324:J369" si="22">(F324-IFERROR(INDEX($F$4:$F$369, MATCH(B324-7,$B$4:$B$369,0)),F324))/IFERROR(INDEX($F$4:$F$369, MATCH(B324-7,$B$4:$B$369,0)),F324)</f>
        <v>-6.6666634026664104E-2</v>
      </c>
    </row>
    <row r="325" spans="2:10" x14ac:dyDescent="0.3">
      <c r="B325" s="3">
        <v>43787</v>
      </c>
      <c r="C325" s="4">
        <v>8209154</v>
      </c>
      <c r="D325" s="4">
        <v>6156866</v>
      </c>
      <c r="E325" s="4">
        <v>2508352</v>
      </c>
      <c r="F325" s="4">
        <v>5928833</v>
      </c>
      <c r="G325" s="39">
        <f t="shared" ref="G325:G369" si="23">(C325-IFERROR(INDEX($C$4:$C$369, MATCH(B325-7,$B$4:$B$369,0)),C325))/IFERROR(INDEX($C$4:$C$369, MATCH(B325-7,$B$4:$B$369,0)),C325)</f>
        <v>6.0605990134443399E-2</v>
      </c>
      <c r="H325" s="39">
        <f t="shared" si="20"/>
        <v>6.0606076266419985E-2</v>
      </c>
      <c r="I325" s="39">
        <f t="shared" si="21"/>
        <v>6.0605881223736988E-2</v>
      </c>
      <c r="J325" s="39">
        <f t="shared" si="22"/>
        <v>6.060597387175734E-2</v>
      </c>
    </row>
    <row r="326" spans="2:10" x14ac:dyDescent="0.3">
      <c r="B326" s="3">
        <v>43788</v>
      </c>
      <c r="C326" s="4">
        <v>7661877</v>
      </c>
      <c r="D326" s="4">
        <v>5746408</v>
      </c>
      <c r="E326" s="4">
        <v>2341129</v>
      </c>
      <c r="F326" s="4">
        <v>5533578</v>
      </c>
      <c r="G326" s="39">
        <f t="shared" si="23"/>
        <v>3.1578911937398771E-2</v>
      </c>
      <c r="H326" s="39">
        <f t="shared" si="20"/>
        <v>3.1579049409774386E-2</v>
      </c>
      <c r="I326" s="39">
        <f t="shared" si="21"/>
        <v>3.1578849965322175E-2</v>
      </c>
      <c r="J326" s="39">
        <f t="shared" si="22"/>
        <v>3.1578900272417998E-2</v>
      </c>
    </row>
    <row r="327" spans="2:10" x14ac:dyDescent="0.3">
      <c r="B327" s="3">
        <v>43789</v>
      </c>
      <c r="C327" s="4">
        <v>8052789</v>
      </c>
      <c r="D327" s="4">
        <v>6039592</v>
      </c>
      <c r="E327" s="4">
        <v>2460574</v>
      </c>
      <c r="F327" s="4">
        <v>5815903</v>
      </c>
      <c r="G327" s="39">
        <f t="shared" si="23"/>
        <v>4.0403950356973979E-2</v>
      </c>
      <c r="H327" s="39">
        <f t="shared" si="20"/>
        <v>4.0403993422962269E-2</v>
      </c>
      <c r="I327" s="39">
        <f t="shared" si="21"/>
        <v>4.0403920815824661E-2</v>
      </c>
      <c r="J327" s="39">
        <f t="shared" si="22"/>
        <v>4.040398258117156E-2</v>
      </c>
    </row>
    <row r="328" spans="2:10" x14ac:dyDescent="0.3">
      <c r="B328" s="3">
        <v>43790</v>
      </c>
      <c r="C328" s="4">
        <v>7661877</v>
      </c>
      <c r="D328" s="4">
        <v>5746408</v>
      </c>
      <c r="E328" s="4">
        <v>2341129</v>
      </c>
      <c r="F328" s="4">
        <v>5533578</v>
      </c>
      <c r="G328" s="39">
        <f t="shared" si="23"/>
        <v>2.0833355539235699E-2</v>
      </c>
      <c r="H328" s="39">
        <f t="shared" si="20"/>
        <v>2.0833399951040426E-2</v>
      </c>
      <c r="I328" s="39">
        <f t="shared" si="21"/>
        <v>2.0833269743706917E-2</v>
      </c>
      <c r="J328" s="39">
        <f t="shared" si="22"/>
        <v>2.083330258670181E-2</v>
      </c>
    </row>
    <row r="329" spans="2:10" x14ac:dyDescent="0.3">
      <c r="B329" s="3">
        <v>43791</v>
      </c>
      <c r="C329" s="4">
        <v>8209154</v>
      </c>
      <c r="D329" s="4">
        <v>6156866</v>
      </c>
      <c r="E329" s="4">
        <v>2508352</v>
      </c>
      <c r="F329" s="4">
        <v>5928833</v>
      </c>
      <c r="G329" s="39">
        <f t="shared" si="23"/>
        <v>4.9999987209400784E-2</v>
      </c>
      <c r="H329" s="39">
        <f t="shared" si="20"/>
        <v>5.0000162014270558E-2</v>
      </c>
      <c r="I329" s="39">
        <f t="shared" si="21"/>
        <v>4.9999853489482847E-2</v>
      </c>
      <c r="J329" s="39">
        <f t="shared" si="22"/>
        <v>4.999992915975679E-2</v>
      </c>
    </row>
    <row r="330" spans="2:10" x14ac:dyDescent="0.3">
      <c r="B330" s="3">
        <v>43792</v>
      </c>
      <c r="C330" s="4">
        <v>16483516</v>
      </c>
      <c r="D330" s="4">
        <v>12362637</v>
      </c>
      <c r="E330" s="4">
        <v>5036630</v>
      </c>
      <c r="F330" s="4">
        <v>11904761</v>
      </c>
      <c r="G330" s="39">
        <f t="shared" si="23"/>
        <v>-2.8571411733332549E-2</v>
      </c>
      <c r="H330" s="39">
        <f t="shared" si="20"/>
        <v>-2.8571430816507998E-2</v>
      </c>
      <c r="I330" s="39">
        <f t="shared" si="21"/>
        <v>-2.8571395507531103E-2</v>
      </c>
      <c r="J330" s="39">
        <f t="shared" si="22"/>
        <v>-2.8571426239999816E-2</v>
      </c>
    </row>
    <row r="331" spans="2:10" x14ac:dyDescent="0.3">
      <c r="B331" s="3">
        <v>43793</v>
      </c>
      <c r="C331" s="4">
        <v>16645119</v>
      </c>
      <c r="D331" s="4">
        <v>12483839</v>
      </c>
      <c r="E331" s="4">
        <v>5086008</v>
      </c>
      <c r="F331" s="4">
        <v>12021475</v>
      </c>
      <c r="G331" s="39">
        <f t="shared" si="23"/>
        <v>5.1020375947521721E-2</v>
      </c>
      <c r="H331" s="39">
        <f t="shared" si="20"/>
        <v>5.1020354899902573E-2</v>
      </c>
      <c r="I331" s="39">
        <f t="shared" si="21"/>
        <v>5.1020279534584323E-2</v>
      </c>
      <c r="J331" s="39">
        <f t="shared" si="22"/>
        <v>5.1020431358601591E-2</v>
      </c>
    </row>
    <row r="332" spans="2:10" x14ac:dyDescent="0.3">
      <c r="B332" s="3">
        <v>43794</v>
      </c>
      <c r="C332" s="4">
        <v>7974607</v>
      </c>
      <c r="D332" s="4">
        <v>5980955</v>
      </c>
      <c r="E332" s="4">
        <v>2436685</v>
      </c>
      <c r="F332" s="4">
        <v>5759438</v>
      </c>
      <c r="G332" s="39">
        <f t="shared" si="23"/>
        <v>-2.8571397247511742E-2</v>
      </c>
      <c r="H332" s="39">
        <f t="shared" si="20"/>
        <v>-2.8571516742446564E-2</v>
      </c>
      <c r="I332" s="39">
        <f t="shared" si="21"/>
        <v>-2.8571348837802667E-2</v>
      </c>
      <c r="J332" s="39">
        <f t="shared" si="22"/>
        <v>-2.8571390018912658E-2</v>
      </c>
    </row>
    <row r="333" spans="2:10" x14ac:dyDescent="0.3">
      <c r="B333" s="3">
        <v>43795</v>
      </c>
      <c r="C333" s="4">
        <v>7583695</v>
      </c>
      <c r="D333" s="4">
        <v>5687771</v>
      </c>
      <c r="E333" s="4">
        <v>2317240</v>
      </c>
      <c r="F333" s="4">
        <v>5477113</v>
      </c>
      <c r="G333" s="39">
        <f t="shared" si="23"/>
        <v>-1.0204027028886002E-2</v>
      </c>
      <c r="H333" s="39">
        <f t="shared" si="20"/>
        <v>-1.0204113595832388E-2</v>
      </c>
      <c r="I333" s="39">
        <f t="shared" si="21"/>
        <v>-1.0204051122343108E-2</v>
      </c>
      <c r="J333" s="39">
        <f t="shared" si="22"/>
        <v>-1.0204066880416252E-2</v>
      </c>
    </row>
    <row r="334" spans="2:10" x14ac:dyDescent="0.3">
      <c r="B334" s="3">
        <v>43796</v>
      </c>
      <c r="C334" s="4">
        <v>8209154</v>
      </c>
      <c r="D334" s="4">
        <v>6156866</v>
      </c>
      <c r="E334" s="4">
        <v>2508352</v>
      </c>
      <c r="F334" s="4">
        <v>5928833</v>
      </c>
      <c r="G334" s="39">
        <f t="shared" si="23"/>
        <v>1.9417496223979046E-2</v>
      </c>
      <c r="H334" s="39">
        <f t="shared" si="20"/>
        <v>1.9417536813745036E-2</v>
      </c>
      <c r="I334" s="39">
        <f t="shared" si="21"/>
        <v>1.9417420488064979E-2</v>
      </c>
      <c r="J334" s="39">
        <f t="shared" si="22"/>
        <v>1.9417449018664858E-2</v>
      </c>
    </row>
    <row r="335" spans="2:10" x14ac:dyDescent="0.3">
      <c r="B335" s="3">
        <v>43797</v>
      </c>
      <c r="C335" s="4">
        <v>8209154</v>
      </c>
      <c r="D335" s="4">
        <v>6156866</v>
      </c>
      <c r="E335" s="4">
        <v>2508352</v>
      </c>
      <c r="F335" s="4">
        <v>5928833</v>
      </c>
      <c r="G335" s="39">
        <f t="shared" si="23"/>
        <v>7.1428580751165802E-2</v>
      </c>
      <c r="H335" s="39">
        <f t="shared" si="20"/>
        <v>7.1428621149072599E-2</v>
      </c>
      <c r="I335" s="39">
        <f t="shared" si="21"/>
        <v>7.1428357856401767E-2</v>
      </c>
      <c r="J335" s="39">
        <f t="shared" si="22"/>
        <v>7.1428468162913761E-2</v>
      </c>
    </row>
    <row r="336" spans="2:10" x14ac:dyDescent="0.3">
      <c r="B336" s="3">
        <v>43798</v>
      </c>
      <c r="C336" s="4">
        <v>7818242</v>
      </c>
      <c r="D336" s="4">
        <v>5863681</v>
      </c>
      <c r="E336" s="4">
        <v>2388907</v>
      </c>
      <c r="F336" s="4">
        <v>5646508</v>
      </c>
      <c r="G336" s="39">
        <f t="shared" si="23"/>
        <v>-4.7619036017596941E-2</v>
      </c>
      <c r="H336" s="39">
        <f t="shared" si="20"/>
        <v>-4.7619194570744275E-2</v>
      </c>
      <c r="I336" s="39">
        <f t="shared" si="21"/>
        <v>-4.7618914729671113E-2</v>
      </c>
      <c r="J336" s="39">
        <f t="shared" si="22"/>
        <v>-4.7618983364854435E-2</v>
      </c>
    </row>
    <row r="337" spans="2:10" x14ac:dyDescent="0.3">
      <c r="B337" s="3">
        <v>43799</v>
      </c>
      <c r="C337" s="4">
        <v>16968325</v>
      </c>
      <c r="D337" s="4">
        <v>12726244</v>
      </c>
      <c r="E337" s="4">
        <v>5184766</v>
      </c>
      <c r="F337" s="4">
        <v>12254901</v>
      </c>
      <c r="G337" s="39">
        <f t="shared" si="23"/>
        <v>2.9411746862744576E-2</v>
      </c>
      <c r="H337" s="39">
        <f t="shared" si="20"/>
        <v>2.9411767084967389E-2</v>
      </c>
      <c r="I337" s="39">
        <f t="shared" si="21"/>
        <v>2.9411729668448943E-2</v>
      </c>
      <c r="J337" s="39">
        <f t="shared" si="22"/>
        <v>2.9411762235293931E-2</v>
      </c>
    </row>
    <row r="338" spans="2:10" x14ac:dyDescent="0.3">
      <c r="B338" s="3">
        <v>43800</v>
      </c>
      <c r="C338" s="4">
        <v>16806722</v>
      </c>
      <c r="D338" s="4">
        <v>12605042</v>
      </c>
      <c r="E338" s="4">
        <v>5135387</v>
      </c>
      <c r="F338" s="4">
        <v>12138188</v>
      </c>
      <c r="G338" s="39">
        <f t="shared" si="23"/>
        <v>9.708732031293979E-3</v>
      </c>
      <c r="H338" s="39">
        <f t="shared" si="20"/>
        <v>9.7087923033932107E-3</v>
      </c>
      <c r="I338" s="39">
        <f t="shared" si="21"/>
        <v>9.7087932225037796E-3</v>
      </c>
      <c r="J338" s="39">
        <f t="shared" si="22"/>
        <v>9.7087087898947502E-3</v>
      </c>
    </row>
    <row r="339" spans="2:10" x14ac:dyDescent="0.3">
      <c r="B339" s="3">
        <v>43801</v>
      </c>
      <c r="C339" s="4">
        <v>7740060</v>
      </c>
      <c r="D339" s="4">
        <v>5805045</v>
      </c>
      <c r="E339" s="4">
        <v>2365018</v>
      </c>
      <c r="F339" s="4">
        <v>5590043</v>
      </c>
      <c r="G339" s="39">
        <f t="shared" si="23"/>
        <v>-2.9411731512286435E-2</v>
      </c>
      <c r="H339" s="39">
        <f t="shared" si="20"/>
        <v>-2.9411690942332789E-2</v>
      </c>
      <c r="I339" s="39">
        <f t="shared" si="21"/>
        <v>-2.9411680213076372E-2</v>
      </c>
      <c r="J339" s="39">
        <f t="shared" si="22"/>
        <v>-2.9411723852223081E-2</v>
      </c>
    </row>
    <row r="340" spans="2:10" x14ac:dyDescent="0.3">
      <c r="B340" s="3">
        <v>43802</v>
      </c>
      <c r="C340" s="4">
        <v>7505512</v>
      </c>
      <c r="D340" s="4">
        <v>5629134</v>
      </c>
      <c r="E340" s="4">
        <v>2293351</v>
      </c>
      <c r="F340" s="4">
        <v>5420648</v>
      </c>
      <c r="G340" s="39">
        <f t="shared" si="23"/>
        <v>-1.0309354476940331E-2</v>
      </c>
      <c r="H340" s="39">
        <f t="shared" si="20"/>
        <v>-1.0309310976127556E-2</v>
      </c>
      <c r="I340" s="39">
        <f t="shared" si="21"/>
        <v>-1.0309247207885243E-2</v>
      </c>
      <c r="J340" s="39">
        <f t="shared" si="22"/>
        <v>-1.0309263292541162E-2</v>
      </c>
    </row>
    <row r="341" spans="2:10" x14ac:dyDescent="0.3">
      <c r="B341" s="3">
        <v>43803</v>
      </c>
      <c r="C341" s="4">
        <v>8052789</v>
      </c>
      <c r="D341" s="4">
        <v>6039592</v>
      </c>
      <c r="E341" s="4">
        <v>2460574</v>
      </c>
      <c r="F341" s="4">
        <v>5815903</v>
      </c>
      <c r="G341" s="39">
        <f t="shared" si="23"/>
        <v>-1.9047638770085199E-2</v>
      </c>
      <c r="H341" s="39">
        <f t="shared" si="20"/>
        <v>-1.9047677828297707E-2</v>
      </c>
      <c r="I341" s="39">
        <f t="shared" si="21"/>
        <v>-1.9047565891868446E-2</v>
      </c>
      <c r="J341" s="39">
        <f t="shared" si="22"/>
        <v>-1.9047593345941773E-2</v>
      </c>
    </row>
    <row r="342" spans="2:10" x14ac:dyDescent="0.3">
      <c r="B342" s="3">
        <v>43804</v>
      </c>
      <c r="C342" s="4">
        <v>8130972</v>
      </c>
      <c r="D342" s="4">
        <v>6098229</v>
      </c>
      <c r="E342" s="4">
        <v>2484463</v>
      </c>
      <c r="F342" s="4">
        <v>5872368</v>
      </c>
      <c r="G342" s="39">
        <f t="shared" si="23"/>
        <v>-9.5237584774265412E-3</v>
      </c>
      <c r="H342" s="39">
        <f t="shared" si="20"/>
        <v>-9.5238389141488536E-3</v>
      </c>
      <c r="I342" s="39">
        <f t="shared" si="21"/>
        <v>-9.523782945934223E-3</v>
      </c>
      <c r="J342" s="39">
        <f t="shared" si="22"/>
        <v>-9.5237966729708867E-3</v>
      </c>
    </row>
    <row r="343" spans="2:10" x14ac:dyDescent="0.3">
      <c r="B343" s="3">
        <v>43805</v>
      </c>
      <c r="C343" s="4">
        <v>7583695</v>
      </c>
      <c r="D343" s="4">
        <v>5687771</v>
      </c>
      <c r="E343" s="4">
        <v>2317240</v>
      </c>
      <c r="F343" s="4">
        <v>5477113</v>
      </c>
      <c r="G343" s="39">
        <f t="shared" si="23"/>
        <v>-2.9999966744442039E-2</v>
      </c>
      <c r="H343" s="39">
        <f t="shared" si="20"/>
        <v>-2.9999926667224907E-2</v>
      </c>
      <c r="I343" s="39">
        <f t="shared" si="21"/>
        <v>-2.9999912093689709E-2</v>
      </c>
      <c r="J343" s="39">
        <f t="shared" si="22"/>
        <v>-2.9999957495854074E-2</v>
      </c>
    </row>
    <row r="344" spans="2:10" x14ac:dyDescent="0.3">
      <c r="B344" s="3">
        <v>43806</v>
      </c>
      <c r="C344" s="4">
        <v>15837104</v>
      </c>
      <c r="D344" s="4">
        <v>11877828</v>
      </c>
      <c r="E344" s="4">
        <v>4839115</v>
      </c>
      <c r="F344" s="4">
        <v>11437908</v>
      </c>
      <c r="G344" s="39">
        <f t="shared" si="23"/>
        <v>-6.6666627377775942E-2</v>
      </c>
      <c r="H344" s="39">
        <f t="shared" si="20"/>
        <v>-6.6666645712592024E-2</v>
      </c>
      <c r="I344" s="39">
        <f t="shared" si="21"/>
        <v>-6.6666653808484314E-2</v>
      </c>
      <c r="J344" s="39">
        <f t="shared" si="22"/>
        <v>-6.6666634026664104E-2</v>
      </c>
    </row>
    <row r="345" spans="2:10" x14ac:dyDescent="0.3">
      <c r="B345" s="3">
        <v>43807</v>
      </c>
      <c r="C345" s="4">
        <v>15837104</v>
      </c>
      <c r="D345" s="4">
        <v>11877828</v>
      </c>
      <c r="E345" s="4">
        <v>4839115</v>
      </c>
      <c r="F345" s="4">
        <v>11437908</v>
      </c>
      <c r="G345" s="39">
        <f t="shared" si="23"/>
        <v>-5.7692273365383205E-2</v>
      </c>
      <c r="H345" s="39">
        <f t="shared" si="20"/>
        <v>-5.7692310743589749E-2</v>
      </c>
      <c r="I345" s="39">
        <f t="shared" si="21"/>
        <v>-5.7692244031462475E-2</v>
      </c>
      <c r="J345" s="39">
        <f t="shared" si="22"/>
        <v>-5.7692301355029271E-2</v>
      </c>
    </row>
    <row r="346" spans="2:10" x14ac:dyDescent="0.3">
      <c r="B346" s="3">
        <v>43808</v>
      </c>
      <c r="C346" s="4">
        <v>8130972</v>
      </c>
      <c r="D346" s="4">
        <v>6098229</v>
      </c>
      <c r="E346" s="4">
        <v>2484463</v>
      </c>
      <c r="F346" s="4">
        <v>5872368</v>
      </c>
      <c r="G346" s="39">
        <f t="shared" si="23"/>
        <v>5.0505034844691127E-2</v>
      </c>
      <c r="H346" s="39">
        <f t="shared" si="20"/>
        <v>5.0505034844691127E-2</v>
      </c>
      <c r="I346" s="39">
        <f t="shared" si="21"/>
        <v>5.0504901019780821E-2</v>
      </c>
      <c r="J346" s="39">
        <f t="shared" si="22"/>
        <v>5.050497822646445E-2</v>
      </c>
    </row>
    <row r="347" spans="2:10" x14ac:dyDescent="0.3">
      <c r="B347" s="3">
        <v>43809</v>
      </c>
      <c r="C347" s="4">
        <v>7740060</v>
      </c>
      <c r="D347" s="4">
        <v>5805045</v>
      </c>
      <c r="E347" s="4">
        <v>2365018</v>
      </c>
      <c r="F347" s="4">
        <v>5590043</v>
      </c>
      <c r="G347" s="39">
        <f t="shared" si="23"/>
        <v>3.1250099926560637E-2</v>
      </c>
      <c r="H347" s="39">
        <f t="shared" si="20"/>
        <v>3.1250099926560637E-2</v>
      </c>
      <c r="I347" s="39">
        <f t="shared" si="21"/>
        <v>3.1249904615560375E-2</v>
      </c>
      <c r="J347" s="39">
        <f t="shared" si="22"/>
        <v>3.1249953880052719E-2</v>
      </c>
    </row>
    <row r="348" spans="2:10" x14ac:dyDescent="0.3">
      <c r="B348" s="3">
        <v>43810</v>
      </c>
      <c r="C348" s="4">
        <v>8130972</v>
      </c>
      <c r="D348" s="4">
        <v>6098229</v>
      </c>
      <c r="E348" s="4">
        <v>2484463</v>
      </c>
      <c r="F348" s="4">
        <v>5872368</v>
      </c>
      <c r="G348" s="39">
        <f t="shared" si="23"/>
        <v>9.708810202278987E-3</v>
      </c>
      <c r="H348" s="39">
        <f t="shared" si="20"/>
        <v>9.7087684068725179E-3</v>
      </c>
      <c r="I348" s="39">
        <f t="shared" si="21"/>
        <v>9.7087102440324893E-3</v>
      </c>
      <c r="J348" s="39">
        <f t="shared" si="22"/>
        <v>9.7087245093324288E-3</v>
      </c>
    </row>
    <row r="349" spans="2:10" x14ac:dyDescent="0.3">
      <c r="B349" s="3">
        <v>43811</v>
      </c>
      <c r="C349" s="4">
        <v>7896424</v>
      </c>
      <c r="D349" s="4">
        <v>5922318</v>
      </c>
      <c r="E349" s="4">
        <v>2412796</v>
      </c>
      <c r="F349" s="4">
        <v>5702973</v>
      </c>
      <c r="G349" s="39">
        <f t="shared" si="23"/>
        <v>-2.8846243720922912E-2</v>
      </c>
      <c r="H349" s="39">
        <f t="shared" si="20"/>
        <v>-2.8846243720922912E-2</v>
      </c>
      <c r="I349" s="39">
        <f t="shared" si="21"/>
        <v>-2.8846072571819342E-2</v>
      </c>
      <c r="J349" s="39">
        <f t="shared" si="22"/>
        <v>-2.8846114548679511E-2</v>
      </c>
    </row>
    <row r="350" spans="2:10" x14ac:dyDescent="0.3">
      <c r="B350" s="3">
        <v>43812</v>
      </c>
      <c r="C350" s="4">
        <v>8209154</v>
      </c>
      <c r="D350" s="4">
        <v>6156866</v>
      </c>
      <c r="E350" s="4">
        <v>2508352</v>
      </c>
      <c r="F350" s="4">
        <v>5928833</v>
      </c>
      <c r="G350" s="39">
        <f t="shared" si="23"/>
        <v>8.2474176506307284E-2</v>
      </c>
      <c r="H350" s="39">
        <f t="shared" si="20"/>
        <v>8.2474311993221944E-2</v>
      </c>
      <c r="I350" s="39">
        <f t="shared" si="21"/>
        <v>8.247397766308194E-2</v>
      </c>
      <c r="J350" s="39">
        <f t="shared" si="22"/>
        <v>8.2474106340329298E-2</v>
      </c>
    </row>
    <row r="351" spans="2:10" x14ac:dyDescent="0.3">
      <c r="B351" s="3">
        <v>43813</v>
      </c>
      <c r="C351" s="4">
        <v>16483516</v>
      </c>
      <c r="D351" s="4">
        <v>12362637</v>
      </c>
      <c r="E351" s="4">
        <v>5036630</v>
      </c>
      <c r="F351" s="4">
        <v>11904761</v>
      </c>
      <c r="G351" s="39">
        <f t="shared" si="23"/>
        <v>4.0816300758017378E-2</v>
      </c>
      <c r="H351" s="39">
        <f t="shared" si="20"/>
        <v>4.0816300758017378E-2</v>
      </c>
      <c r="I351" s="39">
        <f t="shared" si="21"/>
        <v>4.0816347617281257E-2</v>
      </c>
      <c r="J351" s="39">
        <f t="shared" si="22"/>
        <v>4.0816292629736135E-2</v>
      </c>
    </row>
    <row r="352" spans="2:10" x14ac:dyDescent="0.3">
      <c r="B352" s="3">
        <v>43814</v>
      </c>
      <c r="C352" s="4">
        <v>15513897</v>
      </c>
      <c r="D352" s="4">
        <v>11635423</v>
      </c>
      <c r="E352" s="4">
        <v>4740357</v>
      </c>
      <c r="F352" s="4">
        <v>11204481</v>
      </c>
      <c r="G352" s="39">
        <f t="shared" si="23"/>
        <v>-2.0408213521866118E-2</v>
      </c>
      <c r="H352" s="39">
        <f t="shared" si="20"/>
        <v>-2.0408192474246974E-2</v>
      </c>
      <c r="I352" s="39">
        <f t="shared" si="21"/>
        <v>-2.0408277133318799E-2</v>
      </c>
      <c r="J352" s="39">
        <f t="shared" si="22"/>
        <v>-2.0408190029155681E-2</v>
      </c>
    </row>
    <row r="353" spans="2:10" x14ac:dyDescent="0.3">
      <c r="B353" s="3">
        <v>43815</v>
      </c>
      <c r="C353" s="4">
        <v>7661877</v>
      </c>
      <c r="D353" s="4">
        <v>5746408</v>
      </c>
      <c r="E353" s="4">
        <v>2341129</v>
      </c>
      <c r="F353" s="4">
        <v>5533578</v>
      </c>
      <c r="G353" s="39">
        <f t="shared" si="23"/>
        <v>-5.7692364455319736E-2</v>
      </c>
      <c r="H353" s="39">
        <f t="shared" si="20"/>
        <v>-5.769232345981104E-2</v>
      </c>
      <c r="I353" s="39">
        <f t="shared" si="21"/>
        <v>-5.7692145143638685E-2</v>
      </c>
      <c r="J353" s="39">
        <f t="shared" si="22"/>
        <v>-5.7692229097359021E-2</v>
      </c>
    </row>
    <row r="354" spans="2:10" x14ac:dyDescent="0.3">
      <c r="B354" s="3">
        <v>43816</v>
      </c>
      <c r="C354" s="4">
        <v>7583695</v>
      </c>
      <c r="D354" s="4">
        <v>5687771</v>
      </c>
      <c r="E354" s="4">
        <v>2317240</v>
      </c>
      <c r="F354" s="4">
        <v>5477113</v>
      </c>
      <c r="G354" s="39">
        <f t="shared" si="23"/>
        <v>-2.0202039777469424E-2</v>
      </c>
      <c r="H354" s="39">
        <f t="shared" si="20"/>
        <v>-2.0202082843457717E-2</v>
      </c>
      <c r="I354" s="39">
        <f t="shared" si="21"/>
        <v>-2.020196040791233E-2</v>
      </c>
      <c r="J354" s="39">
        <f t="shared" si="22"/>
        <v>-2.020199129058578E-2</v>
      </c>
    </row>
    <row r="355" spans="2:10" x14ac:dyDescent="0.3">
      <c r="B355" s="3">
        <v>43817</v>
      </c>
      <c r="C355" s="4">
        <v>8052789</v>
      </c>
      <c r="D355" s="4">
        <v>6039592</v>
      </c>
      <c r="E355" s="4">
        <v>2460574</v>
      </c>
      <c r="F355" s="4">
        <v>5815903</v>
      </c>
      <c r="G355" s="39">
        <f t="shared" si="23"/>
        <v>-9.6154555691496668E-3</v>
      </c>
      <c r="H355" s="39">
        <f t="shared" si="20"/>
        <v>-9.6154145736409707E-3</v>
      </c>
      <c r="I355" s="39">
        <f t="shared" si="21"/>
        <v>-9.6153575239397802E-3</v>
      </c>
      <c r="J355" s="39">
        <f t="shared" si="22"/>
        <v>-9.6153715162265035E-3</v>
      </c>
    </row>
    <row r="356" spans="2:10" x14ac:dyDescent="0.3">
      <c r="B356" s="3">
        <v>43818</v>
      </c>
      <c r="C356" s="4">
        <v>7583695</v>
      </c>
      <c r="D356" s="4">
        <v>5687771</v>
      </c>
      <c r="E356" s="4">
        <v>2317240</v>
      </c>
      <c r="F356" s="4">
        <v>5477113</v>
      </c>
      <c r="G356" s="39">
        <f t="shared" si="23"/>
        <v>-3.960387638759013E-2</v>
      </c>
      <c r="H356" s="39">
        <f t="shared" si="20"/>
        <v>-3.9603918600791106E-2</v>
      </c>
      <c r="I356" s="39">
        <f t="shared" si="21"/>
        <v>-3.9603845497091339E-2</v>
      </c>
      <c r="J356" s="39">
        <f t="shared" si="22"/>
        <v>-3.9603904840510379E-2</v>
      </c>
    </row>
    <row r="357" spans="2:10" x14ac:dyDescent="0.3">
      <c r="B357" s="3">
        <v>43819</v>
      </c>
      <c r="C357" s="4">
        <v>7974607</v>
      </c>
      <c r="D357" s="4">
        <v>5980955</v>
      </c>
      <c r="E357" s="4">
        <v>2436685</v>
      </c>
      <c r="F357" s="4">
        <v>5759438</v>
      </c>
      <c r="G357" s="39">
        <f t="shared" si="23"/>
        <v>-2.8571397247511742E-2</v>
      </c>
      <c r="H357" s="39">
        <f t="shared" si="20"/>
        <v>-2.8571516742446564E-2</v>
      </c>
      <c r="I357" s="39">
        <f t="shared" si="21"/>
        <v>-2.8571348837802667E-2</v>
      </c>
      <c r="J357" s="39">
        <f t="shared" si="22"/>
        <v>-2.8571390018912658E-2</v>
      </c>
    </row>
    <row r="358" spans="2:10" x14ac:dyDescent="0.3">
      <c r="B358" s="3">
        <v>43820</v>
      </c>
      <c r="C358" s="4">
        <v>16645119</v>
      </c>
      <c r="D358" s="4">
        <v>12483839</v>
      </c>
      <c r="E358" s="4">
        <v>5086008</v>
      </c>
      <c r="F358" s="4">
        <v>12021475</v>
      </c>
      <c r="G358" s="39">
        <f t="shared" si="23"/>
        <v>9.8039156209148576E-3</v>
      </c>
      <c r="H358" s="39">
        <f t="shared" si="20"/>
        <v>9.8038953986920429E-3</v>
      </c>
      <c r="I358" s="39">
        <f t="shared" si="21"/>
        <v>9.8037775258456548E-3</v>
      </c>
      <c r="J358" s="39">
        <f t="shared" si="22"/>
        <v>9.8039767451022324E-3</v>
      </c>
    </row>
    <row r="359" spans="2:10" x14ac:dyDescent="0.3">
      <c r="B359" s="3">
        <v>43821</v>
      </c>
      <c r="C359" s="4">
        <v>15513897</v>
      </c>
      <c r="D359" s="4">
        <v>11635423</v>
      </c>
      <c r="E359" s="4">
        <v>4740357</v>
      </c>
      <c r="F359" s="4">
        <v>11204481</v>
      </c>
      <c r="G359" s="39">
        <f t="shared" si="23"/>
        <v>0</v>
      </c>
      <c r="H359" s="39">
        <f t="shared" si="20"/>
        <v>0</v>
      </c>
      <c r="I359" s="39">
        <f t="shared" si="21"/>
        <v>0</v>
      </c>
      <c r="J359" s="39">
        <f t="shared" si="22"/>
        <v>0</v>
      </c>
    </row>
    <row r="360" spans="2:10" x14ac:dyDescent="0.3">
      <c r="B360" s="3">
        <v>43822</v>
      </c>
      <c r="C360" s="4">
        <v>7740060</v>
      </c>
      <c r="D360" s="4">
        <v>5805045</v>
      </c>
      <c r="E360" s="4">
        <v>2365018</v>
      </c>
      <c r="F360" s="4">
        <v>5590043</v>
      </c>
      <c r="G360" s="39">
        <f t="shared" si="23"/>
        <v>1.0204157545207265E-2</v>
      </c>
      <c r="H360" s="39">
        <f t="shared" si="20"/>
        <v>1.0204113595832388E-2</v>
      </c>
      <c r="I360" s="39">
        <f t="shared" si="21"/>
        <v>1.0204051122343108E-2</v>
      </c>
      <c r="J360" s="39">
        <f t="shared" si="22"/>
        <v>1.0204066880416252E-2</v>
      </c>
    </row>
    <row r="361" spans="2:10" x14ac:dyDescent="0.3">
      <c r="B361" s="3">
        <v>43823</v>
      </c>
      <c r="C361" s="4">
        <v>7661877</v>
      </c>
      <c r="D361" s="4">
        <v>5746408</v>
      </c>
      <c r="E361" s="4">
        <v>2341129</v>
      </c>
      <c r="F361" s="4">
        <v>5533578</v>
      </c>
      <c r="G361" s="39">
        <f t="shared" si="23"/>
        <v>1.0309222615097258E-2</v>
      </c>
      <c r="H361" s="39">
        <f t="shared" si="20"/>
        <v>1.0309310976127556E-2</v>
      </c>
      <c r="I361" s="39">
        <f t="shared" si="21"/>
        <v>1.0309247207885243E-2</v>
      </c>
      <c r="J361" s="39">
        <f t="shared" si="22"/>
        <v>1.0309263292541162E-2</v>
      </c>
    </row>
    <row r="362" spans="2:10" x14ac:dyDescent="0.3">
      <c r="B362" s="3">
        <v>43824</v>
      </c>
      <c r="C362" s="4">
        <v>7427330</v>
      </c>
      <c r="D362" s="4">
        <v>5570497</v>
      </c>
      <c r="E362" s="4">
        <v>2269462</v>
      </c>
      <c r="F362" s="4">
        <v>5364183</v>
      </c>
      <c r="G362" s="39">
        <f t="shared" si="23"/>
        <v>-7.7669860715337255E-2</v>
      </c>
      <c r="H362" s="39">
        <f t="shared" si="20"/>
        <v>-7.7669981680881753E-2</v>
      </c>
      <c r="I362" s="39">
        <f t="shared" si="21"/>
        <v>-7.7669681952259914E-2</v>
      </c>
      <c r="J362" s="39">
        <f t="shared" si="22"/>
        <v>-7.7669796074659431E-2</v>
      </c>
    </row>
    <row r="363" spans="2:10" x14ac:dyDescent="0.3">
      <c r="B363" s="3">
        <v>43825</v>
      </c>
      <c r="C363" s="4">
        <v>7427330</v>
      </c>
      <c r="D363" s="4">
        <v>5570497</v>
      </c>
      <c r="E363" s="4">
        <v>2269462</v>
      </c>
      <c r="F363" s="4">
        <v>5364183</v>
      </c>
      <c r="G363" s="39">
        <f t="shared" si="23"/>
        <v>-2.0618577092037588E-2</v>
      </c>
      <c r="H363" s="39">
        <f t="shared" si="20"/>
        <v>-2.0618621952255112E-2</v>
      </c>
      <c r="I363" s="39">
        <f t="shared" si="21"/>
        <v>-2.0618494415770485E-2</v>
      </c>
      <c r="J363" s="39">
        <f t="shared" si="22"/>
        <v>-2.0618526585082324E-2</v>
      </c>
    </row>
    <row r="364" spans="2:10" x14ac:dyDescent="0.3">
      <c r="B364" s="3">
        <v>43826</v>
      </c>
      <c r="C364" s="4">
        <v>8052789</v>
      </c>
      <c r="D364" s="4">
        <v>6039592</v>
      </c>
      <c r="E364" s="4">
        <v>2460574</v>
      </c>
      <c r="F364" s="4">
        <v>5815903</v>
      </c>
      <c r="G364" s="39">
        <f t="shared" si="23"/>
        <v>9.803868704752472E-3</v>
      </c>
      <c r="H364" s="39">
        <f t="shared" si="20"/>
        <v>9.8039527132372673E-3</v>
      </c>
      <c r="I364" s="39">
        <f t="shared" si="21"/>
        <v>9.8038934043587905E-3</v>
      </c>
      <c r="J364" s="39">
        <f t="shared" si="22"/>
        <v>9.8039079507410264E-3</v>
      </c>
    </row>
    <row r="365" spans="2:10" x14ac:dyDescent="0.3">
      <c r="B365" s="3">
        <v>43827</v>
      </c>
      <c r="C365" s="4">
        <v>16321913</v>
      </c>
      <c r="D365" s="4">
        <v>12241435</v>
      </c>
      <c r="E365" s="4">
        <v>4987251</v>
      </c>
      <c r="F365" s="4">
        <v>11788048</v>
      </c>
      <c r="G365" s="39">
        <f t="shared" si="23"/>
        <v>-1.9417464062587958E-2</v>
      </c>
      <c r="H365" s="39">
        <f t="shared" si="20"/>
        <v>-1.941742439965783E-2</v>
      </c>
      <c r="I365" s="39">
        <f t="shared" si="21"/>
        <v>-1.9417389827149308E-2</v>
      </c>
      <c r="J365" s="39">
        <f t="shared" si="22"/>
        <v>-1.9417500764257297E-2</v>
      </c>
    </row>
    <row r="366" spans="2:10" x14ac:dyDescent="0.3">
      <c r="B366" s="3">
        <v>43828</v>
      </c>
      <c r="C366" s="4">
        <v>15675500</v>
      </c>
      <c r="D366" s="4">
        <v>11756625</v>
      </c>
      <c r="E366" s="4">
        <v>4789736</v>
      </c>
      <c r="F366" s="4">
        <v>11321195</v>
      </c>
      <c r="G366" s="39">
        <f t="shared" si="23"/>
        <v>1.0416660623697579E-2</v>
      </c>
      <c r="H366" s="39">
        <f t="shared" si="20"/>
        <v>1.0416638913772194E-2</v>
      </c>
      <c r="I366" s="39">
        <f t="shared" si="21"/>
        <v>1.0416725997641105E-2</v>
      </c>
      <c r="J366" s="39">
        <f t="shared" si="22"/>
        <v>1.041672523698331E-2</v>
      </c>
    </row>
    <row r="367" spans="2:10" x14ac:dyDescent="0.3">
      <c r="B367" s="3">
        <v>43829</v>
      </c>
      <c r="C367" s="4">
        <v>7974607</v>
      </c>
      <c r="D367" s="4">
        <v>5980955</v>
      </c>
      <c r="E367" s="4">
        <v>2436685</v>
      </c>
      <c r="F367" s="4">
        <v>5759438</v>
      </c>
      <c r="G367" s="39">
        <f t="shared" si="23"/>
        <v>3.03029950672217E-2</v>
      </c>
      <c r="H367" s="39">
        <f t="shared" si="20"/>
        <v>3.030295200123341E-2</v>
      </c>
      <c r="I367" s="39">
        <f t="shared" si="21"/>
        <v>3.0302940611868494E-2</v>
      </c>
      <c r="J367" s="39">
        <f t="shared" si="22"/>
        <v>3.030298693587867E-2</v>
      </c>
    </row>
    <row r="368" spans="2:10" x14ac:dyDescent="0.3">
      <c r="B368" s="3">
        <v>43830</v>
      </c>
      <c r="C368" s="4">
        <v>7896424</v>
      </c>
      <c r="D368" s="4">
        <v>5922318</v>
      </c>
      <c r="E368" s="4">
        <v>2412796</v>
      </c>
      <c r="F368" s="4">
        <v>5702973</v>
      </c>
      <c r="G368" s="39">
        <f t="shared" si="23"/>
        <v>3.0612211602979271E-2</v>
      </c>
      <c r="H368" s="39">
        <f t="shared" si="20"/>
        <v>3.0612166765743052E-2</v>
      </c>
      <c r="I368" s="39">
        <f t="shared" si="21"/>
        <v>3.0612153367029327E-2</v>
      </c>
      <c r="J368" s="39">
        <f t="shared" si="22"/>
        <v>3.0612200641248755E-2</v>
      </c>
    </row>
    <row r="369" spans="2:10" x14ac:dyDescent="0.3">
      <c r="B369" s="3">
        <v>43831</v>
      </c>
      <c r="C369" s="4">
        <v>7818242</v>
      </c>
      <c r="D369" s="4">
        <v>5863681</v>
      </c>
      <c r="E369" s="4">
        <v>2388907</v>
      </c>
      <c r="F369" s="4">
        <v>5646508</v>
      </c>
      <c r="G369" s="39">
        <f t="shared" si="23"/>
        <v>5.2631564774959505E-2</v>
      </c>
      <c r="H369" s="39">
        <f t="shared" si="20"/>
        <v>5.2631569499094963E-2</v>
      </c>
      <c r="I369" s="39">
        <f t="shared" si="21"/>
        <v>5.2631416608870295E-2</v>
      </c>
      <c r="J369" s="39">
        <f t="shared" si="22"/>
        <v>5.2631500454029999E-2</v>
      </c>
    </row>
  </sheetData>
  <mergeCells count="6">
    <mergeCell ref="O2:P2"/>
    <mergeCell ref="O14:P14"/>
    <mergeCell ref="B1:J1"/>
    <mergeCell ref="G2:J2"/>
    <mergeCell ref="L2:M2"/>
    <mergeCell ref="L14:M14"/>
  </mergeCells>
  <phoneticPr fontId="6" type="noConversion"/>
  <conditionalFormatting sqref="B4:J369">
    <cfRule type="cellIs" dxfId="101" priority="34" operator="equal">
      <formula>#REF!</formula>
    </cfRule>
    <cfRule type="cellIs" dxfId="100" priority="35" operator="equal">
      <formula>#REF!</formula>
    </cfRule>
  </conditionalFormatting>
  <conditionalFormatting sqref="G4:J369">
    <cfRule type="cellIs" dxfId="2" priority="2" operator="lessThan">
      <formula>-0.2</formula>
    </cfRule>
    <cfRule type="cellIs" dxfId="3" priority="3" operator="greaterThan">
      <formula>0.2</formula>
    </cfRule>
  </conditionalFormatting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E510AC4-3724-40A1-942A-3B5FFB52269D}">
            <x14:iconSet iconSet="3Triangles">
              <x14:cfvo type="percent">
                <xm:f>0</xm:f>
              </x14:cfvo>
              <x14:cfvo type="num" gte="0">
                <xm:f>-0.2</xm:f>
              </x14:cfvo>
              <x14:cfvo type="num" gte="0">
                <xm:f>0.2</xm:f>
              </x14:cfvo>
            </x14:iconSet>
          </x14:cfRule>
          <xm:sqref>G4:J369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0261-657C-4F84-91D9-D1734BA747E7}">
  <sheetPr>
    <tabColor rgb="FFFFC000"/>
  </sheetPr>
  <dimension ref="A1:P368"/>
  <sheetViews>
    <sheetView showGridLines="0" topLeftCell="A14" zoomScale="51" zoomScaleNormal="70" workbookViewId="0">
      <selection activeCell="F3" sqref="F3:I368"/>
    </sheetView>
  </sheetViews>
  <sheetFormatPr defaultRowHeight="15.6" outlineLevelCol="1" x14ac:dyDescent="0.3"/>
  <cols>
    <col min="1" max="1" width="10.5" bestFit="1" customWidth="1"/>
    <col min="2" max="2" width="6.59765625" hidden="1" customWidth="1" outlineLevel="1"/>
    <col min="3" max="3" width="7.09765625" hidden="1" customWidth="1" outlineLevel="1"/>
    <col min="4" max="5" width="6.59765625" hidden="1" customWidth="1" outlineLevel="1"/>
    <col min="6" max="6" width="25.09765625" style="6" bestFit="1" customWidth="1" collapsed="1"/>
    <col min="7" max="7" width="25.5" style="6" bestFit="1" customWidth="1"/>
    <col min="8" max="9" width="25.09765625" style="6" bestFit="1" customWidth="1"/>
    <col min="11" max="11" width="9.09765625" customWidth="1"/>
    <col min="12" max="12" width="10.69921875" bestFit="1" customWidth="1"/>
    <col min="13" max="13" width="23.796875" bestFit="1" customWidth="1"/>
    <col min="14" max="14" width="14" bestFit="1" customWidth="1"/>
    <col min="15" max="15" width="10.5" customWidth="1"/>
    <col min="16" max="16" width="23.796875" bestFit="1" customWidth="1"/>
    <col min="17" max="17" width="22.8984375" bestFit="1" customWidth="1"/>
    <col min="18" max="18" width="14" bestFit="1" customWidth="1"/>
    <col min="19" max="23" width="8.09765625" bestFit="1" customWidth="1"/>
    <col min="24" max="24" width="22.8984375" bestFit="1" customWidth="1"/>
    <col min="25" max="25" width="14" bestFit="1" customWidth="1"/>
    <col min="26" max="26" width="23.3984375" bestFit="1" customWidth="1"/>
    <col min="27" max="27" width="14" bestFit="1" customWidth="1"/>
    <col min="28" max="28" width="22.8984375" bestFit="1" customWidth="1"/>
    <col min="29" max="29" width="14" bestFit="1" customWidth="1"/>
    <col min="30" max="30" width="22.8984375" bestFit="1" customWidth="1"/>
    <col min="31" max="31" width="14" bestFit="1" customWidth="1"/>
    <col min="32" max="33" width="8.09765625" bestFit="1" customWidth="1"/>
    <col min="34" max="34" width="18" bestFit="1" customWidth="1"/>
    <col min="35" max="40" width="12" bestFit="1" customWidth="1"/>
    <col min="41" max="373" width="8.09765625" bestFit="1" customWidth="1"/>
    <col min="374" max="375" width="8.296875" bestFit="1" customWidth="1"/>
    <col min="376" max="376" width="10.8984375" bestFit="1" customWidth="1"/>
  </cols>
  <sheetData>
    <row r="1" spans="1:16" ht="28.8" x14ac:dyDescent="0.55000000000000004">
      <c r="A1" s="117" t="s">
        <v>52</v>
      </c>
      <c r="B1" s="117"/>
      <c r="C1" s="117"/>
      <c r="D1" s="117"/>
      <c r="E1" s="117"/>
      <c r="F1" s="117"/>
      <c r="G1" s="117"/>
      <c r="H1" s="117"/>
      <c r="I1" s="117"/>
    </row>
    <row r="2" spans="1:16" x14ac:dyDescent="0.3">
      <c r="A2" s="3" t="s">
        <v>0</v>
      </c>
      <c r="B2" s="4" t="s">
        <v>19</v>
      </c>
      <c r="C2" s="4" t="s">
        <v>20</v>
      </c>
      <c r="D2" s="4" t="s">
        <v>21</v>
      </c>
      <c r="E2" s="4" t="s">
        <v>22</v>
      </c>
      <c r="F2" s="110" t="s">
        <v>41</v>
      </c>
      <c r="G2" s="110" t="s">
        <v>42</v>
      </c>
      <c r="H2" s="110" t="s">
        <v>43</v>
      </c>
      <c r="I2" s="110" t="s">
        <v>44</v>
      </c>
      <c r="J2" s="6"/>
    </row>
    <row r="3" spans="1:16" ht="18" x14ac:dyDescent="0.35">
      <c r="A3" s="3">
        <v>43466</v>
      </c>
      <c r="B3" s="111">
        <v>0.2449999870495187</v>
      </c>
      <c r="C3" s="111">
        <v>0.41199995771271192</v>
      </c>
      <c r="D3" s="111">
        <v>0.71539994544924068</v>
      </c>
      <c r="E3" s="111">
        <v>0.84460022987223116</v>
      </c>
      <c r="F3" s="80">
        <f t="shared" ref="F3:F66" si="0">(B3-IFERROR(INDEX($B$3:$B$368, MATCH(A3-7,$A$3:$A$368,0)),B3))/IFERROR(INDEX($B$3:$B$368, MATCH(A3-7,$A$3:$A$368,0)),B3)</f>
        <v>0</v>
      </c>
      <c r="G3" s="80">
        <f t="shared" ref="G3:G66" si="1">(C3-IFERROR(INDEX($C$3:$C$368,MATCH(A3-7,$A$3:$A$368,0)),C3))/IFERROR(INDEX($C$3:$C$368,MATCH(A3-7,$A$3:$A$368,0)),C3)</f>
        <v>0</v>
      </c>
      <c r="H3" s="80">
        <f t="shared" ref="H3:H66" si="2">(D3-IFERROR(INDEX($D$3:$D$368,MATCH(A3-7,$A$3:$A$368,0)),D3))/IFERROR(INDEX($D$3:$D$368,MATCH(A3-7,$A$3:$A$368,0)),D3)</f>
        <v>0</v>
      </c>
      <c r="I3" s="80">
        <f t="shared" ref="I3:I66" si="3">(E3-IFERROR(INDEX($E$3:$E$368,MATCH(A3-7,$A$3:$A$368,0)),E3))/IFERROR(INDEX($E$3:$E$368,MATCH(A3-7,$A$3:$A$368,0)),E3)</f>
        <v>0</v>
      </c>
      <c r="J3" s="19"/>
      <c r="L3" s="120" t="s">
        <v>53</v>
      </c>
      <c r="M3" s="120"/>
      <c r="O3" s="121" t="s">
        <v>54</v>
      </c>
      <c r="P3" s="121"/>
    </row>
    <row r="4" spans="1:16" x14ac:dyDescent="0.3">
      <c r="A4" s="3">
        <v>43467</v>
      </c>
      <c r="B4" s="111">
        <v>0.24750000148168322</v>
      </c>
      <c r="C4" s="111">
        <v>0.39999985263756649</v>
      </c>
      <c r="D4" s="111">
        <v>0.72270017812440712</v>
      </c>
      <c r="E4" s="111">
        <v>0.80359956797537846</v>
      </c>
      <c r="F4" s="80">
        <f>(B4-IFERROR(INDEX($B$3:$B$368, MATCH(A4-7,$A$3:$A$368,0)),B4))/IFERROR(INDEX($B$3:$B$368, MATCH(A4-7,$A$3:$A$368,0)),B4)</f>
        <v>0</v>
      </c>
      <c r="G4" s="80">
        <f t="shared" si="1"/>
        <v>0</v>
      </c>
      <c r="H4" s="80">
        <f t="shared" si="2"/>
        <v>0</v>
      </c>
      <c r="I4" s="80">
        <f t="shared" si="3"/>
        <v>0</v>
      </c>
      <c r="J4" s="19"/>
    </row>
    <row r="5" spans="1:16" x14ac:dyDescent="0.3">
      <c r="A5" s="3">
        <v>43468</v>
      </c>
      <c r="B5" s="111">
        <v>0.24999997601762725</v>
      </c>
      <c r="C5" s="111">
        <v>0.38400003376718411</v>
      </c>
      <c r="D5" s="111">
        <v>0.70079991206463255</v>
      </c>
      <c r="E5" s="111">
        <v>0.81179997575982266</v>
      </c>
      <c r="F5" s="80">
        <f t="shared" si="0"/>
        <v>0</v>
      </c>
      <c r="G5" s="80">
        <f t="shared" si="1"/>
        <v>0</v>
      </c>
      <c r="H5" s="80">
        <f t="shared" si="2"/>
        <v>0</v>
      </c>
      <c r="I5" s="80">
        <f t="shared" si="3"/>
        <v>0</v>
      </c>
      <c r="J5" s="19"/>
      <c r="L5" s="88" t="s">
        <v>0</v>
      </c>
      <c r="M5" s="89" t="s">
        <v>41</v>
      </c>
      <c r="O5" s="88" t="s">
        <v>0</v>
      </c>
      <c r="P5" s="89" t="s">
        <v>41</v>
      </c>
    </row>
    <row r="6" spans="1:16" x14ac:dyDescent="0.3">
      <c r="A6" s="3">
        <v>43469</v>
      </c>
      <c r="B6" s="111">
        <v>0.2624999654653839</v>
      </c>
      <c r="C6" s="111">
        <v>0.40399989404997649</v>
      </c>
      <c r="D6" s="111">
        <v>0.69350008662151352</v>
      </c>
      <c r="E6" s="111">
        <v>0.811800032055777</v>
      </c>
      <c r="F6" s="80">
        <f t="shared" si="0"/>
        <v>0</v>
      </c>
      <c r="G6" s="80">
        <f t="shared" si="1"/>
        <v>0</v>
      </c>
      <c r="H6" s="80">
        <f t="shared" si="2"/>
        <v>0</v>
      </c>
      <c r="I6" s="80">
        <f t="shared" si="3"/>
        <v>0</v>
      </c>
      <c r="J6" s="19"/>
      <c r="L6" s="90">
        <v>43501</v>
      </c>
      <c r="M6" s="91">
        <v>1.234042310339488</v>
      </c>
      <c r="O6" s="90">
        <v>43494</v>
      </c>
      <c r="P6" s="91">
        <v>-0.54807690946756127</v>
      </c>
    </row>
    <row r="7" spans="1:16" x14ac:dyDescent="0.3">
      <c r="A7" s="3">
        <v>43470</v>
      </c>
      <c r="B7" s="111">
        <v>0.20579999705946239</v>
      </c>
      <c r="C7" s="111">
        <v>0.3331999072512119</v>
      </c>
      <c r="D7" s="111">
        <v>0.714000028724882</v>
      </c>
      <c r="E7" s="111">
        <v>0.76440003716571214</v>
      </c>
      <c r="F7" s="80">
        <f t="shared" si="0"/>
        <v>0</v>
      </c>
      <c r="G7" s="80">
        <f t="shared" si="1"/>
        <v>0</v>
      </c>
      <c r="H7" s="80">
        <f t="shared" si="2"/>
        <v>0</v>
      </c>
      <c r="I7" s="80">
        <f t="shared" si="3"/>
        <v>0</v>
      </c>
      <c r="J7" s="19"/>
      <c r="L7" s="92">
        <v>43669</v>
      </c>
      <c r="M7" s="93">
        <v>1.3749999518394704</v>
      </c>
      <c r="O7" s="92">
        <v>43662</v>
      </c>
      <c r="P7" s="93">
        <v>-0.59595960227083933</v>
      </c>
    </row>
    <row r="8" spans="1:16" x14ac:dyDescent="0.3">
      <c r="A8" s="3">
        <v>43471</v>
      </c>
      <c r="B8" s="111">
        <v>0.2015999886824669</v>
      </c>
      <c r="C8" s="111">
        <v>0.34339995990102845</v>
      </c>
      <c r="D8" s="111">
        <v>0.67999984076755349</v>
      </c>
      <c r="E8" s="111">
        <v>0.77219997921781924</v>
      </c>
      <c r="F8" s="80">
        <f t="shared" si="0"/>
        <v>0</v>
      </c>
      <c r="G8" s="80">
        <f t="shared" si="1"/>
        <v>0</v>
      </c>
      <c r="H8" s="80">
        <f t="shared" si="2"/>
        <v>0</v>
      </c>
      <c r="I8" s="80">
        <f t="shared" si="3"/>
        <v>0</v>
      </c>
      <c r="J8" s="19"/>
    </row>
    <row r="9" spans="1:16" x14ac:dyDescent="0.3">
      <c r="A9" s="3">
        <v>43472</v>
      </c>
      <c r="B9" s="111">
        <v>0.23749997094706898</v>
      </c>
      <c r="C9" s="111">
        <v>0.3839999586392383</v>
      </c>
      <c r="D9" s="111">
        <v>0.69350016252719204</v>
      </c>
      <c r="E9" s="111">
        <v>0.77899987450068953</v>
      </c>
      <c r="F9" s="80">
        <f t="shared" si="0"/>
        <v>0</v>
      </c>
      <c r="G9" s="80">
        <f t="shared" si="1"/>
        <v>0</v>
      </c>
      <c r="H9" s="80">
        <f t="shared" si="2"/>
        <v>0</v>
      </c>
      <c r="I9" s="80">
        <f t="shared" si="3"/>
        <v>0</v>
      </c>
      <c r="J9" s="19"/>
    </row>
    <row r="10" spans="1:16" x14ac:dyDescent="0.3">
      <c r="A10" s="3">
        <v>43473</v>
      </c>
      <c r="B10" s="111">
        <v>0.24499998618615354</v>
      </c>
      <c r="C10" s="111">
        <v>0.39199995940420407</v>
      </c>
      <c r="D10" s="111">
        <v>0.75919976334458916</v>
      </c>
      <c r="E10" s="111">
        <v>0.82820015055371432</v>
      </c>
      <c r="F10" s="80">
        <f t="shared" si="0"/>
        <v>-3.5239396031880484E-9</v>
      </c>
      <c r="G10" s="80">
        <f t="shared" si="1"/>
        <v>-4.8543690197303063E-2</v>
      </c>
      <c r="H10" s="80">
        <f t="shared" si="2"/>
        <v>6.1224239914980792E-2</v>
      </c>
      <c r="I10" s="80">
        <f t="shared" si="3"/>
        <v>-1.9417564355858386E-2</v>
      </c>
      <c r="J10" s="19"/>
      <c r="L10" s="94" t="s">
        <v>0</v>
      </c>
      <c r="M10" s="95" t="s">
        <v>42</v>
      </c>
      <c r="O10" s="94" t="s">
        <v>0</v>
      </c>
      <c r="P10" s="95" t="s">
        <v>42</v>
      </c>
    </row>
    <row r="11" spans="1:16" x14ac:dyDescent="0.3">
      <c r="A11" s="3">
        <v>43474</v>
      </c>
      <c r="B11" s="111">
        <v>0.25999996280887561</v>
      </c>
      <c r="C11" s="111">
        <v>0.40400005585481019</v>
      </c>
      <c r="D11" s="111">
        <v>0.74459975122627076</v>
      </c>
      <c r="E11" s="111">
        <v>0.85280008785654926</v>
      </c>
      <c r="F11" s="80">
        <f t="shared" si="0"/>
        <v>5.0504893948929833E-2</v>
      </c>
      <c r="G11" s="80">
        <f t="shared" si="1"/>
        <v>1.0000511727358618E-2</v>
      </c>
      <c r="H11" s="80">
        <f t="shared" si="2"/>
        <v>3.0302432135410094E-2</v>
      </c>
      <c r="I11" s="80">
        <f t="shared" si="3"/>
        <v>6.1225169651507649E-2</v>
      </c>
      <c r="J11" s="19"/>
      <c r="L11" s="96">
        <v>43522</v>
      </c>
      <c r="M11" s="97">
        <v>1.4523805158365186</v>
      </c>
      <c r="O11" s="96">
        <v>43515</v>
      </c>
      <c r="P11" s="97">
        <v>-0.56701031734702356</v>
      </c>
    </row>
    <row r="12" spans="1:16" x14ac:dyDescent="0.3">
      <c r="A12" s="3">
        <v>43475</v>
      </c>
      <c r="B12" s="111">
        <v>0.25749997932621504</v>
      </c>
      <c r="C12" s="111">
        <v>0.3879997153476864</v>
      </c>
      <c r="D12" s="111">
        <v>0.71540014917357275</v>
      </c>
      <c r="E12" s="111">
        <v>0.82000034183224713</v>
      </c>
      <c r="F12" s="80">
        <f t="shared" si="0"/>
        <v>3.0000016112237474E-2</v>
      </c>
      <c r="G12" s="80">
        <f t="shared" si="1"/>
        <v>1.041583653330422E-2</v>
      </c>
      <c r="H12" s="80">
        <f t="shared" si="2"/>
        <v>2.0833674287895277E-2</v>
      </c>
      <c r="I12" s="80">
        <f t="shared" si="3"/>
        <v>1.0101461341815329E-2</v>
      </c>
      <c r="J12" s="19"/>
      <c r="L12" s="98">
        <v>43566</v>
      </c>
      <c r="M12" s="99">
        <v>0.94000053800870187</v>
      </c>
      <c r="O12" s="98">
        <v>43559</v>
      </c>
      <c r="P12" s="99">
        <v>-0.48979617291931027</v>
      </c>
    </row>
    <row r="13" spans="1:16" x14ac:dyDescent="0.3">
      <c r="A13" s="3">
        <v>43476</v>
      </c>
      <c r="B13" s="111">
        <v>0.23999997479578894</v>
      </c>
      <c r="C13" s="111">
        <v>0.40399991679378167</v>
      </c>
      <c r="D13" s="111">
        <v>0.71539976215078083</v>
      </c>
      <c r="E13" s="111">
        <v>0.78720010062154766</v>
      </c>
      <c r="F13" s="80">
        <f t="shared" si="0"/>
        <v>-8.5714261446491705E-2</v>
      </c>
      <c r="G13" s="80">
        <f t="shared" si="1"/>
        <v>5.6296562220677193E-8</v>
      </c>
      <c r="H13" s="80">
        <f t="shared" si="2"/>
        <v>3.1578475549952356E-2</v>
      </c>
      <c r="I13" s="80">
        <f t="shared" si="3"/>
        <v>-3.0302944645041761E-2</v>
      </c>
      <c r="J13" s="19"/>
      <c r="L13" s="96">
        <v>43573</v>
      </c>
      <c r="M13" s="97">
        <v>0.73195869172841055</v>
      </c>
      <c r="O13" s="96">
        <v>43580</v>
      </c>
      <c r="P13" s="97">
        <v>-0.42857151946575822</v>
      </c>
    </row>
    <row r="14" spans="1:16" x14ac:dyDescent="0.3">
      <c r="A14" s="3">
        <v>43477</v>
      </c>
      <c r="B14" s="111">
        <v>0.21209999338027297</v>
      </c>
      <c r="C14" s="111">
        <v>0.33999995577696557</v>
      </c>
      <c r="D14" s="111">
        <v>0.69360001560813178</v>
      </c>
      <c r="E14" s="111">
        <v>0.78779977140628266</v>
      </c>
      <c r="F14" s="80">
        <f t="shared" si="0"/>
        <v>3.061222745785705E-2</v>
      </c>
      <c r="G14" s="80">
        <f t="shared" si="1"/>
        <v>2.0408314581632985E-2</v>
      </c>
      <c r="H14" s="80">
        <f t="shared" si="2"/>
        <v>-2.8571445792771436E-2</v>
      </c>
      <c r="I14" s="80">
        <f t="shared" si="3"/>
        <v>3.0611895738955532E-2</v>
      </c>
      <c r="J14" s="19"/>
      <c r="L14" s="98">
        <v>43729</v>
      </c>
      <c r="M14" s="99">
        <v>1.2954556157538077</v>
      </c>
      <c r="O14" s="98">
        <v>43722</v>
      </c>
      <c r="P14" s="99">
        <v>-0.55555583947261233</v>
      </c>
    </row>
    <row r="15" spans="1:16" x14ac:dyDescent="0.3">
      <c r="A15" s="3">
        <v>43478</v>
      </c>
      <c r="B15" s="111">
        <v>0.21209998788185327</v>
      </c>
      <c r="C15" s="111">
        <v>0.33659992725417975</v>
      </c>
      <c r="D15" s="111">
        <v>0.66640007682634494</v>
      </c>
      <c r="E15" s="111">
        <v>0.74099967541825129</v>
      </c>
      <c r="F15" s="80">
        <f t="shared" si="0"/>
        <v>5.2083332285918729E-2</v>
      </c>
      <c r="G15" s="80">
        <f t="shared" si="1"/>
        <v>-1.9802077579765993E-2</v>
      </c>
      <c r="H15" s="80">
        <f t="shared" si="2"/>
        <v>-1.9999657537945501E-2</v>
      </c>
      <c r="I15" s="80">
        <f t="shared" si="3"/>
        <v>-4.0404434912276903E-2</v>
      </c>
      <c r="J15" s="19"/>
      <c r="L15" s="96">
        <v>43793</v>
      </c>
      <c r="M15" s="97">
        <v>1.5000004734380561</v>
      </c>
      <c r="O15" s="96">
        <v>43786</v>
      </c>
      <c r="P15" s="97">
        <v>-0.57894739660948003</v>
      </c>
    </row>
    <row r="16" spans="1:16" x14ac:dyDescent="0.3">
      <c r="A16" s="3">
        <v>43479</v>
      </c>
      <c r="B16" s="111">
        <v>0.25499999525297379</v>
      </c>
      <c r="C16" s="111">
        <v>0.38799996425768424</v>
      </c>
      <c r="D16" s="111">
        <v>0.69349963440121443</v>
      </c>
      <c r="E16" s="111">
        <v>0.82820036695013521</v>
      </c>
      <c r="F16" s="80">
        <f t="shared" si="0"/>
        <v>7.3684321880632953E-2</v>
      </c>
      <c r="G16" s="80">
        <f t="shared" si="1"/>
        <v>1.0416682420020452E-2</v>
      </c>
      <c r="H16" s="80">
        <f t="shared" si="2"/>
        <v>-7.615369197496893E-7</v>
      </c>
      <c r="I16" s="80">
        <f t="shared" si="3"/>
        <v>6.3158537067777326E-2</v>
      </c>
      <c r="J16" s="19"/>
    </row>
    <row r="17" spans="1:16" x14ac:dyDescent="0.3">
      <c r="A17" s="3">
        <v>43480</v>
      </c>
      <c r="B17" s="111">
        <v>0.2374999606493316</v>
      </c>
      <c r="C17" s="111">
        <v>0.40400003165364579</v>
      </c>
      <c r="D17" s="111">
        <v>0.72270007928101565</v>
      </c>
      <c r="E17" s="111">
        <v>0.81179988453939078</v>
      </c>
      <c r="F17" s="80">
        <f t="shared" si="0"/>
        <v>-3.0612350855903084E-2</v>
      </c>
      <c r="G17" s="80">
        <f t="shared" si="1"/>
        <v>3.0612432378004529E-2</v>
      </c>
      <c r="H17" s="80">
        <f t="shared" si="2"/>
        <v>-4.8076521919313171E-2</v>
      </c>
      <c r="I17" s="80">
        <f t="shared" si="3"/>
        <v>-1.9802297794028079E-2</v>
      </c>
      <c r="J17" s="19"/>
    </row>
    <row r="18" spans="1:16" x14ac:dyDescent="0.3">
      <c r="A18" s="3">
        <v>43481</v>
      </c>
      <c r="B18" s="111">
        <v>0.26249996439730333</v>
      </c>
      <c r="C18" s="111">
        <v>0.41199997757594925</v>
      </c>
      <c r="D18" s="111">
        <v>0.72999971908484862</v>
      </c>
      <c r="E18" s="111">
        <v>0.83639993145475267</v>
      </c>
      <c r="F18" s="80">
        <f t="shared" si="0"/>
        <v>9.6153921001344948E-3</v>
      </c>
      <c r="G18" s="80">
        <f t="shared" si="1"/>
        <v>1.9801783700777693E-2</v>
      </c>
      <c r="H18" s="80">
        <f t="shared" si="2"/>
        <v>-1.9607892854352358E-2</v>
      </c>
      <c r="I18" s="80">
        <f t="shared" si="3"/>
        <v>-1.9230950647551162E-2</v>
      </c>
      <c r="J18" s="19"/>
      <c r="L18" s="100" t="s">
        <v>0</v>
      </c>
      <c r="M18" s="101" t="s">
        <v>43</v>
      </c>
      <c r="O18" s="100" t="s">
        <v>0</v>
      </c>
      <c r="P18" s="101" t="s">
        <v>43</v>
      </c>
    </row>
    <row r="19" spans="1:16" x14ac:dyDescent="0.3">
      <c r="A19" s="3">
        <v>43482</v>
      </c>
      <c r="B19" s="111">
        <v>0.25249999329424921</v>
      </c>
      <c r="C19" s="111">
        <v>0.38399989235388587</v>
      </c>
      <c r="D19" s="111">
        <v>0.70810011047156052</v>
      </c>
      <c r="E19" s="111">
        <v>0.83639983930063222</v>
      </c>
      <c r="F19" s="80">
        <f t="shared" si="0"/>
        <v>-1.941742304232023E-2</v>
      </c>
      <c r="G19" s="80">
        <f t="shared" si="1"/>
        <v>-1.0308829711940092E-2</v>
      </c>
      <c r="H19" s="80">
        <f t="shared" si="2"/>
        <v>-1.0204133603334034E-2</v>
      </c>
      <c r="I19" s="80">
        <f t="shared" si="3"/>
        <v>1.9999378819454256E-2</v>
      </c>
      <c r="J19" s="19"/>
      <c r="L19" s="102">
        <v>43533</v>
      </c>
      <c r="M19" s="103">
        <v>1.1224496738699308</v>
      </c>
      <c r="O19" s="102">
        <v>43526</v>
      </c>
      <c r="P19" s="103">
        <v>-0.48958358524039425</v>
      </c>
    </row>
    <row r="20" spans="1:16" x14ac:dyDescent="0.3">
      <c r="A20" s="3">
        <v>43483</v>
      </c>
      <c r="B20" s="111">
        <v>0.25999997201116104</v>
      </c>
      <c r="C20" s="111">
        <v>0.4159999638853652</v>
      </c>
      <c r="D20" s="111">
        <v>0.69350013314267633</v>
      </c>
      <c r="E20" s="111">
        <v>0.7871994944555617</v>
      </c>
      <c r="F20" s="80">
        <f t="shared" si="0"/>
        <v>8.3333330482178961E-2</v>
      </c>
      <c r="G20" s="80">
        <f t="shared" si="1"/>
        <v>2.9703092977885079E-2</v>
      </c>
      <c r="H20" s="80">
        <f t="shared" si="2"/>
        <v>-3.0611736495781545E-2</v>
      </c>
      <c r="I20" s="80">
        <f t="shared" si="3"/>
        <v>-7.7002783089419763E-7</v>
      </c>
      <c r="J20" s="19"/>
      <c r="L20" s="104">
        <v>43695</v>
      </c>
      <c r="M20" s="105">
        <v>0.97916698064497742</v>
      </c>
      <c r="O20" s="104">
        <v>43688</v>
      </c>
      <c r="P20" s="105">
        <v>-0.53846175315374112</v>
      </c>
    </row>
    <row r="21" spans="1:16" x14ac:dyDescent="0.3">
      <c r="A21" s="3">
        <v>43484</v>
      </c>
      <c r="B21" s="111">
        <v>0.20369999828585886</v>
      </c>
      <c r="C21" s="111">
        <v>0.33319998986973398</v>
      </c>
      <c r="D21" s="111">
        <v>0.7071998009988063</v>
      </c>
      <c r="E21" s="111">
        <v>0.78780023820713474</v>
      </c>
      <c r="F21" s="80">
        <f t="shared" si="0"/>
        <v>-3.960393850344824E-2</v>
      </c>
      <c r="G21" s="80">
        <f t="shared" si="1"/>
        <v>-1.9999902328493989E-2</v>
      </c>
      <c r="H21" s="80">
        <f t="shared" si="2"/>
        <v>1.9607533282349425E-2</v>
      </c>
      <c r="I21" s="80">
        <f t="shared" si="3"/>
        <v>5.9253743022841988E-7</v>
      </c>
      <c r="J21" s="19"/>
    </row>
    <row r="22" spans="1:16" x14ac:dyDescent="0.3">
      <c r="A22" s="3">
        <v>43485</v>
      </c>
      <c r="B22" s="111">
        <v>0.20789999237863413</v>
      </c>
      <c r="C22" s="111">
        <v>0.35360001506615307</v>
      </c>
      <c r="D22" s="111">
        <v>0.70719987756351388</v>
      </c>
      <c r="E22" s="111">
        <v>0.78779980453787235</v>
      </c>
      <c r="F22" s="80">
        <f t="shared" si="0"/>
        <v>-1.9801960128157488E-2</v>
      </c>
      <c r="G22" s="80">
        <f t="shared" si="1"/>
        <v>5.0505322299537782E-2</v>
      </c>
      <c r="H22" s="80">
        <f t="shared" si="2"/>
        <v>6.122418372379753E-2</v>
      </c>
      <c r="I22" s="80">
        <f t="shared" si="3"/>
        <v>6.3158096652613377E-2</v>
      </c>
      <c r="J22" s="19"/>
    </row>
    <row r="23" spans="1:16" x14ac:dyDescent="0.3">
      <c r="A23" s="3">
        <v>43486</v>
      </c>
      <c r="B23" s="111">
        <v>0.25999997201116104</v>
      </c>
      <c r="C23" s="111">
        <v>0.4159999638853652</v>
      </c>
      <c r="D23" s="111">
        <v>0.75919999198639687</v>
      </c>
      <c r="E23" s="111">
        <v>0.81179964452742104</v>
      </c>
      <c r="F23" s="80">
        <f t="shared" si="0"/>
        <v>1.9607752357904969E-2</v>
      </c>
      <c r="G23" s="80">
        <f t="shared" si="1"/>
        <v>7.2164954141813245E-2</v>
      </c>
      <c r="H23" s="80">
        <f t="shared" si="2"/>
        <v>9.4737407672766602E-2</v>
      </c>
      <c r="I23" s="80">
        <f t="shared" si="3"/>
        <v>-1.9802843704489256E-2</v>
      </c>
      <c r="J23" s="19"/>
      <c r="L23" s="106" t="s">
        <v>0</v>
      </c>
      <c r="M23" s="107" t="s">
        <v>44</v>
      </c>
      <c r="O23" s="106" t="s">
        <v>0</v>
      </c>
      <c r="P23" s="107" t="s">
        <v>44</v>
      </c>
    </row>
    <row r="24" spans="1:16" x14ac:dyDescent="0.3">
      <c r="A24" s="3">
        <v>43487</v>
      </c>
      <c r="B24" s="111">
        <v>0.25999998722418821</v>
      </c>
      <c r="C24" s="111">
        <v>0.38399997379320527</v>
      </c>
      <c r="D24" s="111">
        <v>0.70809988995192863</v>
      </c>
      <c r="E24" s="111">
        <v>0.83640012122832152</v>
      </c>
      <c r="F24" s="80">
        <f t="shared" si="0"/>
        <v>9.4736969696082918E-2</v>
      </c>
      <c r="G24" s="80">
        <f t="shared" si="1"/>
        <v>-4.9505089835207759E-2</v>
      </c>
      <c r="H24" s="80">
        <f t="shared" si="2"/>
        <v>-2.0202279960467341E-2</v>
      </c>
      <c r="I24" s="80">
        <f t="shared" si="3"/>
        <v>3.0303326173652678E-2</v>
      </c>
      <c r="J24" s="19"/>
      <c r="L24" s="108">
        <v>43550</v>
      </c>
      <c r="M24" s="109">
        <v>1.2127650047192209</v>
      </c>
      <c r="O24" s="108">
        <v>43543</v>
      </c>
      <c r="P24" s="109">
        <v>-0.52525253838500408</v>
      </c>
    </row>
    <row r="25" spans="1:16" x14ac:dyDescent="0.3">
      <c r="A25" s="3">
        <v>43488</v>
      </c>
      <c r="B25" s="111">
        <v>0.25249999220936281</v>
      </c>
      <c r="C25" s="111">
        <v>0.41599991305616424</v>
      </c>
      <c r="D25" s="111">
        <v>0.7299999070128681</v>
      </c>
      <c r="E25" s="111">
        <v>0.84459986109552565</v>
      </c>
      <c r="F25" s="80">
        <f t="shared" si="0"/>
        <v>-3.809513731135291E-2</v>
      </c>
      <c r="G25" s="80">
        <f t="shared" si="1"/>
        <v>9.7085817910697089E-3</v>
      </c>
      <c r="H25" s="80">
        <f t="shared" si="2"/>
        <v>2.5743574218770199E-7</v>
      </c>
      <c r="I25" s="80">
        <f t="shared" si="3"/>
        <v>9.8038382505732935E-3</v>
      </c>
      <c r="J25" s="19"/>
    </row>
    <row r="26" spans="1:16" x14ac:dyDescent="0.3">
      <c r="A26" s="3">
        <v>43489</v>
      </c>
      <c r="B26" s="111">
        <v>0.23749995940667931</v>
      </c>
      <c r="C26" s="111">
        <v>0.37999997551007414</v>
      </c>
      <c r="D26" s="111">
        <v>0.71539965305936126</v>
      </c>
      <c r="E26" s="111">
        <v>0.79539993108454754</v>
      </c>
      <c r="F26" s="80">
        <f t="shared" si="0"/>
        <v>-5.9406076379929687E-2</v>
      </c>
      <c r="G26" s="80">
        <f t="shared" si="1"/>
        <v>-1.0416453034120903E-2</v>
      </c>
      <c r="H26" s="80">
        <f t="shared" si="2"/>
        <v>1.0308630771063716E-2</v>
      </c>
      <c r="I26" s="80">
        <f t="shared" si="3"/>
        <v>-4.901950752449611E-2</v>
      </c>
      <c r="J26" s="19"/>
    </row>
    <row r="27" spans="1:16" x14ac:dyDescent="0.3">
      <c r="A27" s="3">
        <v>43490</v>
      </c>
      <c r="B27" s="111">
        <v>0.24499995710437156</v>
      </c>
      <c r="C27" s="111">
        <v>0.4</v>
      </c>
      <c r="D27" s="111">
        <v>0.75189971333667016</v>
      </c>
      <c r="E27" s="111">
        <v>0.81179987028483402</v>
      </c>
      <c r="F27" s="80">
        <f t="shared" si="0"/>
        <v>-5.7692371236661426E-2</v>
      </c>
      <c r="G27" s="80">
        <f t="shared" si="1"/>
        <v>-3.8461454986506195E-2</v>
      </c>
      <c r="H27" s="80">
        <f t="shared" si="2"/>
        <v>8.4209904804703278E-2</v>
      </c>
      <c r="I27" s="80">
        <f t="shared" si="3"/>
        <v>3.1250497494648789E-2</v>
      </c>
      <c r="J27" s="19"/>
    </row>
    <row r="28" spans="1:16" x14ac:dyDescent="0.3">
      <c r="A28" s="3">
        <v>43491</v>
      </c>
      <c r="B28" s="111">
        <v>0.21209998133416308</v>
      </c>
      <c r="C28" s="111">
        <v>0.35699999529866999</v>
      </c>
      <c r="D28" s="111">
        <v>0.66640001793224413</v>
      </c>
      <c r="E28" s="111">
        <v>0.74100005255689283</v>
      </c>
      <c r="F28" s="80">
        <f t="shared" si="0"/>
        <v>4.1237030530143895E-2</v>
      </c>
      <c r="G28" s="80">
        <f t="shared" si="1"/>
        <v>7.14285898935373E-2</v>
      </c>
      <c r="H28" s="80">
        <f t="shared" si="2"/>
        <v>-5.7692017176672036E-2</v>
      </c>
      <c r="I28" s="80">
        <f t="shared" si="3"/>
        <v>-5.9406158287980654E-2</v>
      </c>
      <c r="J28" s="19"/>
    </row>
    <row r="29" spans="1:16" x14ac:dyDescent="0.3">
      <c r="A29" s="3">
        <v>43492</v>
      </c>
      <c r="B29" s="111">
        <v>0.21209999468885796</v>
      </c>
      <c r="C29" s="111">
        <v>0.35359997637351559</v>
      </c>
      <c r="D29" s="111">
        <v>0.69360000917557196</v>
      </c>
      <c r="E29" s="111">
        <v>0.75659993275304216</v>
      </c>
      <c r="F29" s="80">
        <f t="shared" si="0"/>
        <v>2.0202032054790306E-2</v>
      </c>
      <c r="G29" s="80">
        <f t="shared" si="1"/>
        <v>-1.0942487509698732E-7</v>
      </c>
      <c r="H29" s="80">
        <f t="shared" si="2"/>
        <v>-1.9230586457108807E-2</v>
      </c>
      <c r="I29" s="80">
        <f t="shared" si="3"/>
        <v>-3.9603807471280353E-2</v>
      </c>
      <c r="J29" s="19"/>
    </row>
    <row r="30" spans="1:16" x14ac:dyDescent="0.3">
      <c r="A30" s="3">
        <v>43493</v>
      </c>
      <c r="B30" s="111">
        <v>0.2474999639383427</v>
      </c>
      <c r="C30" s="111">
        <v>0.38799990128219247</v>
      </c>
      <c r="D30" s="111">
        <v>0.75190001003031115</v>
      </c>
      <c r="E30" s="111">
        <v>0.8527997959312491</v>
      </c>
      <c r="F30" s="80">
        <f t="shared" si="0"/>
        <v>-4.8076959301679281E-2</v>
      </c>
      <c r="G30" s="80">
        <f t="shared" si="1"/>
        <v>-6.7307848639353601E-2</v>
      </c>
      <c r="H30" s="80">
        <f t="shared" si="2"/>
        <v>-9.6153609498675022E-3</v>
      </c>
      <c r="I30" s="80">
        <f t="shared" si="3"/>
        <v>5.0505259124245847E-2</v>
      </c>
      <c r="J30" s="19"/>
    </row>
    <row r="31" spans="1:16" x14ac:dyDescent="0.3">
      <c r="A31" s="3">
        <v>43494</v>
      </c>
      <c r="B31" s="111">
        <v>0.11749999776474974</v>
      </c>
      <c r="C31" s="111">
        <v>0.41599967431927592</v>
      </c>
      <c r="D31" s="111">
        <v>0.72269978937048018</v>
      </c>
      <c r="E31" s="111">
        <v>0.79540035839390932</v>
      </c>
      <c r="F31" s="80">
        <f t="shared" si="0"/>
        <v>-0.54807690946756127</v>
      </c>
      <c r="G31" s="80">
        <f t="shared" si="1"/>
        <v>8.3332559140494589E-2</v>
      </c>
      <c r="H31" s="80">
        <f t="shared" si="2"/>
        <v>2.0618417861274784E-2</v>
      </c>
      <c r="I31" s="80">
        <f t="shared" si="3"/>
        <v>-4.9019317183025657E-2</v>
      </c>
      <c r="J31" s="19"/>
    </row>
    <row r="32" spans="1:16" x14ac:dyDescent="0.3">
      <c r="A32" s="3">
        <v>43495</v>
      </c>
      <c r="B32" s="111">
        <v>0.24750000670575076</v>
      </c>
      <c r="C32" s="111">
        <v>0.41599983960386488</v>
      </c>
      <c r="D32" s="111">
        <v>0.70080027024480518</v>
      </c>
      <c r="E32" s="111">
        <v>0.7953997835206823</v>
      </c>
      <c r="F32" s="80">
        <f t="shared" si="0"/>
        <v>-1.9801923397551106E-2</v>
      </c>
      <c r="G32" s="80">
        <f t="shared" si="1"/>
        <v>-1.7656806419582858E-7</v>
      </c>
      <c r="H32" s="80">
        <f t="shared" si="2"/>
        <v>-3.9999507517126574E-2</v>
      </c>
      <c r="I32" s="80">
        <f t="shared" si="3"/>
        <v>-5.825252861281105E-2</v>
      </c>
      <c r="J32" s="19"/>
    </row>
    <row r="33" spans="1:10" x14ac:dyDescent="0.3">
      <c r="A33" s="3">
        <v>43496</v>
      </c>
      <c r="B33" s="111">
        <v>0.25499996498573574</v>
      </c>
      <c r="C33" s="111">
        <v>0.4039999593710335</v>
      </c>
      <c r="D33" s="111">
        <v>0.70809986092920896</v>
      </c>
      <c r="E33" s="111">
        <v>0.83640020619695488</v>
      </c>
      <c r="F33" s="80">
        <f t="shared" si="0"/>
        <v>7.3684246611135498E-2</v>
      </c>
      <c r="G33" s="80">
        <f t="shared" si="1"/>
        <v>6.3157856336027843E-2</v>
      </c>
      <c r="H33" s="80">
        <f t="shared" si="2"/>
        <v>-1.0203796016583467E-2</v>
      </c>
      <c r="I33" s="80">
        <f t="shared" si="3"/>
        <v>5.1546742098031673E-2</v>
      </c>
      <c r="J33" s="19"/>
    </row>
    <row r="34" spans="1:10" x14ac:dyDescent="0.3">
      <c r="A34" s="3">
        <v>43497</v>
      </c>
      <c r="B34" s="111">
        <v>0.24499995710437156</v>
      </c>
      <c r="C34" s="111">
        <v>0.4119998971256511</v>
      </c>
      <c r="D34" s="111">
        <v>0.75190008355181648</v>
      </c>
      <c r="E34" s="111">
        <v>0.84459997113411012</v>
      </c>
      <c r="F34" s="80">
        <f t="shared" si="0"/>
        <v>0</v>
      </c>
      <c r="G34" s="80">
        <f t="shared" si="1"/>
        <v>2.9999742814127706E-2</v>
      </c>
      <c r="H34" s="80">
        <f t="shared" si="2"/>
        <v>4.9237303825277334E-7</v>
      </c>
      <c r="I34" s="80">
        <f t="shared" si="3"/>
        <v>4.0404171089319846E-2</v>
      </c>
      <c r="J34" s="19"/>
    </row>
    <row r="35" spans="1:10" x14ac:dyDescent="0.3">
      <c r="A35" s="3">
        <v>43498</v>
      </c>
      <c r="B35" s="111">
        <v>0.20789998258735065</v>
      </c>
      <c r="C35" s="111">
        <v>0.32980002101053607</v>
      </c>
      <c r="D35" s="111">
        <v>0.6935999689169291</v>
      </c>
      <c r="E35" s="111">
        <v>0.7565999412780523</v>
      </c>
      <c r="F35" s="80">
        <f t="shared" si="0"/>
        <v>-1.9801976032215386E-2</v>
      </c>
      <c r="G35" s="80">
        <f t="shared" si="1"/>
        <v>-7.6190405171793166E-2</v>
      </c>
      <c r="H35" s="80">
        <f t="shared" si="2"/>
        <v>4.0816251879888923E-2</v>
      </c>
      <c r="I35" s="80">
        <f t="shared" si="3"/>
        <v>2.1052479911884671E-2</v>
      </c>
      <c r="J35" s="19"/>
    </row>
    <row r="36" spans="1:10" x14ac:dyDescent="0.3">
      <c r="A36" s="3">
        <v>43499</v>
      </c>
      <c r="B36" s="111">
        <v>0.21630000167076002</v>
      </c>
      <c r="C36" s="111">
        <v>0.33659997942253961</v>
      </c>
      <c r="D36" s="111">
        <v>0.71399997980582386</v>
      </c>
      <c r="E36" s="111">
        <v>0.81120004593870954</v>
      </c>
      <c r="F36" s="80">
        <f t="shared" si="0"/>
        <v>1.9802013611849942E-2</v>
      </c>
      <c r="G36" s="80">
        <f t="shared" si="1"/>
        <v>-4.8076917666472083E-2</v>
      </c>
      <c r="H36" s="80">
        <f t="shared" si="2"/>
        <v>2.9411721972869845E-2</v>
      </c>
      <c r="I36" s="80">
        <f t="shared" si="3"/>
        <v>7.2165104465438959E-2</v>
      </c>
      <c r="J36" s="19"/>
    </row>
    <row r="37" spans="1:10" x14ac:dyDescent="0.3">
      <c r="A37" s="3">
        <v>43500</v>
      </c>
      <c r="B37" s="111">
        <v>0.2374999606493316</v>
      </c>
      <c r="C37" s="111">
        <v>0.3959999683463542</v>
      </c>
      <c r="D37" s="111">
        <v>0.73730019758551002</v>
      </c>
      <c r="E37" s="111">
        <v>0.81179988453939078</v>
      </c>
      <c r="F37" s="80">
        <f t="shared" si="0"/>
        <v>-4.040405957999374E-2</v>
      </c>
      <c r="G37" s="80">
        <f t="shared" si="1"/>
        <v>2.0618734792778412E-2</v>
      </c>
      <c r="H37" s="80">
        <f t="shared" si="2"/>
        <v>-1.9417226027450874E-2</v>
      </c>
      <c r="I37" s="80">
        <f t="shared" si="3"/>
        <v>-4.8076830678748954E-2</v>
      </c>
      <c r="J37" s="19"/>
    </row>
    <row r="38" spans="1:10" x14ac:dyDescent="0.3">
      <c r="A38" s="3">
        <v>43501</v>
      </c>
      <c r="B38" s="111">
        <v>0.26249996647124618</v>
      </c>
      <c r="C38" s="111">
        <v>0.40399994890855911</v>
      </c>
      <c r="D38" s="111">
        <v>0.7081000599860805</v>
      </c>
      <c r="E38" s="111">
        <v>0.80360014216257369</v>
      </c>
      <c r="F38" s="80">
        <f t="shared" si="0"/>
        <v>1.234042310339488</v>
      </c>
      <c r="G38" s="80">
        <f t="shared" si="1"/>
        <v>-2.8845516358522751E-2</v>
      </c>
      <c r="H38" s="80">
        <f t="shared" si="2"/>
        <v>-2.0201651638942671E-2</v>
      </c>
      <c r="I38" s="80">
        <f t="shared" si="3"/>
        <v>1.0309001853131626E-2</v>
      </c>
      <c r="J38" s="19"/>
    </row>
    <row r="39" spans="1:10" x14ac:dyDescent="0.3">
      <c r="A39" s="3">
        <v>43502</v>
      </c>
      <c r="B39" s="111">
        <v>0.26000000096939274</v>
      </c>
      <c r="C39" s="111">
        <v>0.39999996271566424</v>
      </c>
      <c r="D39" s="111">
        <v>0.69349989490476882</v>
      </c>
      <c r="E39" s="111">
        <v>0.86100022580280966</v>
      </c>
      <c r="F39" s="80">
        <f t="shared" si="0"/>
        <v>5.0505025959466134E-2</v>
      </c>
      <c r="G39" s="80">
        <f t="shared" si="1"/>
        <v>-3.8461257349129037E-2</v>
      </c>
      <c r="H39" s="80">
        <f t="shared" si="2"/>
        <v>-1.0417198237503781E-2</v>
      </c>
      <c r="I39" s="80">
        <f t="shared" si="3"/>
        <v>8.2474805300750492E-2</v>
      </c>
      <c r="J39" s="19"/>
    </row>
    <row r="40" spans="1:10" x14ac:dyDescent="0.3">
      <c r="A40" s="3">
        <v>43503</v>
      </c>
      <c r="B40" s="111">
        <v>0.2474999759611988</v>
      </c>
      <c r="C40" s="111">
        <v>0.40000003647942872</v>
      </c>
      <c r="D40" s="111">
        <v>0.73729980205351808</v>
      </c>
      <c r="E40" s="111">
        <v>0.85280018504419852</v>
      </c>
      <c r="F40" s="80">
        <f t="shared" si="0"/>
        <v>-2.9411725703399515E-2</v>
      </c>
      <c r="G40" s="80">
        <f t="shared" si="1"/>
        <v>-9.900800232336783E-3</v>
      </c>
      <c r="H40" s="80">
        <f t="shared" si="2"/>
        <v>4.123703835500165E-2</v>
      </c>
      <c r="I40" s="80">
        <f t="shared" si="3"/>
        <v>1.9607813013118498E-2</v>
      </c>
      <c r="J40" s="19"/>
    </row>
    <row r="41" spans="1:10" x14ac:dyDescent="0.3">
      <c r="A41" s="3">
        <v>43504</v>
      </c>
      <c r="B41" s="111">
        <v>0.23750000740841615</v>
      </c>
      <c r="C41" s="111">
        <v>0.40399988712813473</v>
      </c>
      <c r="D41" s="111">
        <v>0.70810019499994303</v>
      </c>
      <c r="E41" s="111">
        <v>0.83639976138696182</v>
      </c>
      <c r="F41" s="80">
        <f t="shared" si="0"/>
        <v>-3.0612044935013533E-2</v>
      </c>
      <c r="G41" s="80">
        <f t="shared" si="1"/>
        <v>-1.9417504842426082E-2</v>
      </c>
      <c r="H41" s="80">
        <f t="shared" si="2"/>
        <v>-5.8252272489413837E-2</v>
      </c>
      <c r="I41" s="80">
        <f t="shared" si="3"/>
        <v>-9.7089865349358727E-3</v>
      </c>
      <c r="J41" s="19"/>
    </row>
    <row r="42" spans="1:10" x14ac:dyDescent="0.3">
      <c r="A42" s="3">
        <v>43505</v>
      </c>
      <c r="B42" s="111">
        <v>0.20789998989587982</v>
      </c>
      <c r="C42" s="111">
        <v>0.35700000666963555</v>
      </c>
      <c r="D42" s="111">
        <v>0.70039992698530151</v>
      </c>
      <c r="E42" s="111">
        <v>0.81119983488370362</v>
      </c>
      <c r="F42" s="80">
        <f t="shared" si="0"/>
        <v>3.5154063409676791E-8</v>
      </c>
      <c r="G42" s="80">
        <f t="shared" si="1"/>
        <v>8.247417806632136E-2</v>
      </c>
      <c r="H42" s="80">
        <f t="shared" si="2"/>
        <v>9.8038615529217662E-3</v>
      </c>
      <c r="I42" s="80">
        <f t="shared" si="3"/>
        <v>7.2164813432870359E-2</v>
      </c>
      <c r="J42" s="19"/>
    </row>
    <row r="43" spans="1:10" x14ac:dyDescent="0.3">
      <c r="A43" s="3">
        <v>43506</v>
      </c>
      <c r="B43" s="111">
        <v>0.21629998657119884</v>
      </c>
      <c r="C43" s="111">
        <v>0.33659999228072718</v>
      </c>
      <c r="D43" s="111">
        <v>0.65279978088813384</v>
      </c>
      <c r="E43" s="111">
        <v>0.81900005051123281</v>
      </c>
      <c r="F43" s="80">
        <f t="shared" si="0"/>
        <v>-6.9808419177508549E-8</v>
      </c>
      <c r="G43" s="80">
        <f t="shared" si="1"/>
        <v>3.8200203078742611E-8</v>
      </c>
      <c r="H43" s="80">
        <f t="shared" si="2"/>
        <v>-8.5714566734769015E-2</v>
      </c>
      <c r="I43" s="80">
        <f t="shared" si="3"/>
        <v>9.6153897075994619E-3</v>
      </c>
      <c r="J43" s="19"/>
    </row>
    <row r="44" spans="1:10" x14ac:dyDescent="0.3">
      <c r="A44" s="3">
        <v>43507</v>
      </c>
      <c r="B44" s="111">
        <v>0.23749998882374873</v>
      </c>
      <c r="C44" s="111">
        <v>0.39999988706103445</v>
      </c>
      <c r="D44" s="111">
        <v>0.74460022183101404</v>
      </c>
      <c r="E44" s="111">
        <v>0.82000005055912073</v>
      </c>
      <c r="F44" s="80">
        <f t="shared" si="0"/>
        <v>1.1862914442437809E-7</v>
      </c>
      <c r="G44" s="80">
        <f t="shared" si="1"/>
        <v>1.010080564244337E-2</v>
      </c>
      <c r="H44" s="80">
        <f t="shared" si="2"/>
        <v>9.9010203298601253E-3</v>
      </c>
      <c r="I44" s="80">
        <f t="shared" si="3"/>
        <v>1.010121604585182E-2</v>
      </c>
      <c r="J44" s="19"/>
    </row>
    <row r="45" spans="1:10" x14ac:dyDescent="0.3">
      <c r="A45" s="3">
        <v>43508</v>
      </c>
      <c r="B45" s="111">
        <v>0.25499996557501758</v>
      </c>
      <c r="C45" s="111">
        <v>0.38800000068789781</v>
      </c>
      <c r="D45" s="111">
        <v>0.75919985781080945</v>
      </c>
      <c r="E45" s="111">
        <v>0.82000014011587585</v>
      </c>
      <c r="F45" s="80">
        <f t="shared" si="0"/>
        <v>-2.8571435635021826E-2</v>
      </c>
      <c r="G45" s="80">
        <f t="shared" si="1"/>
        <v>-3.9603837237817865E-2</v>
      </c>
      <c r="H45" s="80">
        <f t="shared" si="2"/>
        <v>7.2164656822276574E-2</v>
      </c>
      <c r="I45" s="80">
        <f t="shared" si="3"/>
        <v>2.0408157108046318E-2</v>
      </c>
      <c r="J45" s="19"/>
    </row>
    <row r="46" spans="1:10" x14ac:dyDescent="0.3">
      <c r="A46" s="3">
        <v>43509</v>
      </c>
      <c r="B46" s="111">
        <v>0.25249998388384581</v>
      </c>
      <c r="C46" s="111">
        <v>0.41199986578228864</v>
      </c>
      <c r="D46" s="111">
        <v>0.74460020874146948</v>
      </c>
      <c r="E46" s="111">
        <v>0.82820000225889157</v>
      </c>
      <c r="F46" s="80">
        <f t="shared" si="0"/>
        <v>-2.8846219452244665E-2</v>
      </c>
      <c r="G46" s="80">
        <f t="shared" si="1"/>
        <v>2.9999760462863873E-2</v>
      </c>
      <c r="H46" s="80">
        <f t="shared" si="2"/>
        <v>7.3684674233033209E-2</v>
      </c>
      <c r="I46" s="80">
        <f t="shared" si="3"/>
        <v>-3.8095487737340221E-2</v>
      </c>
      <c r="J46" s="19"/>
    </row>
    <row r="47" spans="1:10" x14ac:dyDescent="0.3">
      <c r="A47" s="3">
        <v>43510</v>
      </c>
      <c r="B47" s="111">
        <v>0.24249997686064484</v>
      </c>
      <c r="C47" s="111">
        <v>0.37999996164018879</v>
      </c>
      <c r="D47" s="111">
        <v>0.70809997779168599</v>
      </c>
      <c r="E47" s="111">
        <v>0.84460010435407396</v>
      </c>
      <c r="F47" s="80">
        <f t="shared" si="0"/>
        <v>-2.020201853004552E-2</v>
      </c>
      <c r="G47" s="80">
        <f t="shared" si="1"/>
        <v>-5.0000182538154594E-2</v>
      </c>
      <c r="H47" s="80">
        <f t="shared" si="2"/>
        <v>-3.9603732674964941E-2</v>
      </c>
      <c r="I47" s="80">
        <f t="shared" si="3"/>
        <v>-9.6154771468530773E-3</v>
      </c>
      <c r="J47" s="19"/>
    </row>
    <row r="48" spans="1:10" x14ac:dyDescent="0.3">
      <c r="A48" s="3">
        <v>43511</v>
      </c>
      <c r="B48" s="111">
        <v>0.25499997279090902</v>
      </c>
      <c r="C48" s="111">
        <v>0.40400000583670859</v>
      </c>
      <c r="D48" s="111">
        <v>0.73729980897962799</v>
      </c>
      <c r="E48" s="111">
        <v>0.78720025963210616</v>
      </c>
      <c r="F48" s="80">
        <f t="shared" si="0"/>
        <v>7.3684062469939707E-2</v>
      </c>
      <c r="G48" s="80">
        <f t="shared" si="1"/>
        <v>2.9383318570581471E-7</v>
      </c>
      <c r="H48" s="80">
        <f t="shared" si="2"/>
        <v>4.1236556896707688E-2</v>
      </c>
      <c r="I48" s="80">
        <f t="shared" si="3"/>
        <v>-5.8822950491126957E-2</v>
      </c>
      <c r="J48" s="19"/>
    </row>
    <row r="49" spans="1:10" x14ac:dyDescent="0.3">
      <c r="A49" s="3">
        <v>43512</v>
      </c>
      <c r="B49" s="111">
        <v>0.21419999696423994</v>
      </c>
      <c r="C49" s="111">
        <v>0.33999997145097949</v>
      </c>
      <c r="D49" s="111">
        <v>0.68679982546710794</v>
      </c>
      <c r="E49" s="111">
        <v>0.77220022766441376</v>
      </c>
      <c r="F49" s="80">
        <f t="shared" si="0"/>
        <v>3.0303065774631734E-2</v>
      </c>
      <c r="G49" s="80">
        <f t="shared" si="1"/>
        <v>-4.7619145381102852E-2</v>
      </c>
      <c r="H49" s="80">
        <f t="shared" si="2"/>
        <v>-1.941762269555317E-2</v>
      </c>
      <c r="I49" s="80">
        <f t="shared" si="3"/>
        <v>-4.8076448665551039E-2</v>
      </c>
      <c r="J49" s="19"/>
    </row>
    <row r="50" spans="1:10" x14ac:dyDescent="0.3">
      <c r="A50" s="3">
        <v>43513</v>
      </c>
      <c r="B50" s="111">
        <v>0.21839998404892885</v>
      </c>
      <c r="C50" s="111">
        <v>0.32640002585346739</v>
      </c>
      <c r="D50" s="111">
        <v>0.64600000000000002</v>
      </c>
      <c r="E50" s="111">
        <v>0.75659954250068973</v>
      </c>
      <c r="F50" s="80">
        <f t="shared" si="0"/>
        <v>9.708726805855647E-3</v>
      </c>
      <c r="G50" s="80">
        <f t="shared" si="1"/>
        <v>-3.0302931257208503E-2</v>
      </c>
      <c r="H50" s="80">
        <f t="shared" si="2"/>
        <v>-1.0416334513597298E-2</v>
      </c>
      <c r="I50" s="80">
        <f t="shared" si="3"/>
        <v>-7.619109177293909E-2</v>
      </c>
      <c r="J50" s="19"/>
    </row>
    <row r="51" spans="1:10" x14ac:dyDescent="0.3">
      <c r="A51" s="3">
        <v>43514</v>
      </c>
      <c r="B51" s="111">
        <v>0.25749999769769227</v>
      </c>
      <c r="C51" s="111">
        <v>0.4199999463539939</v>
      </c>
      <c r="D51" s="111">
        <v>0.76649976795970587</v>
      </c>
      <c r="E51" s="111">
        <v>0.79540032472347677</v>
      </c>
      <c r="F51" s="80">
        <f t="shared" si="0"/>
        <v>8.4210567642534762E-2</v>
      </c>
      <c r="G51" s="80">
        <f t="shared" si="1"/>
        <v>5.0000162349815157E-2</v>
      </c>
      <c r="H51" s="80">
        <f t="shared" si="2"/>
        <v>2.9411146393214342E-2</v>
      </c>
      <c r="I51" s="80">
        <f t="shared" si="3"/>
        <v>-2.9999663803521141E-2</v>
      </c>
      <c r="J51" s="19"/>
    </row>
    <row r="52" spans="1:10" x14ac:dyDescent="0.3">
      <c r="A52" s="3">
        <v>43515</v>
      </c>
      <c r="B52" s="111">
        <v>0.25749999555495034</v>
      </c>
      <c r="C52" s="111">
        <v>0.16799999716720751</v>
      </c>
      <c r="D52" s="111">
        <v>0.76649906680142099</v>
      </c>
      <c r="E52" s="111">
        <v>0.8528008953405718</v>
      </c>
      <c r="F52" s="80">
        <f t="shared" si="0"/>
        <v>9.8040404605360051E-3</v>
      </c>
      <c r="G52" s="80">
        <f t="shared" si="1"/>
        <v>-0.56701031734702356</v>
      </c>
      <c r="H52" s="80">
        <f t="shared" si="2"/>
        <v>9.6143445174755055E-3</v>
      </c>
      <c r="I52" s="80">
        <f t="shared" si="3"/>
        <v>4.0000914170649778E-2</v>
      </c>
      <c r="J52" s="19"/>
    </row>
    <row r="53" spans="1:10" x14ac:dyDescent="0.3">
      <c r="A53" s="3">
        <v>43516</v>
      </c>
      <c r="B53" s="111">
        <v>0.24499998577986409</v>
      </c>
      <c r="C53" s="111">
        <v>0.38799995504096707</v>
      </c>
      <c r="D53" s="111">
        <v>0.7299997768004487</v>
      </c>
      <c r="E53" s="111">
        <v>0.79539991503972507</v>
      </c>
      <c r="F53" s="80">
        <f t="shared" si="0"/>
        <v>-2.9702964683878331E-2</v>
      </c>
      <c r="G53" s="80">
        <f t="shared" si="1"/>
        <v>-5.8252229514083737E-2</v>
      </c>
      <c r="H53" s="80">
        <f t="shared" si="2"/>
        <v>-1.9608417738290161E-2</v>
      </c>
      <c r="I53" s="80">
        <f t="shared" si="3"/>
        <v>-3.9604065599740647E-2</v>
      </c>
      <c r="J53" s="19"/>
    </row>
    <row r="54" spans="1:10" x14ac:dyDescent="0.3">
      <c r="A54" s="3">
        <v>43517</v>
      </c>
      <c r="B54" s="111">
        <v>0.23999999808141018</v>
      </c>
      <c r="C54" s="111">
        <v>0.38399996002937842</v>
      </c>
      <c r="D54" s="111">
        <v>0.75190003596315413</v>
      </c>
      <c r="E54" s="111">
        <v>0.79539962719135826</v>
      </c>
      <c r="F54" s="80">
        <f t="shared" si="0"/>
        <v>-1.0309191825908099E-2</v>
      </c>
      <c r="G54" s="80">
        <f t="shared" si="1"/>
        <v>1.0526312613097354E-2</v>
      </c>
      <c r="H54" s="80">
        <f t="shared" si="2"/>
        <v>6.1855754194577263E-2</v>
      </c>
      <c r="I54" s="80">
        <f t="shared" si="3"/>
        <v>-5.825298494409116E-2</v>
      </c>
      <c r="J54" s="19"/>
    </row>
    <row r="55" spans="1:10" x14ac:dyDescent="0.3">
      <c r="A55" s="3">
        <v>43518</v>
      </c>
      <c r="B55" s="111">
        <v>0.25749998182982631</v>
      </c>
      <c r="C55" s="111">
        <v>0.40400002875145574</v>
      </c>
      <c r="D55" s="111">
        <v>0.75919963201471941</v>
      </c>
      <c r="E55" s="111">
        <v>0.78719999085468673</v>
      </c>
      <c r="F55" s="80">
        <f t="shared" si="0"/>
        <v>9.8039580614669424E-3</v>
      </c>
      <c r="G55" s="80">
        <f t="shared" si="1"/>
        <v>5.6719670357095083E-8</v>
      </c>
      <c r="H55" s="80">
        <f t="shared" si="2"/>
        <v>2.9702737974934858E-2</v>
      </c>
      <c r="I55" s="80">
        <f t="shared" si="3"/>
        <v>-3.4143461735862446E-7</v>
      </c>
      <c r="J55" s="19"/>
    </row>
    <row r="56" spans="1:10" x14ac:dyDescent="0.3">
      <c r="A56" s="3">
        <v>43519</v>
      </c>
      <c r="B56" s="111">
        <v>0.20999998607699977</v>
      </c>
      <c r="C56" s="111">
        <v>0.32299992497049373</v>
      </c>
      <c r="D56" s="111">
        <v>0.65279999562105129</v>
      </c>
      <c r="E56" s="111">
        <v>0.75659999245355791</v>
      </c>
      <c r="F56" s="80">
        <f t="shared" si="0"/>
        <v>-1.9607894242600545E-2</v>
      </c>
      <c r="G56" s="80">
        <f t="shared" si="1"/>
        <v>-5.0000140905708243E-2</v>
      </c>
      <c r="H56" s="80">
        <f t="shared" si="2"/>
        <v>-4.950471532652561E-2</v>
      </c>
      <c r="I56" s="80">
        <f t="shared" si="3"/>
        <v>-2.0202318844220118E-2</v>
      </c>
      <c r="J56" s="19"/>
    </row>
    <row r="57" spans="1:10" x14ac:dyDescent="0.3">
      <c r="A57" s="3">
        <v>43520</v>
      </c>
      <c r="B57" s="111">
        <v>0.201600000792064</v>
      </c>
      <c r="C57" s="111">
        <v>0.35360000071434344</v>
      </c>
      <c r="D57" s="111">
        <v>0.64600000000000002</v>
      </c>
      <c r="E57" s="111">
        <v>0.80339970916596304</v>
      </c>
      <c r="F57" s="80">
        <f t="shared" si="0"/>
        <v>-7.6923005878521952E-2</v>
      </c>
      <c r="G57" s="80">
        <f t="shared" si="1"/>
        <v>8.3333249713304525E-2</v>
      </c>
      <c r="H57" s="80">
        <f t="shared" si="2"/>
        <v>0</v>
      </c>
      <c r="I57" s="80">
        <f t="shared" si="3"/>
        <v>6.185592778789005E-2</v>
      </c>
      <c r="J57" s="19"/>
    </row>
    <row r="58" spans="1:10" x14ac:dyDescent="0.3">
      <c r="A58" s="3">
        <v>43521</v>
      </c>
      <c r="B58" s="111">
        <v>0.2399999620237902</v>
      </c>
      <c r="C58" s="111">
        <v>0.40399988448901025</v>
      </c>
      <c r="D58" s="111">
        <v>0.73730025492756324</v>
      </c>
      <c r="E58" s="111">
        <v>0.84460007729258169</v>
      </c>
      <c r="F58" s="80">
        <f t="shared" si="0"/>
        <v>-6.7961304195611291E-2</v>
      </c>
      <c r="G58" s="80">
        <f t="shared" si="1"/>
        <v>-3.8095390258688543E-2</v>
      </c>
      <c r="H58" s="80">
        <f t="shared" si="2"/>
        <v>-3.809461431393104E-2</v>
      </c>
      <c r="I58" s="80">
        <f t="shared" si="3"/>
        <v>6.185533377322841E-2</v>
      </c>
      <c r="J58" s="19"/>
    </row>
    <row r="59" spans="1:10" x14ac:dyDescent="0.3">
      <c r="A59" s="3">
        <v>43522</v>
      </c>
      <c r="B59" s="111">
        <v>0.24499996870649643</v>
      </c>
      <c r="C59" s="111">
        <v>0.41199991971345001</v>
      </c>
      <c r="D59" s="111">
        <v>0.74459987811748196</v>
      </c>
      <c r="E59" s="111">
        <v>0.81180033082704983</v>
      </c>
      <c r="F59" s="80">
        <f t="shared" si="0"/>
        <v>-4.854379442420774E-2</v>
      </c>
      <c r="G59" s="80">
        <f t="shared" si="1"/>
        <v>1.4523805158365186</v>
      </c>
      <c r="H59" s="80">
        <f t="shared" si="2"/>
        <v>-2.857040488688881E-2</v>
      </c>
      <c r="I59" s="80">
        <f t="shared" si="3"/>
        <v>-4.8077534554121351E-2</v>
      </c>
      <c r="J59" s="19"/>
    </row>
    <row r="60" spans="1:10" x14ac:dyDescent="0.3">
      <c r="A60" s="3">
        <v>43523</v>
      </c>
      <c r="B60" s="111">
        <v>0.25499997279090902</v>
      </c>
      <c r="C60" s="111">
        <v>0.38399997665316565</v>
      </c>
      <c r="D60" s="111">
        <v>0.76649981760284536</v>
      </c>
      <c r="E60" s="111">
        <v>0.81999976451764223</v>
      </c>
      <c r="F60" s="80">
        <f t="shared" si="0"/>
        <v>4.0816275883501715E-2</v>
      </c>
      <c r="G60" s="80">
        <f t="shared" si="1"/>
        <v>-1.0309223843541628E-2</v>
      </c>
      <c r="H60" s="80">
        <f t="shared" si="2"/>
        <v>5.0000071181356319E-2</v>
      </c>
      <c r="I60" s="80">
        <f t="shared" si="3"/>
        <v>3.0927649114330814E-2</v>
      </c>
      <c r="J60" s="19"/>
    </row>
    <row r="61" spans="1:10" x14ac:dyDescent="0.3">
      <c r="A61" s="3">
        <v>43524</v>
      </c>
      <c r="B61" s="111">
        <v>0.25499997033565081</v>
      </c>
      <c r="C61" s="111">
        <v>0.39599992221463276</v>
      </c>
      <c r="D61" s="111">
        <v>0.72270016227210765</v>
      </c>
      <c r="E61" s="111">
        <v>0.85279947873218831</v>
      </c>
      <c r="F61" s="80">
        <f t="shared" si="0"/>
        <v>6.2499884892301134E-2</v>
      </c>
      <c r="G61" s="80">
        <f t="shared" si="1"/>
        <v>3.124990477690745E-2</v>
      </c>
      <c r="H61" s="80">
        <f t="shared" si="2"/>
        <v>-3.8834781612482043E-2</v>
      </c>
      <c r="I61" s="80">
        <f t="shared" si="3"/>
        <v>7.2164795630487166E-2</v>
      </c>
      <c r="J61" s="19"/>
    </row>
    <row r="62" spans="1:10" x14ac:dyDescent="0.3">
      <c r="A62" s="3">
        <v>43525</v>
      </c>
      <c r="B62" s="111">
        <v>0.25999997317699697</v>
      </c>
      <c r="C62" s="111">
        <v>0.41999995529499029</v>
      </c>
      <c r="D62" s="111">
        <v>0.76649981434318626</v>
      </c>
      <c r="E62" s="111">
        <v>0.77900009239908075</v>
      </c>
      <c r="F62" s="80">
        <f t="shared" si="0"/>
        <v>9.7087049459398667E-3</v>
      </c>
      <c r="G62" s="80">
        <f t="shared" si="1"/>
        <v>3.9603775754624614E-2</v>
      </c>
      <c r="H62" s="80">
        <f t="shared" si="2"/>
        <v>9.6156294347694276E-3</v>
      </c>
      <c r="I62" s="80">
        <f t="shared" si="3"/>
        <v>-1.0416537793278051E-2</v>
      </c>
      <c r="J62" s="19"/>
    </row>
    <row r="63" spans="1:10" x14ac:dyDescent="0.3">
      <c r="A63" s="3">
        <v>43526</v>
      </c>
      <c r="B63" s="111">
        <v>0.20999999143199985</v>
      </c>
      <c r="C63" s="111">
        <v>0.33999998571999918</v>
      </c>
      <c r="D63" s="111">
        <v>0.33319983331998332</v>
      </c>
      <c r="E63" s="111">
        <v>0.81119976662651061</v>
      </c>
      <c r="F63" s="80">
        <f t="shared" si="0"/>
        <v>2.5500002082327328E-8</v>
      </c>
      <c r="G63" s="80">
        <f t="shared" si="1"/>
        <v>5.2631779252141957E-2</v>
      </c>
      <c r="H63" s="80">
        <f t="shared" si="2"/>
        <v>-0.48958358524039425</v>
      </c>
      <c r="I63" s="80">
        <f t="shared" si="3"/>
        <v>7.2164650697249616E-2</v>
      </c>
      <c r="J63" s="19"/>
    </row>
    <row r="64" spans="1:10" x14ac:dyDescent="0.3">
      <c r="A64" s="3">
        <v>43527</v>
      </c>
      <c r="B64" s="111">
        <v>0.20369999469221134</v>
      </c>
      <c r="C64" s="111">
        <v>0.3264000055349971</v>
      </c>
      <c r="D64" s="111">
        <v>0.71399999247843449</v>
      </c>
      <c r="E64" s="111">
        <v>0.81119998850792119</v>
      </c>
      <c r="F64" s="80">
        <f t="shared" si="0"/>
        <v>1.0416636368535206E-2</v>
      </c>
      <c r="G64" s="80">
        <f t="shared" si="1"/>
        <v>-7.6923063134606506E-2</v>
      </c>
      <c r="H64" s="80">
        <f t="shared" si="2"/>
        <v>0.10526314625144655</v>
      </c>
      <c r="I64" s="80">
        <f t="shared" si="3"/>
        <v>9.7090890785308959E-3</v>
      </c>
      <c r="J64" s="19"/>
    </row>
    <row r="65" spans="1:10" x14ac:dyDescent="0.3">
      <c r="A65" s="3">
        <v>43528</v>
      </c>
      <c r="B65" s="111">
        <v>0.2624999654653839</v>
      </c>
      <c r="C65" s="111">
        <v>0.4159999621105876</v>
      </c>
      <c r="D65" s="111">
        <v>0.74459980105695345</v>
      </c>
      <c r="E65" s="111">
        <v>0.77900017158943347</v>
      </c>
      <c r="F65" s="80">
        <f t="shared" si="0"/>
        <v>9.3750029174435298E-2</v>
      </c>
      <c r="G65" s="80">
        <f t="shared" si="1"/>
        <v>2.9703170922326768E-2</v>
      </c>
      <c r="H65" s="80">
        <f t="shared" si="2"/>
        <v>9.900371091160631E-3</v>
      </c>
      <c r="I65" s="80">
        <f t="shared" si="3"/>
        <v>-7.7669784158003893E-2</v>
      </c>
      <c r="J65" s="19"/>
    </row>
    <row r="66" spans="1:10" x14ac:dyDescent="0.3">
      <c r="A66" s="3">
        <v>43529</v>
      </c>
      <c r="B66" s="111">
        <v>0.24250000230230775</v>
      </c>
      <c r="C66" s="111">
        <v>0.37999982910705588</v>
      </c>
      <c r="D66" s="111">
        <v>0.74459988047482273</v>
      </c>
      <c r="E66" s="111">
        <v>0.84460034413058704</v>
      </c>
      <c r="F66" s="80">
        <f t="shared" si="0"/>
        <v>-1.020394581022812E-2</v>
      </c>
      <c r="G66" s="80">
        <f t="shared" si="1"/>
        <v>-7.7670137966654257E-2</v>
      </c>
      <c r="H66" s="80">
        <f t="shared" si="2"/>
        <v>3.1659161333654564E-9</v>
      </c>
      <c r="I66" s="80">
        <f t="shared" si="3"/>
        <v>4.0404040326173625E-2</v>
      </c>
      <c r="J66" s="19"/>
    </row>
    <row r="67" spans="1:10" x14ac:dyDescent="0.3">
      <c r="A67" s="3">
        <v>43530</v>
      </c>
      <c r="B67" s="111">
        <v>0.24499995727676396</v>
      </c>
      <c r="C67" s="111">
        <v>0.38799990312189686</v>
      </c>
      <c r="D67" s="111">
        <v>0.70810020993590062</v>
      </c>
      <c r="E67" s="111">
        <v>0.77900001551500653</v>
      </c>
      <c r="F67" s="80">
        <f t="shared" ref="F67:F130" si="4">(B67-IFERROR(INDEX($B$3:$B$368, MATCH(A67-7,$A$3:$A$368,0)),B67))/IFERROR(INDEX($B$3:$B$368, MATCH(A67-7,$A$3:$A$368,0)),B67)</f>
        <v>-3.9215751298705907E-2</v>
      </c>
      <c r="G67" s="80">
        <f t="shared" ref="G67:G130" si="5">(C67-IFERROR(INDEX($C$3:$C$368,MATCH(A67-7,$A$3:$A$368,0)),C67))/IFERROR(INDEX($C$3:$C$368,MATCH(A67-7,$A$3:$A$368,0)),C67)</f>
        <v>1.041647581229933E-2</v>
      </c>
      <c r="H67" s="80">
        <f t="shared" ref="H67:H130" si="6">(D67-IFERROR(INDEX($D$3:$D$368,MATCH(A67-7,$A$3:$A$368,0)),D67))/IFERROR(INDEX($D$3:$D$368,MATCH(A67-7,$A$3:$A$368,0)),D67)</f>
        <v>-7.6189982470685924E-2</v>
      </c>
      <c r="I67" s="80">
        <f t="shared" ref="I67:I130" si="7">(E67-IFERROR(INDEX($E$3:$E$368,MATCH(A67-7,$A$3:$A$368,0)),E67))/IFERROR(INDEX($E$3:$E$368,MATCH(A67-7,$A$3:$A$368,0)),E67)</f>
        <v>-4.9999708264249862E-2</v>
      </c>
      <c r="J67" s="19"/>
    </row>
    <row r="68" spans="1:10" x14ac:dyDescent="0.3">
      <c r="A68" s="3">
        <v>43531</v>
      </c>
      <c r="B68" s="111">
        <v>0.23749998848846129</v>
      </c>
      <c r="C68" s="111">
        <v>0.3959998588564112</v>
      </c>
      <c r="D68" s="111">
        <v>0.70810006291263472</v>
      </c>
      <c r="E68" s="111">
        <v>0.84459985964232998</v>
      </c>
      <c r="F68" s="80">
        <f t="shared" si="4"/>
        <v>-6.8627387776377669E-2</v>
      </c>
      <c r="G68" s="80">
        <f t="shared" si="5"/>
        <v>-1.5999554041270306E-7</v>
      </c>
      <c r="H68" s="80">
        <f t="shared" si="6"/>
        <v>-2.0202153149615272E-2</v>
      </c>
      <c r="I68" s="80">
        <f t="shared" si="7"/>
        <v>-9.6149438342156036E-3</v>
      </c>
      <c r="J68" s="19"/>
    </row>
    <row r="69" spans="1:10" x14ac:dyDescent="0.3">
      <c r="A69" s="3">
        <v>43532</v>
      </c>
      <c r="B69" s="111">
        <v>0.2624999654653839</v>
      </c>
      <c r="C69" s="111">
        <v>0.41999992632614258</v>
      </c>
      <c r="D69" s="111">
        <v>0.72270015570078716</v>
      </c>
      <c r="E69" s="111">
        <v>0.80360000392975672</v>
      </c>
      <c r="F69" s="80">
        <f t="shared" si="4"/>
        <v>9.6153559473063609E-3</v>
      </c>
      <c r="G69" s="80">
        <f t="shared" si="5"/>
        <v>-6.8973454269025549E-8</v>
      </c>
      <c r="H69" s="80">
        <f t="shared" si="6"/>
        <v>-5.7142425637677456E-2</v>
      </c>
      <c r="I69" s="80">
        <f t="shared" si="7"/>
        <v>3.157883005496933E-2</v>
      </c>
      <c r="J69" s="19"/>
    </row>
    <row r="70" spans="1:10" x14ac:dyDescent="0.3">
      <c r="A70" s="3">
        <v>43533</v>
      </c>
      <c r="B70" s="111">
        <v>0.20789999601587994</v>
      </c>
      <c r="C70" s="111">
        <v>0.33660001224000047</v>
      </c>
      <c r="D70" s="111">
        <v>0.70719987756351388</v>
      </c>
      <c r="E70" s="111">
        <v>0.78779980453787235</v>
      </c>
      <c r="F70" s="80">
        <f t="shared" si="4"/>
        <v>-9.9999785799987032E-3</v>
      </c>
      <c r="G70" s="80">
        <f t="shared" si="5"/>
        <v>-9.9999224199929654E-3</v>
      </c>
      <c r="H70" s="80">
        <f t="shared" si="6"/>
        <v>1.1224496738699308</v>
      </c>
      <c r="I70" s="80">
        <f t="shared" si="7"/>
        <v>-2.8846115409956692E-2</v>
      </c>
      <c r="J70" s="19"/>
    </row>
    <row r="71" spans="1:10" x14ac:dyDescent="0.3">
      <c r="A71" s="3">
        <v>43534</v>
      </c>
      <c r="B71" s="111">
        <v>0.21839999672985225</v>
      </c>
      <c r="C71" s="111">
        <v>0.34680000740737882</v>
      </c>
      <c r="D71" s="111">
        <v>0.64600000000000002</v>
      </c>
      <c r="E71" s="111">
        <v>0.75659994377383644</v>
      </c>
      <c r="F71" s="80">
        <f t="shared" si="4"/>
        <v>7.2164960337149073E-2</v>
      </c>
      <c r="G71" s="80">
        <f t="shared" si="5"/>
        <v>6.2500004676606546E-2</v>
      </c>
      <c r="H71" s="80">
        <f t="shared" si="6"/>
        <v>-9.5238085706966347E-2</v>
      </c>
      <c r="I71" s="80">
        <f t="shared" si="7"/>
        <v>-6.7307748406793266E-2</v>
      </c>
      <c r="J71" s="19"/>
    </row>
    <row r="72" spans="1:10" x14ac:dyDescent="0.3">
      <c r="A72" s="3">
        <v>43535</v>
      </c>
      <c r="B72" s="111">
        <v>0.23999998496452074</v>
      </c>
      <c r="C72" s="111">
        <v>0.41199995771271192</v>
      </c>
      <c r="D72" s="111">
        <v>0.69349981135321048</v>
      </c>
      <c r="E72" s="111">
        <v>0.83640002631138977</v>
      </c>
      <c r="F72" s="80">
        <f t="shared" si="4"/>
        <v>-8.5714222708460699E-2</v>
      </c>
      <c r="G72" s="80">
        <f t="shared" si="5"/>
        <v>-9.6153960629744833E-3</v>
      </c>
      <c r="H72" s="80">
        <f t="shared" si="6"/>
        <v>-6.8627455488447536E-2</v>
      </c>
      <c r="I72" s="80">
        <f t="shared" si="7"/>
        <v>7.3684007803028431E-2</v>
      </c>
      <c r="J72" s="19"/>
    </row>
    <row r="73" spans="1:10" x14ac:dyDescent="0.3">
      <c r="A73" s="3">
        <v>43536</v>
      </c>
      <c r="B73" s="111">
        <v>0.25249999220936281</v>
      </c>
      <c r="C73" s="111">
        <v>0.39599988358367755</v>
      </c>
      <c r="D73" s="111">
        <v>0.74460008158894708</v>
      </c>
      <c r="E73" s="111">
        <v>0.81179977785302071</v>
      </c>
      <c r="F73" s="80">
        <f t="shared" si="4"/>
        <v>4.1237071390163416E-2</v>
      </c>
      <c r="G73" s="80">
        <f t="shared" si="5"/>
        <v>4.2105425453004712E-2</v>
      </c>
      <c r="H73" s="80">
        <f t="shared" si="6"/>
        <v>2.7009690657731057E-7</v>
      </c>
      <c r="I73" s="80">
        <f t="shared" si="7"/>
        <v>-3.8835606101167902E-2</v>
      </c>
      <c r="J73" s="19"/>
    </row>
    <row r="74" spans="1:10" x14ac:dyDescent="0.3">
      <c r="A74" s="3">
        <v>43537</v>
      </c>
      <c r="B74" s="111">
        <v>0.2624999654653839</v>
      </c>
      <c r="C74" s="111">
        <v>0.37999993334270044</v>
      </c>
      <c r="D74" s="111">
        <v>0.70810006351832433</v>
      </c>
      <c r="E74" s="111">
        <v>0.80359983311168481</v>
      </c>
      <c r="F74" s="80">
        <f t="shared" si="4"/>
        <v>7.1428617307271888E-2</v>
      </c>
      <c r="G74" s="80">
        <f t="shared" si="5"/>
        <v>-2.0618483960505259E-2</v>
      </c>
      <c r="H74" s="80">
        <f t="shared" si="6"/>
        <v>-2.0677521942661656E-7</v>
      </c>
      <c r="I74" s="80">
        <f t="shared" si="7"/>
        <v>3.1578712588875936E-2</v>
      </c>
      <c r="J74" s="19"/>
    </row>
    <row r="75" spans="1:10" x14ac:dyDescent="0.3">
      <c r="A75" s="3">
        <v>43538</v>
      </c>
      <c r="B75" s="111">
        <v>0.23749997094706898</v>
      </c>
      <c r="C75" s="111">
        <v>0.39599993426593233</v>
      </c>
      <c r="D75" s="111">
        <v>0.75919979148025241</v>
      </c>
      <c r="E75" s="111">
        <v>0.77900038754190948</v>
      </c>
      <c r="F75" s="80">
        <f t="shared" si="4"/>
        <v>-7.3858497520592566E-8</v>
      </c>
      <c r="G75" s="80">
        <f t="shared" si="5"/>
        <v>1.9042815152831688E-7</v>
      </c>
      <c r="H75" s="80">
        <f t="shared" si="6"/>
        <v>7.2164558717067034E-2</v>
      </c>
      <c r="I75" s="80">
        <f t="shared" si="7"/>
        <v>-7.7669290790789935E-2</v>
      </c>
      <c r="J75" s="19"/>
    </row>
    <row r="76" spans="1:10" x14ac:dyDescent="0.3">
      <c r="A76" s="3">
        <v>43539</v>
      </c>
      <c r="B76" s="111">
        <v>0.23749996918628585</v>
      </c>
      <c r="C76" s="111">
        <v>0.41599995613252599</v>
      </c>
      <c r="D76" s="111">
        <v>0.71539994049569344</v>
      </c>
      <c r="E76" s="111">
        <v>0.77899983154170926</v>
      </c>
      <c r="F76" s="80">
        <f t="shared" si="4"/>
        <v>-9.5238093592796363E-2</v>
      </c>
      <c r="G76" s="80">
        <f t="shared" si="5"/>
        <v>-9.523740226826824E-3</v>
      </c>
      <c r="H76" s="80">
        <f t="shared" si="6"/>
        <v>-1.0101305704043821E-2</v>
      </c>
      <c r="I76" s="80">
        <f t="shared" si="7"/>
        <v>-3.0612459267979023E-2</v>
      </c>
      <c r="J76" s="19"/>
    </row>
    <row r="77" spans="1:10" x14ac:dyDescent="0.3">
      <c r="A77" s="3">
        <v>43540</v>
      </c>
      <c r="B77" s="111">
        <v>0.21839998970108357</v>
      </c>
      <c r="C77" s="111">
        <v>0.35359998282105171</v>
      </c>
      <c r="D77" s="111">
        <v>0.67320006813765876</v>
      </c>
      <c r="E77" s="111">
        <v>0.81899956338810831</v>
      </c>
      <c r="F77" s="80">
        <f t="shared" si="4"/>
        <v>5.0505021098709461E-2</v>
      </c>
      <c r="G77" s="80">
        <f t="shared" si="5"/>
        <v>5.0504961268183268E-2</v>
      </c>
      <c r="H77" s="80">
        <f t="shared" si="6"/>
        <v>-4.8076661923349362E-2</v>
      </c>
      <c r="I77" s="80">
        <f t="shared" si="7"/>
        <v>3.9603664116847438E-2</v>
      </c>
      <c r="J77" s="19"/>
    </row>
    <row r="78" spans="1:10" x14ac:dyDescent="0.3">
      <c r="A78" s="3">
        <v>43541</v>
      </c>
      <c r="B78" s="111">
        <v>0.20369999828585886</v>
      </c>
      <c r="C78" s="111">
        <v>0.33319998986973398</v>
      </c>
      <c r="D78" s="111">
        <v>0.6799998618047266</v>
      </c>
      <c r="E78" s="111">
        <v>0.76439987420163003</v>
      </c>
      <c r="F78" s="80">
        <f t="shared" si="4"/>
        <v>-6.7307686190931637E-2</v>
      </c>
      <c r="G78" s="80">
        <f t="shared" si="5"/>
        <v>-3.9215736006802261E-2</v>
      </c>
      <c r="H78" s="80">
        <f t="shared" si="6"/>
        <v>5.263136502279657E-2</v>
      </c>
      <c r="I78" s="80">
        <f t="shared" si="7"/>
        <v>1.0309187162886112E-2</v>
      </c>
      <c r="J78" s="19"/>
    </row>
    <row r="79" spans="1:10" x14ac:dyDescent="0.3">
      <c r="A79" s="3">
        <v>43542</v>
      </c>
      <c r="B79" s="111">
        <v>0.23999998211799797</v>
      </c>
      <c r="C79" s="111">
        <v>0.4160000342738398</v>
      </c>
      <c r="D79" s="111">
        <v>0.72270001392553729</v>
      </c>
      <c r="E79" s="111">
        <v>0.81179991957923459</v>
      </c>
      <c r="F79" s="80">
        <f t="shared" si="4"/>
        <v>-1.1860512274271822E-8</v>
      </c>
      <c r="G79" s="80">
        <f t="shared" si="5"/>
        <v>9.708924688572769E-3</v>
      </c>
      <c r="H79" s="80">
        <f t="shared" si="6"/>
        <v>4.2105566712915335E-2</v>
      </c>
      <c r="I79" s="80">
        <f t="shared" si="7"/>
        <v>-2.9411891389631087E-2</v>
      </c>
      <c r="J79" s="19"/>
    </row>
    <row r="80" spans="1:10" x14ac:dyDescent="0.3">
      <c r="A80" s="3">
        <v>43543</v>
      </c>
      <c r="B80" s="111">
        <v>0.26249996979645729</v>
      </c>
      <c r="C80" s="111">
        <v>0.42000003820897847</v>
      </c>
      <c r="D80" s="111">
        <v>0.75919992722100005</v>
      </c>
      <c r="E80" s="111">
        <v>0.38539988387533919</v>
      </c>
      <c r="F80" s="80">
        <f t="shared" si="4"/>
        <v>3.9603872853995574E-2</v>
      </c>
      <c r="G80" s="80">
        <f t="shared" si="5"/>
        <v>6.060646889111905E-2</v>
      </c>
      <c r="H80" s="80">
        <f t="shared" si="6"/>
        <v>1.9607633672155223E-2</v>
      </c>
      <c r="I80" s="80">
        <f t="shared" si="7"/>
        <v>-0.52525253838500408</v>
      </c>
      <c r="J80" s="19"/>
    </row>
    <row r="81" spans="1:10" x14ac:dyDescent="0.3">
      <c r="A81" s="3">
        <v>43544</v>
      </c>
      <c r="B81" s="111">
        <v>0.25499998989803735</v>
      </c>
      <c r="C81" s="111">
        <v>0.39599989902643423</v>
      </c>
      <c r="D81" s="111">
        <v>0.74460020584824926</v>
      </c>
      <c r="E81" s="111">
        <v>0.86099963630955434</v>
      </c>
      <c r="F81" s="80">
        <f t="shared" si="4"/>
        <v>-2.8571339253511557E-2</v>
      </c>
      <c r="G81" s="80">
        <f t="shared" si="5"/>
        <v>4.2105180237766868E-2</v>
      </c>
      <c r="H81" s="80">
        <f t="shared" si="6"/>
        <v>5.154658813129788E-2</v>
      </c>
      <c r="I81" s="80">
        <f t="shared" si="7"/>
        <v>7.1428341361902778E-2</v>
      </c>
      <c r="J81" s="19"/>
    </row>
    <row r="82" spans="1:10" x14ac:dyDescent="0.3">
      <c r="A82" s="3">
        <v>43545</v>
      </c>
      <c r="B82" s="111">
        <v>0.25</v>
      </c>
      <c r="C82" s="111">
        <v>0.39199994106092184</v>
      </c>
      <c r="D82" s="111">
        <v>0.6934998324953402</v>
      </c>
      <c r="E82" s="111">
        <v>0.83640034553430787</v>
      </c>
      <c r="F82" s="80">
        <f t="shared" si="4"/>
        <v>5.2631707713837433E-2</v>
      </c>
      <c r="G82" s="80">
        <f t="shared" si="5"/>
        <v>-1.0100994618661494E-2</v>
      </c>
      <c r="H82" s="80">
        <f t="shared" si="6"/>
        <v>-8.653843128277669E-2</v>
      </c>
      <c r="I82" s="80">
        <f t="shared" si="7"/>
        <v>7.368411994443369E-2</v>
      </c>
      <c r="J82" s="19"/>
    </row>
    <row r="83" spans="1:10" x14ac:dyDescent="0.3">
      <c r="A83" s="3">
        <v>43546</v>
      </c>
      <c r="B83" s="111">
        <v>0.26249996439730333</v>
      </c>
      <c r="C83" s="111">
        <v>0.38399993345120426</v>
      </c>
      <c r="D83" s="111">
        <v>0.75919995629720538</v>
      </c>
      <c r="E83" s="111">
        <v>0.84460003064305122</v>
      </c>
      <c r="F83" s="80">
        <f t="shared" si="4"/>
        <v>0.10526315138764689</v>
      </c>
      <c r="G83" s="80">
        <f t="shared" si="5"/>
        <v>-7.6923139557080675E-2</v>
      </c>
      <c r="H83" s="80">
        <f t="shared" si="6"/>
        <v>6.122451697600554E-2</v>
      </c>
      <c r="I83" s="80">
        <f t="shared" si="7"/>
        <v>8.4210800112130182E-2</v>
      </c>
      <c r="J83" s="19"/>
    </row>
    <row r="84" spans="1:10" x14ac:dyDescent="0.3">
      <c r="A84" s="3">
        <v>43547</v>
      </c>
      <c r="B84" s="111">
        <v>0.21629998866133376</v>
      </c>
      <c r="C84" s="111">
        <v>0.33999999583877588</v>
      </c>
      <c r="D84" s="111">
        <v>0.70039981409119012</v>
      </c>
      <c r="E84" s="111">
        <v>0.8190000851865038</v>
      </c>
      <c r="F84" s="80">
        <f t="shared" si="4"/>
        <v>-9.6153898295691445E-3</v>
      </c>
      <c r="G84" s="80">
        <f t="shared" si="5"/>
        <v>-3.8461503515282817E-2</v>
      </c>
      <c r="H84" s="80">
        <f t="shared" si="6"/>
        <v>4.0403658943138201E-2</v>
      </c>
      <c r="I84" s="80">
        <f t="shared" si="7"/>
        <v>6.3711681766143312E-7</v>
      </c>
      <c r="J84" s="19"/>
    </row>
    <row r="85" spans="1:10" x14ac:dyDescent="0.3">
      <c r="A85" s="3">
        <v>43548</v>
      </c>
      <c r="B85" s="111">
        <v>0.20789997972590626</v>
      </c>
      <c r="C85" s="111">
        <v>0.35019993838256785</v>
      </c>
      <c r="D85" s="111">
        <v>0.69360011705717539</v>
      </c>
      <c r="E85" s="111">
        <v>0.80339980956873436</v>
      </c>
      <c r="F85" s="80">
        <f t="shared" si="4"/>
        <v>2.0618465760384719E-2</v>
      </c>
      <c r="G85" s="80">
        <f t="shared" si="5"/>
        <v>5.1020255191124339E-2</v>
      </c>
      <c r="H85" s="80">
        <f t="shared" si="6"/>
        <v>2.0000379435892196E-2</v>
      </c>
      <c r="I85" s="80">
        <f t="shared" si="7"/>
        <v>5.1020332005990231E-2</v>
      </c>
      <c r="J85" s="19"/>
    </row>
    <row r="86" spans="1:10" x14ac:dyDescent="0.3">
      <c r="A86" s="3">
        <v>43549</v>
      </c>
      <c r="B86" s="111">
        <v>0.24750000670575076</v>
      </c>
      <c r="C86" s="111">
        <v>0.40799990173930462</v>
      </c>
      <c r="D86" s="111">
        <v>0.72270008017506582</v>
      </c>
      <c r="E86" s="111">
        <v>0.82819950503540707</v>
      </c>
      <c r="F86" s="80">
        <f t="shared" si="4"/>
        <v>3.1250104777363424E-2</v>
      </c>
      <c r="G86" s="80">
        <f t="shared" si="5"/>
        <v>-1.9231086238971198E-2</v>
      </c>
      <c r="H86" s="80">
        <f t="shared" si="6"/>
        <v>9.1669471776935875E-8</v>
      </c>
      <c r="I86" s="80">
        <f t="shared" si="7"/>
        <v>2.0201511555547554E-2</v>
      </c>
      <c r="J86" s="19"/>
    </row>
    <row r="87" spans="1:10" x14ac:dyDescent="0.3">
      <c r="A87" s="3">
        <v>43550</v>
      </c>
      <c r="B87" s="111">
        <v>0.2449999870495187</v>
      </c>
      <c r="C87" s="111">
        <v>0.39999996084510364</v>
      </c>
      <c r="D87" s="111">
        <v>0.72270010234112048</v>
      </c>
      <c r="E87" s="111">
        <v>0.85279937586220211</v>
      </c>
      <c r="F87" s="80">
        <f t="shared" si="4"/>
        <v>-6.6666608611452766E-2</v>
      </c>
      <c r="G87" s="80">
        <f t="shared" si="5"/>
        <v>-4.7619227486649492E-2</v>
      </c>
      <c r="H87" s="80">
        <f t="shared" si="6"/>
        <v>-4.8076697021672159E-2</v>
      </c>
      <c r="I87" s="80">
        <f t="shared" si="7"/>
        <v>1.2127650047192209</v>
      </c>
      <c r="J87" s="19"/>
    </row>
    <row r="88" spans="1:10" x14ac:dyDescent="0.3">
      <c r="A88" s="3">
        <v>43551</v>
      </c>
      <c r="B88" s="111">
        <v>0.24999997601762725</v>
      </c>
      <c r="C88" s="111">
        <v>0.39999992325639977</v>
      </c>
      <c r="D88" s="111">
        <v>0.70809990483791752</v>
      </c>
      <c r="E88" s="111">
        <v>0.77900036036231313</v>
      </c>
      <c r="F88" s="80">
        <f t="shared" si="4"/>
        <v>-1.9607898347013177E-2</v>
      </c>
      <c r="G88" s="80">
        <f t="shared" si="5"/>
        <v>1.0101073863401474E-2</v>
      </c>
      <c r="H88" s="80">
        <f t="shared" si="6"/>
        <v>-4.9019998549087923E-2</v>
      </c>
      <c r="I88" s="80">
        <f t="shared" si="7"/>
        <v>-9.523729452280523E-2</v>
      </c>
      <c r="J88" s="19"/>
    </row>
    <row r="89" spans="1:10" x14ac:dyDescent="0.3">
      <c r="A89" s="3">
        <v>43552</v>
      </c>
      <c r="B89" s="111">
        <v>0.24499995744219102</v>
      </c>
      <c r="C89" s="111">
        <v>0.39200006074942001</v>
      </c>
      <c r="D89" s="111">
        <v>0.75189987195357011</v>
      </c>
      <c r="E89" s="111">
        <v>0.84459995620193484</v>
      </c>
      <c r="F89" s="80">
        <f t="shared" si="4"/>
        <v>-2.0000170231235903E-2</v>
      </c>
      <c r="G89" s="80">
        <f t="shared" si="5"/>
        <v>3.0532784735651883E-7</v>
      </c>
      <c r="H89" s="80">
        <f t="shared" si="6"/>
        <v>8.4210603552845584E-2</v>
      </c>
      <c r="I89" s="80">
        <f t="shared" si="7"/>
        <v>9.8034520327570113E-3</v>
      </c>
      <c r="J89" s="19"/>
    </row>
    <row r="90" spans="1:10" x14ac:dyDescent="0.3">
      <c r="A90" s="3">
        <v>43553</v>
      </c>
      <c r="B90" s="111">
        <v>0.25249996634245347</v>
      </c>
      <c r="C90" s="111">
        <v>0.38800001875713486</v>
      </c>
      <c r="D90" s="111">
        <v>0.76650000223810777</v>
      </c>
      <c r="E90" s="111">
        <v>0.81179980658543882</v>
      </c>
      <c r="F90" s="80">
        <f t="shared" si="4"/>
        <v>-3.8095235851973268E-2</v>
      </c>
      <c r="G90" s="80">
        <f t="shared" si="5"/>
        <v>1.041689062281804E-2</v>
      </c>
      <c r="H90" s="80">
        <f t="shared" si="6"/>
        <v>9.6154456811436209E-3</v>
      </c>
      <c r="I90" s="80">
        <f t="shared" si="7"/>
        <v>-3.8835215329840057E-2</v>
      </c>
      <c r="J90" s="19"/>
    </row>
    <row r="91" spans="1:10" x14ac:dyDescent="0.3">
      <c r="A91" s="3">
        <v>43554</v>
      </c>
      <c r="B91" s="111">
        <v>0.22050000278460005</v>
      </c>
      <c r="C91" s="111">
        <v>0.34339995494125691</v>
      </c>
      <c r="D91" s="111">
        <v>0.68000004707214212</v>
      </c>
      <c r="E91" s="111">
        <v>0.75659983403609843</v>
      </c>
      <c r="F91" s="80">
        <f t="shared" si="4"/>
        <v>1.9417542040847509E-2</v>
      </c>
      <c r="G91" s="80">
        <f t="shared" si="5"/>
        <v>9.9998798355669782E-3</v>
      </c>
      <c r="H91" s="80">
        <f t="shared" si="6"/>
        <v>-2.9125888683334239E-2</v>
      </c>
      <c r="I91" s="80">
        <f t="shared" si="7"/>
        <v>-7.6190774920610049E-2</v>
      </c>
      <c r="J91" s="19"/>
    </row>
    <row r="92" spans="1:10" x14ac:dyDescent="0.3">
      <c r="A92" s="3">
        <v>43555</v>
      </c>
      <c r="B92" s="111">
        <v>0.20159999951225532</v>
      </c>
      <c r="C92" s="111">
        <v>0.32639990415578873</v>
      </c>
      <c r="D92" s="111">
        <v>0.71399991376093885</v>
      </c>
      <c r="E92" s="111">
        <v>0.81900016620141913</v>
      </c>
      <c r="F92" s="80">
        <f t="shared" si="4"/>
        <v>-3.0302938085692871E-2</v>
      </c>
      <c r="G92" s="80">
        <f t="shared" si="5"/>
        <v>-6.7961274741228886E-2</v>
      </c>
      <c r="H92" s="80">
        <f t="shared" si="6"/>
        <v>2.9411466639187218E-2</v>
      </c>
      <c r="I92" s="80">
        <f t="shared" si="7"/>
        <v>1.9417924235081731E-2</v>
      </c>
      <c r="J92" s="19"/>
    </row>
    <row r="93" spans="1:10" x14ac:dyDescent="0.3">
      <c r="A93" s="3">
        <v>43556</v>
      </c>
      <c r="B93" s="111">
        <v>0.25749996914432954</v>
      </c>
      <c r="C93" s="111">
        <v>0.41999997050391119</v>
      </c>
      <c r="D93" s="111">
        <v>0.71540003195409851</v>
      </c>
      <c r="E93" s="111">
        <v>0.8363995231530309</v>
      </c>
      <c r="F93" s="80">
        <f t="shared" si="4"/>
        <v>4.0403887546021762E-2</v>
      </c>
      <c r="G93" s="80">
        <f t="shared" si="5"/>
        <v>2.9411940330010503E-2</v>
      </c>
      <c r="H93" s="80">
        <f t="shared" si="6"/>
        <v>-1.0101075703767668E-2</v>
      </c>
      <c r="I93" s="80">
        <f t="shared" si="7"/>
        <v>9.9010178921481781E-3</v>
      </c>
      <c r="J93" s="19"/>
    </row>
    <row r="94" spans="1:10" x14ac:dyDescent="0.3">
      <c r="A94" s="3">
        <v>43557</v>
      </c>
      <c r="B94" s="111">
        <v>0.24999996710988942</v>
      </c>
      <c r="C94" s="111">
        <v>0.39599996561886652</v>
      </c>
      <c r="D94" s="111">
        <v>0.69349998250290035</v>
      </c>
      <c r="E94" s="111">
        <v>0.83640012570356947</v>
      </c>
      <c r="F94" s="80">
        <f t="shared" si="4"/>
        <v>2.0408082957817226E-2</v>
      </c>
      <c r="G94" s="80">
        <f t="shared" si="5"/>
        <v>-9.9999890444641328E-3</v>
      </c>
      <c r="H94" s="80">
        <f t="shared" si="6"/>
        <v>-4.040420050257227E-2</v>
      </c>
      <c r="I94" s="80">
        <f t="shared" si="7"/>
        <v>-1.9229904034641882E-2</v>
      </c>
      <c r="J94" s="19"/>
    </row>
    <row r="95" spans="1:10" x14ac:dyDescent="0.3">
      <c r="A95" s="3">
        <v>43558</v>
      </c>
      <c r="B95" s="111">
        <v>0.24750000670575076</v>
      </c>
      <c r="C95" s="111">
        <v>0.41599983960386488</v>
      </c>
      <c r="D95" s="111">
        <v>0.69350010008262786</v>
      </c>
      <c r="E95" s="111">
        <v>0.83639974505352499</v>
      </c>
      <c r="F95" s="80">
        <f t="shared" si="4"/>
        <v>-9.9998782067891763E-3</v>
      </c>
      <c r="G95" s="80">
        <f t="shared" si="5"/>
        <v>3.9999798542984161E-2</v>
      </c>
      <c r="H95" s="80">
        <f t="shared" si="6"/>
        <v>-2.0618283741517408E-2</v>
      </c>
      <c r="I95" s="80">
        <f t="shared" si="7"/>
        <v>7.3683386570598516E-2</v>
      </c>
      <c r="J95" s="19"/>
    </row>
    <row r="96" spans="1:10" x14ac:dyDescent="0.3">
      <c r="A96" s="3">
        <v>43559</v>
      </c>
      <c r="B96" s="111">
        <v>0.26249996219249577</v>
      </c>
      <c r="C96" s="111">
        <v>0.19999993121021695</v>
      </c>
      <c r="D96" s="111">
        <v>0.69350013714967718</v>
      </c>
      <c r="E96" s="111">
        <v>0.77899977061802939</v>
      </c>
      <c r="F96" s="80">
        <f t="shared" si="4"/>
        <v>7.1428603225100404E-2</v>
      </c>
      <c r="G96" s="80">
        <f t="shared" si="5"/>
        <v>-0.48979617291931027</v>
      </c>
      <c r="H96" s="80">
        <f t="shared" si="6"/>
        <v>-7.7669563438227479E-2</v>
      </c>
      <c r="I96" s="80">
        <f t="shared" si="7"/>
        <v>-7.7670126670266071E-2</v>
      </c>
      <c r="J96" s="19"/>
    </row>
    <row r="97" spans="1:10" x14ac:dyDescent="0.3">
      <c r="A97" s="3">
        <v>43560</v>
      </c>
      <c r="B97" s="111">
        <v>0.26249995904548801</v>
      </c>
      <c r="C97" s="111">
        <v>0.40800002293874699</v>
      </c>
      <c r="D97" s="111">
        <v>0.76650003885961093</v>
      </c>
      <c r="E97" s="111">
        <v>0.84459985675268701</v>
      </c>
      <c r="F97" s="80">
        <f t="shared" si="4"/>
        <v>3.9603936776260902E-2</v>
      </c>
      <c r="G97" s="80">
        <f t="shared" si="5"/>
        <v>5.15464000380138E-2</v>
      </c>
      <c r="H97" s="80">
        <f t="shared" si="6"/>
        <v>4.7777564326643082E-8</v>
      </c>
      <c r="I97" s="80">
        <f t="shared" si="7"/>
        <v>4.0404111828026293E-2</v>
      </c>
      <c r="J97" s="19"/>
    </row>
    <row r="98" spans="1:10" x14ac:dyDescent="0.3">
      <c r="A98" s="3">
        <v>43561</v>
      </c>
      <c r="B98" s="111">
        <v>0.2141999822642397</v>
      </c>
      <c r="C98" s="111">
        <v>0.34340003434000343</v>
      </c>
      <c r="D98" s="111">
        <v>0.66639982527664532</v>
      </c>
      <c r="E98" s="111">
        <v>0.81120005663303496</v>
      </c>
      <c r="F98" s="80">
        <f t="shared" si="4"/>
        <v>-2.8571521273469822E-2</v>
      </c>
      <c r="G98" s="80">
        <f t="shared" si="5"/>
        <v>2.3121361951123686E-7</v>
      </c>
      <c r="H98" s="80">
        <f t="shared" si="6"/>
        <v>-2.0000324785350989E-2</v>
      </c>
      <c r="I98" s="80">
        <f t="shared" si="7"/>
        <v>7.2165258490304501E-2</v>
      </c>
      <c r="J98" s="19"/>
    </row>
    <row r="99" spans="1:10" x14ac:dyDescent="0.3">
      <c r="A99" s="3">
        <v>43562</v>
      </c>
      <c r="B99" s="111">
        <v>0.20159998477751973</v>
      </c>
      <c r="C99" s="111">
        <v>0.3433999610027047</v>
      </c>
      <c r="D99" s="111">
        <v>0.6527999747937242</v>
      </c>
      <c r="E99" s="111">
        <v>0.77219978095589692</v>
      </c>
      <c r="F99" s="80">
        <f t="shared" si="4"/>
        <v>-7.3088966438340671E-8</v>
      </c>
      <c r="G99" s="80">
        <f t="shared" si="5"/>
        <v>5.2083522790502844E-2</v>
      </c>
      <c r="H99" s="80">
        <f t="shared" si="6"/>
        <v>-8.571421058701359E-2</v>
      </c>
      <c r="I99" s="80">
        <f t="shared" si="7"/>
        <v>-5.7143315931895006E-2</v>
      </c>
      <c r="J99" s="19"/>
    </row>
    <row r="100" spans="1:10" x14ac:dyDescent="0.3">
      <c r="A100" s="3">
        <v>43563</v>
      </c>
      <c r="B100" s="111">
        <v>0.25749999988372185</v>
      </c>
      <c r="C100" s="111">
        <v>0.39199984538390581</v>
      </c>
      <c r="D100" s="111">
        <v>0.70079982453440337</v>
      </c>
      <c r="E100" s="111">
        <v>0.82820038740372437</v>
      </c>
      <c r="F100" s="80">
        <f t="shared" si="4"/>
        <v>1.1937629511762774E-7</v>
      </c>
      <c r="G100" s="80">
        <f t="shared" si="5"/>
        <v>-6.6666969253381489E-2</v>
      </c>
      <c r="H100" s="80">
        <f t="shared" si="6"/>
        <v>-2.0408452289015163E-2</v>
      </c>
      <c r="I100" s="80">
        <f t="shared" si="7"/>
        <v>-9.8028938591424621E-3</v>
      </c>
      <c r="J100" s="19"/>
    </row>
    <row r="101" spans="1:10" x14ac:dyDescent="0.3">
      <c r="A101" s="3">
        <v>43564</v>
      </c>
      <c r="B101" s="111">
        <v>0.25749999769769227</v>
      </c>
      <c r="C101" s="111">
        <v>0.39599997496519718</v>
      </c>
      <c r="D101" s="111">
        <v>0.69349975638028516</v>
      </c>
      <c r="E101" s="111">
        <v>0.86099974800864976</v>
      </c>
      <c r="F101" s="80">
        <f t="shared" si="4"/>
        <v>3.0000126298041295E-2</v>
      </c>
      <c r="G101" s="80">
        <f t="shared" si="5"/>
        <v>2.3601847134639069E-8</v>
      </c>
      <c r="H101" s="80">
        <f t="shared" si="6"/>
        <v>-3.2606001570720258E-7</v>
      </c>
      <c r="I101" s="80">
        <f t="shared" si="7"/>
        <v>2.9411308713502862E-2</v>
      </c>
      <c r="J101" s="19"/>
    </row>
    <row r="102" spans="1:10" x14ac:dyDescent="0.3">
      <c r="A102" s="3">
        <v>43565</v>
      </c>
      <c r="B102" s="111">
        <v>0.24999996511655004</v>
      </c>
      <c r="C102" s="111">
        <v>0.38400004762754369</v>
      </c>
      <c r="D102" s="111">
        <v>0.73730000155037556</v>
      </c>
      <c r="E102" s="111">
        <v>0.79539939242961788</v>
      </c>
      <c r="F102" s="80">
        <f t="shared" si="4"/>
        <v>1.0100841790163849E-2</v>
      </c>
      <c r="G102" s="80">
        <f t="shared" si="5"/>
        <v>-7.6922606525023987E-2</v>
      </c>
      <c r="H102" s="80">
        <f t="shared" si="6"/>
        <v>6.315774354254472E-2</v>
      </c>
      <c r="I102" s="80">
        <f t="shared" si="7"/>
        <v>-4.9020044382346521E-2</v>
      </c>
      <c r="J102" s="19"/>
    </row>
    <row r="103" spans="1:10" x14ac:dyDescent="0.3">
      <c r="A103" s="3">
        <v>43566</v>
      </c>
      <c r="B103" s="111">
        <v>0.24749997249348119</v>
      </c>
      <c r="C103" s="111">
        <v>0.38799997414952425</v>
      </c>
      <c r="D103" s="111">
        <v>0.75919979406836124</v>
      </c>
      <c r="E103" s="111">
        <v>0.80360028906556957</v>
      </c>
      <c r="F103" s="80">
        <f t="shared" si="4"/>
        <v>-5.7142826131208489E-2</v>
      </c>
      <c r="G103" s="80">
        <f t="shared" si="5"/>
        <v>0.94000053800870187</v>
      </c>
      <c r="H103" s="80">
        <f t="shared" si="6"/>
        <v>9.4736328659880575E-2</v>
      </c>
      <c r="I103" s="80">
        <f t="shared" si="7"/>
        <v>3.1579622196837173E-2</v>
      </c>
      <c r="J103" s="19"/>
    </row>
    <row r="104" spans="1:10" x14ac:dyDescent="0.3">
      <c r="A104" s="3">
        <v>43567</v>
      </c>
      <c r="B104" s="111">
        <v>0.24499995710437156</v>
      </c>
      <c r="C104" s="111">
        <v>0.38000003956705725</v>
      </c>
      <c r="D104" s="111">
        <v>0.72999963556661585</v>
      </c>
      <c r="E104" s="111">
        <v>0.8118003731343284</v>
      </c>
      <c r="F104" s="80">
        <f t="shared" si="4"/>
        <v>-6.6666684462544673E-2</v>
      </c>
      <c r="G104" s="80">
        <f t="shared" si="5"/>
        <v>-6.8627406366330954E-2</v>
      </c>
      <c r="H104" s="80">
        <f t="shared" si="6"/>
        <v>-4.7619571353577396E-2</v>
      </c>
      <c r="I104" s="80">
        <f t="shared" si="7"/>
        <v>-3.8834346650810342E-2</v>
      </c>
      <c r="J104" s="19"/>
    </row>
    <row r="105" spans="1:10" x14ac:dyDescent="0.3">
      <c r="A105" s="3">
        <v>43568</v>
      </c>
      <c r="B105" s="111">
        <v>0.21209999220311987</v>
      </c>
      <c r="C105" s="111">
        <v>0.3399999846831675</v>
      </c>
      <c r="D105" s="111">
        <v>0.67999981980196234</v>
      </c>
      <c r="E105" s="111">
        <v>0.75660008612408491</v>
      </c>
      <c r="F105" s="80">
        <f t="shared" si="4"/>
        <v>-9.8038759803875906E-3</v>
      </c>
      <c r="G105" s="80">
        <f t="shared" si="5"/>
        <v>-9.9011337123790597E-3</v>
      </c>
      <c r="H105" s="80">
        <f t="shared" si="6"/>
        <v>2.0408160400809221E-2</v>
      </c>
      <c r="I105" s="80">
        <f t="shared" si="7"/>
        <v>-6.7307651253838113E-2</v>
      </c>
      <c r="J105" s="19"/>
    </row>
    <row r="106" spans="1:10" x14ac:dyDescent="0.3">
      <c r="A106" s="3">
        <v>43569</v>
      </c>
      <c r="B106" s="111">
        <v>0.20999999143199985</v>
      </c>
      <c r="C106" s="111">
        <v>0.35359995250879722</v>
      </c>
      <c r="D106" s="111">
        <v>0.68000003461539127</v>
      </c>
      <c r="E106" s="111">
        <v>0.81900011580883991</v>
      </c>
      <c r="F106" s="80">
        <f t="shared" si="4"/>
        <v>4.1666702821183961E-2</v>
      </c>
      <c r="G106" s="80">
        <f t="shared" si="5"/>
        <v>2.9702948935431541E-2</v>
      </c>
      <c r="H106" s="80">
        <f t="shared" si="6"/>
        <v>4.1666759914109848E-2</v>
      </c>
      <c r="I106" s="80">
        <f t="shared" si="7"/>
        <v>6.0606511432843735E-2</v>
      </c>
      <c r="J106" s="19"/>
    </row>
    <row r="107" spans="1:10" x14ac:dyDescent="0.3">
      <c r="A107" s="3">
        <v>43570</v>
      </c>
      <c r="B107" s="111">
        <v>0.25999999050594758</v>
      </c>
      <c r="C107" s="111">
        <v>0.41199989848666624</v>
      </c>
      <c r="D107" s="111">
        <v>0.76650004209929223</v>
      </c>
      <c r="E107" s="111">
        <v>0.81999998843704058</v>
      </c>
      <c r="F107" s="80">
        <f t="shared" si="4"/>
        <v>9.7087014499209045E-3</v>
      </c>
      <c r="G107" s="80">
        <f t="shared" si="5"/>
        <v>5.1020563753471221E-2</v>
      </c>
      <c r="H107" s="80">
        <f t="shared" si="6"/>
        <v>9.3750333925295581E-2</v>
      </c>
      <c r="I107" s="80">
        <f t="shared" si="7"/>
        <v>-9.9014671949028236E-3</v>
      </c>
      <c r="J107" s="19"/>
    </row>
    <row r="108" spans="1:10" x14ac:dyDescent="0.3">
      <c r="A108" s="3">
        <v>43571</v>
      </c>
      <c r="B108" s="111">
        <v>0.25999996280887561</v>
      </c>
      <c r="C108" s="111">
        <v>0.3839999468698147</v>
      </c>
      <c r="D108" s="111">
        <v>0.70810012820461654</v>
      </c>
      <c r="E108" s="111">
        <v>0.81179990956675963</v>
      </c>
      <c r="F108" s="80">
        <f t="shared" si="4"/>
        <v>9.7086024603321303E-3</v>
      </c>
      <c r="G108" s="80">
        <f t="shared" si="5"/>
        <v>-3.030310316670376E-2</v>
      </c>
      <c r="H108" s="80">
        <f t="shared" si="6"/>
        <v>2.1053175130929927E-2</v>
      </c>
      <c r="I108" s="80">
        <f t="shared" si="7"/>
        <v>-5.7142686226890581E-2</v>
      </c>
      <c r="J108" s="19"/>
    </row>
    <row r="109" spans="1:10" x14ac:dyDescent="0.3">
      <c r="A109" s="3">
        <v>43572</v>
      </c>
      <c r="B109" s="111">
        <v>0.24249998164992312</v>
      </c>
      <c r="C109" s="111">
        <v>0.41199999473597038</v>
      </c>
      <c r="D109" s="111">
        <v>0.70810006219549648</v>
      </c>
      <c r="E109" s="111">
        <v>0.86099942968903553</v>
      </c>
      <c r="F109" s="80">
        <f t="shared" si="4"/>
        <v>-2.9999938052513029E-2</v>
      </c>
      <c r="G109" s="80">
        <f t="shared" si="5"/>
        <v>7.291651988435402E-2</v>
      </c>
      <c r="H109" s="80">
        <f t="shared" si="6"/>
        <v>-3.9603878059783257E-2</v>
      </c>
      <c r="I109" s="80">
        <f t="shared" si="7"/>
        <v>8.2474336646192969E-2</v>
      </c>
      <c r="J109" s="19"/>
    </row>
    <row r="110" spans="1:10" x14ac:dyDescent="0.3">
      <c r="A110" s="3">
        <v>43573</v>
      </c>
      <c r="B110" s="111">
        <v>0.23749997094706898</v>
      </c>
      <c r="C110" s="111">
        <v>0.67199992761866711</v>
      </c>
      <c r="D110" s="111">
        <v>0.73000015661961026</v>
      </c>
      <c r="E110" s="111">
        <v>0.78719987834787986</v>
      </c>
      <c r="F110" s="80">
        <f t="shared" si="4"/>
        <v>-4.0404051142573713E-2</v>
      </c>
      <c r="G110" s="80">
        <f t="shared" si="5"/>
        <v>0.73195869172841055</v>
      </c>
      <c r="H110" s="80">
        <f t="shared" si="6"/>
        <v>-3.8461071350240295E-2</v>
      </c>
      <c r="I110" s="80">
        <f t="shared" si="7"/>
        <v>-2.0408667021212992E-2</v>
      </c>
      <c r="J110" s="19"/>
    </row>
    <row r="111" spans="1:10" x14ac:dyDescent="0.3">
      <c r="A111" s="3">
        <v>43574</v>
      </c>
      <c r="B111" s="111">
        <v>0.24999996614253353</v>
      </c>
      <c r="C111" s="111">
        <v>0.41199991838092309</v>
      </c>
      <c r="D111" s="111">
        <v>0.76649998707060718</v>
      </c>
      <c r="E111" s="111">
        <v>0.81180011710458899</v>
      </c>
      <c r="F111" s="80">
        <f t="shared" si="4"/>
        <v>2.0408203728917135E-2</v>
      </c>
      <c r="G111" s="80">
        <f t="shared" si="5"/>
        <v>8.4210198636621297E-2</v>
      </c>
      <c r="H111" s="80">
        <f t="shared" si="6"/>
        <v>5.0000506473760434E-2</v>
      </c>
      <c r="I111" s="80">
        <f t="shared" si="7"/>
        <v>-3.1538509698005319E-7</v>
      </c>
      <c r="J111" s="19"/>
    </row>
    <row r="112" spans="1:10" x14ac:dyDescent="0.3">
      <c r="A112" s="3">
        <v>43575</v>
      </c>
      <c r="B112" s="111">
        <v>0.21629998866133376</v>
      </c>
      <c r="C112" s="111">
        <v>0.34339992401604735</v>
      </c>
      <c r="D112" s="111">
        <v>0.64599989518172185</v>
      </c>
      <c r="E112" s="111">
        <v>0.74880018608018895</v>
      </c>
      <c r="F112" s="80">
        <f t="shared" si="4"/>
        <v>1.9801964227286358E-2</v>
      </c>
      <c r="G112" s="80">
        <f t="shared" si="5"/>
        <v>9.9998220177807424E-3</v>
      </c>
      <c r="H112" s="80">
        <f t="shared" si="6"/>
        <v>-4.9999902397242321E-2</v>
      </c>
      <c r="I112" s="80">
        <f t="shared" si="7"/>
        <v>-1.0309145064803441E-2</v>
      </c>
      <c r="J112" s="19"/>
    </row>
    <row r="113" spans="1:10" x14ac:dyDescent="0.3">
      <c r="A113" s="3">
        <v>43576</v>
      </c>
      <c r="B113" s="111">
        <v>0.21629999910035999</v>
      </c>
      <c r="C113" s="111">
        <v>0.35019997447029072</v>
      </c>
      <c r="D113" s="111">
        <v>0.66639991199923765</v>
      </c>
      <c r="E113" s="111">
        <v>0.81899990325093819</v>
      </c>
      <c r="F113" s="80">
        <f t="shared" si="4"/>
        <v>3.0000037740002233E-2</v>
      </c>
      <c r="G113" s="80">
        <f t="shared" si="5"/>
        <v>-9.6153237985005472E-3</v>
      </c>
      <c r="H113" s="80">
        <f t="shared" si="6"/>
        <v>-2.0000179299764102E-2</v>
      </c>
      <c r="I113" s="80">
        <f t="shared" si="7"/>
        <v>-2.5953342084003483E-7</v>
      </c>
      <c r="J113" s="19"/>
    </row>
    <row r="114" spans="1:10" x14ac:dyDescent="0.3">
      <c r="A114" s="3">
        <v>43577</v>
      </c>
      <c r="B114" s="111">
        <v>0.2574999834521628</v>
      </c>
      <c r="C114" s="111">
        <v>0.41199986737514172</v>
      </c>
      <c r="D114" s="111">
        <v>0.76649989691802989</v>
      </c>
      <c r="E114" s="111">
        <v>0.86100017164404918</v>
      </c>
      <c r="F114" s="80">
        <f t="shared" si="4"/>
        <v>-9.6154120964384894E-3</v>
      </c>
      <c r="G114" s="80">
        <f t="shared" si="5"/>
        <v>-7.5513427642975811E-8</v>
      </c>
      <c r="H114" s="80">
        <f t="shared" si="6"/>
        <v>-1.8940802918652761E-7</v>
      </c>
      <c r="I114" s="80">
        <f t="shared" si="7"/>
        <v>5.0000224128242884E-2</v>
      </c>
      <c r="J114" s="19"/>
    </row>
    <row r="115" spans="1:10" x14ac:dyDescent="0.3">
      <c r="A115" s="3">
        <v>43578</v>
      </c>
      <c r="B115" s="111">
        <v>0.23749995940667931</v>
      </c>
      <c r="C115" s="111">
        <v>0.38399999673467655</v>
      </c>
      <c r="D115" s="111">
        <v>0.75189972310652164</v>
      </c>
      <c r="E115" s="111">
        <v>0.81180010560042748</v>
      </c>
      <c r="F115" s="80">
        <f t="shared" si="4"/>
        <v>-8.6538487002538189E-2</v>
      </c>
      <c r="G115" s="80">
        <f t="shared" si="5"/>
        <v>1.2985642903662535E-7</v>
      </c>
      <c r="H115" s="80">
        <f t="shared" si="6"/>
        <v>6.1855086812311E-2</v>
      </c>
      <c r="I115" s="80">
        <f t="shared" si="7"/>
        <v>2.4148027801427596E-7</v>
      </c>
      <c r="J115" s="19"/>
    </row>
    <row r="116" spans="1:10" x14ac:dyDescent="0.3">
      <c r="A116" s="3">
        <v>43579</v>
      </c>
      <c r="B116" s="111">
        <v>0.2624999654653839</v>
      </c>
      <c r="C116" s="111">
        <v>0.40800003367947768</v>
      </c>
      <c r="D116" s="111">
        <v>0.7591996653377342</v>
      </c>
      <c r="E116" s="111">
        <v>0.83639995175108994</v>
      </c>
      <c r="F116" s="80">
        <f t="shared" si="4"/>
        <v>8.2474166304610616E-2</v>
      </c>
      <c r="G116" s="80">
        <f t="shared" si="5"/>
        <v>-9.7086434650468026E-3</v>
      </c>
      <c r="H116" s="80">
        <f t="shared" si="6"/>
        <v>7.2164381660695054E-2</v>
      </c>
      <c r="I116" s="80">
        <f t="shared" si="7"/>
        <v>-2.857084115239206E-2</v>
      </c>
      <c r="J116" s="19"/>
    </row>
    <row r="117" spans="1:10" x14ac:dyDescent="0.3">
      <c r="A117" s="3">
        <v>43580</v>
      </c>
      <c r="B117" s="111">
        <v>0.24999996710988942</v>
      </c>
      <c r="C117" s="111">
        <v>0.38399989755825542</v>
      </c>
      <c r="D117" s="111">
        <v>0.69350013498654928</v>
      </c>
      <c r="E117" s="111">
        <v>0.84459992648928361</v>
      </c>
      <c r="F117" s="80">
        <f t="shared" si="4"/>
        <v>5.2631569229144366E-2</v>
      </c>
      <c r="G117" s="80">
        <f t="shared" si="5"/>
        <v>-0.42857151946575822</v>
      </c>
      <c r="H117" s="80">
        <f t="shared" si="6"/>
        <v>-5.0000018906955497E-2</v>
      </c>
      <c r="I117" s="80">
        <f t="shared" si="7"/>
        <v>7.2916739090294294E-2</v>
      </c>
      <c r="J117" s="19"/>
    </row>
    <row r="118" spans="1:10" x14ac:dyDescent="0.3">
      <c r="A118" s="3">
        <v>43581</v>
      </c>
      <c r="B118" s="111">
        <v>0.25999997201116104</v>
      </c>
      <c r="C118" s="111">
        <v>0.37999992360365714</v>
      </c>
      <c r="D118" s="111">
        <v>0.70079996856417792</v>
      </c>
      <c r="E118" s="111">
        <v>0.85279975172142208</v>
      </c>
      <c r="F118" s="80">
        <f t="shared" si="4"/>
        <v>4.0000028891708589E-2</v>
      </c>
      <c r="G118" s="80">
        <f t="shared" si="5"/>
        <v>-7.7669905622844537E-2</v>
      </c>
      <c r="H118" s="80">
        <f t="shared" si="6"/>
        <v>-8.5714311304192117E-2</v>
      </c>
      <c r="I118" s="80">
        <f t="shared" si="7"/>
        <v>5.0504593129481981E-2</v>
      </c>
      <c r="J118" s="19"/>
    </row>
    <row r="119" spans="1:10" x14ac:dyDescent="0.3">
      <c r="A119" s="3">
        <v>43582</v>
      </c>
      <c r="B119" s="111">
        <v>0.21209998133416308</v>
      </c>
      <c r="C119" s="111">
        <v>0.32980000042011887</v>
      </c>
      <c r="D119" s="111">
        <v>0.71400004913457926</v>
      </c>
      <c r="E119" s="111">
        <v>0.74099976806481949</v>
      </c>
      <c r="F119" s="80">
        <f t="shared" si="4"/>
        <v>-1.9417510621078857E-2</v>
      </c>
      <c r="G119" s="80">
        <f t="shared" si="5"/>
        <v>-3.9603746666213448E-2</v>
      </c>
      <c r="H119" s="80">
        <f t="shared" si="6"/>
        <v>0.10526341329162096</v>
      </c>
      <c r="I119" s="80">
        <f t="shared" si="7"/>
        <v>-1.0417222324960951E-2</v>
      </c>
      <c r="J119" s="19"/>
    </row>
    <row r="120" spans="1:10" x14ac:dyDescent="0.3">
      <c r="A120" s="3">
        <v>43583</v>
      </c>
      <c r="B120" s="111">
        <v>0.19949999181381664</v>
      </c>
      <c r="C120" s="111">
        <v>0.3535999444936509</v>
      </c>
      <c r="D120" s="111">
        <v>0.65960003262136591</v>
      </c>
      <c r="E120" s="111">
        <v>0.76439984289263474</v>
      </c>
      <c r="F120" s="80">
        <f t="shared" si="4"/>
        <v>-7.7669936922877172E-2</v>
      </c>
      <c r="G120" s="80">
        <f t="shared" si="5"/>
        <v>9.7086529732132061E-3</v>
      </c>
      <c r="H120" s="80">
        <f t="shared" si="6"/>
        <v>-1.0203901974524152E-2</v>
      </c>
      <c r="I120" s="80">
        <f t="shared" si="7"/>
        <v>-6.6666748239620016E-2</v>
      </c>
      <c r="J120" s="19"/>
    </row>
    <row r="121" spans="1:10" x14ac:dyDescent="0.3">
      <c r="A121" s="3">
        <v>43584</v>
      </c>
      <c r="B121" s="111">
        <v>0.25250000327170047</v>
      </c>
      <c r="C121" s="111">
        <v>0.39599999769649252</v>
      </c>
      <c r="D121" s="111">
        <v>0.71540000416880556</v>
      </c>
      <c r="E121" s="111">
        <v>0.81999934951769449</v>
      </c>
      <c r="F121" s="80">
        <f t="shared" si="4"/>
        <v>-1.9417400006906022E-2</v>
      </c>
      <c r="G121" s="80">
        <f t="shared" si="5"/>
        <v>-3.8834647643419498E-2</v>
      </c>
      <c r="H121" s="80">
        <f t="shared" si="6"/>
        <v>-6.66665357095136E-2</v>
      </c>
      <c r="I121" s="80">
        <f t="shared" si="7"/>
        <v>-4.7619992976383599E-2</v>
      </c>
      <c r="J121" s="19"/>
    </row>
    <row r="122" spans="1:10" x14ac:dyDescent="0.3">
      <c r="A122" s="3">
        <v>43585</v>
      </c>
      <c r="B122" s="111">
        <v>0.25249997389135576</v>
      </c>
      <c r="C122" s="111">
        <v>0.40399998571191958</v>
      </c>
      <c r="D122" s="111">
        <v>0.69350009586192907</v>
      </c>
      <c r="E122" s="111">
        <v>0.83639976138696182</v>
      </c>
      <c r="F122" s="80">
        <f t="shared" si="4"/>
        <v>6.3157966519865397E-2</v>
      </c>
      <c r="G122" s="80">
        <f t="shared" si="5"/>
        <v>5.2083305071124665E-2</v>
      </c>
      <c r="H122" s="80">
        <f t="shared" si="6"/>
        <v>-7.7669435763735611E-2</v>
      </c>
      <c r="I122" s="80">
        <f t="shared" si="7"/>
        <v>3.0302602348566857E-2</v>
      </c>
      <c r="J122" s="19"/>
    </row>
    <row r="123" spans="1:10" x14ac:dyDescent="0.3">
      <c r="A123" s="3">
        <v>43586</v>
      </c>
      <c r="B123" s="111">
        <v>0.24249996941219715</v>
      </c>
      <c r="C123" s="111">
        <v>0.41199997757594925</v>
      </c>
      <c r="D123" s="111">
        <v>0.7445998451455228</v>
      </c>
      <c r="E123" s="111">
        <v>0.86100018981394699</v>
      </c>
      <c r="F123" s="80">
        <f t="shared" si="4"/>
        <v>-7.6190471178649244E-2</v>
      </c>
      <c r="G123" s="80">
        <f t="shared" si="5"/>
        <v>9.8037832506991923E-3</v>
      </c>
      <c r="H123" s="80">
        <f t="shared" si="6"/>
        <v>-1.923054086926736E-2</v>
      </c>
      <c r="I123" s="80">
        <f t="shared" si="7"/>
        <v>2.9412051030555303E-2</v>
      </c>
      <c r="J123" s="19"/>
    </row>
    <row r="124" spans="1:10" x14ac:dyDescent="0.3">
      <c r="A124" s="3">
        <v>43587</v>
      </c>
      <c r="B124" s="111">
        <v>0.25999999154254289</v>
      </c>
      <c r="C124" s="111">
        <v>0.39199989590821704</v>
      </c>
      <c r="D124" s="111">
        <v>0.74459998838261043</v>
      </c>
      <c r="E124" s="111">
        <v>0.79540020233314634</v>
      </c>
      <c r="F124" s="80">
        <f t="shared" si="4"/>
        <v>4.00001029930451E-2</v>
      </c>
      <c r="G124" s="80">
        <f t="shared" si="5"/>
        <v>2.0833334594179076E-2</v>
      </c>
      <c r="H124" s="80">
        <f t="shared" si="6"/>
        <v>7.368398478689879E-2</v>
      </c>
      <c r="I124" s="80">
        <f t="shared" si="7"/>
        <v>-5.8252105657460675E-2</v>
      </c>
      <c r="J124" s="19"/>
    </row>
    <row r="125" spans="1:10" x14ac:dyDescent="0.3">
      <c r="A125" s="3">
        <v>43588</v>
      </c>
      <c r="B125" s="111">
        <v>0.25249999448405425</v>
      </c>
      <c r="C125" s="111">
        <v>0.40799991185884193</v>
      </c>
      <c r="D125" s="111">
        <v>0.72270019885214221</v>
      </c>
      <c r="E125" s="111">
        <v>0.81179975970133389</v>
      </c>
      <c r="F125" s="80">
        <f t="shared" si="4"/>
        <v>-2.8846070517210831E-2</v>
      </c>
      <c r="G125" s="80">
        <f t="shared" si="5"/>
        <v>7.3684194432599409E-2</v>
      </c>
      <c r="H125" s="80">
        <f t="shared" si="6"/>
        <v>3.1250330009052654E-2</v>
      </c>
      <c r="I125" s="80">
        <f t="shared" si="7"/>
        <v>-4.8076927716415849E-2</v>
      </c>
      <c r="J125" s="19"/>
    </row>
    <row r="126" spans="1:10" x14ac:dyDescent="0.3">
      <c r="A126" s="3">
        <v>43589</v>
      </c>
      <c r="B126" s="111">
        <v>0.21629998125035968</v>
      </c>
      <c r="C126" s="111">
        <v>0.32639997614058003</v>
      </c>
      <c r="D126" s="111">
        <v>0.65279982224915944</v>
      </c>
      <c r="E126" s="111">
        <v>0.74879992024643049</v>
      </c>
      <c r="F126" s="80">
        <f t="shared" si="4"/>
        <v>1.9801981545578308E-2</v>
      </c>
      <c r="G126" s="80">
        <f t="shared" si="5"/>
        <v>-1.0309351956360475E-2</v>
      </c>
      <c r="H126" s="80">
        <f t="shared" si="6"/>
        <v>-8.5714597582449759E-2</v>
      </c>
      <c r="I126" s="80">
        <f t="shared" si="7"/>
        <v>1.0526524457601024E-2</v>
      </c>
      <c r="J126" s="19"/>
    </row>
    <row r="127" spans="1:10" x14ac:dyDescent="0.3">
      <c r="A127" s="3">
        <v>43590</v>
      </c>
      <c r="B127" s="111">
        <v>0.2015999970903771</v>
      </c>
      <c r="C127" s="111">
        <v>0.35360001118530648</v>
      </c>
      <c r="D127" s="111">
        <v>0.65959980867346935</v>
      </c>
      <c r="E127" s="111">
        <v>0.74099990089460743</v>
      </c>
      <c r="F127" s="80">
        <f t="shared" si="4"/>
        <v>1.0526342670330969E-2</v>
      </c>
      <c r="G127" s="80">
        <f t="shared" si="5"/>
        <v>1.8860765287287306E-7</v>
      </c>
      <c r="H127" s="80">
        <f t="shared" si="6"/>
        <v>-3.3952074815768431E-7</v>
      </c>
      <c r="I127" s="80">
        <f t="shared" si="7"/>
        <v>-3.061217531060376E-2</v>
      </c>
      <c r="J127" s="19"/>
    </row>
    <row r="128" spans="1:10" x14ac:dyDescent="0.3">
      <c r="A128" s="3">
        <v>43591</v>
      </c>
      <c r="B128" s="111">
        <v>0.23749998848846129</v>
      </c>
      <c r="C128" s="111">
        <v>0.37999983714201296</v>
      </c>
      <c r="D128" s="111">
        <v>0.73000001530620839</v>
      </c>
      <c r="E128" s="111">
        <v>0.81180003802090028</v>
      </c>
      <c r="F128" s="80">
        <f t="shared" si="4"/>
        <v>-5.9405998371804124E-2</v>
      </c>
      <c r="G128" s="80">
        <f t="shared" si="5"/>
        <v>-4.0404446079675513E-2</v>
      </c>
      <c r="H128" s="80">
        <f t="shared" si="6"/>
        <v>2.040817871446059E-2</v>
      </c>
      <c r="I128" s="80">
        <f t="shared" si="7"/>
        <v>-9.9991682939954262E-3</v>
      </c>
      <c r="J128" s="19"/>
    </row>
    <row r="129" spans="1:10" x14ac:dyDescent="0.3">
      <c r="A129" s="3">
        <v>43592</v>
      </c>
      <c r="B129" s="111">
        <v>0.26249996219249577</v>
      </c>
      <c r="C129" s="111">
        <v>0.4079999422165822</v>
      </c>
      <c r="D129" s="111">
        <v>0.70809987165139765</v>
      </c>
      <c r="E129" s="111">
        <v>0.77900005238319736</v>
      </c>
      <c r="F129" s="80">
        <f t="shared" si="4"/>
        <v>3.9603918158988623E-2</v>
      </c>
      <c r="G129" s="80">
        <f t="shared" si="5"/>
        <v>9.9008827874436274E-3</v>
      </c>
      <c r="H129" s="80">
        <f t="shared" si="6"/>
        <v>2.1052305366047554E-2</v>
      </c>
      <c r="I129" s="80">
        <f t="shared" si="7"/>
        <v>-6.8627122643580452E-2</v>
      </c>
      <c r="J129" s="19"/>
    </row>
    <row r="130" spans="1:10" x14ac:dyDescent="0.3">
      <c r="A130" s="3">
        <v>43593</v>
      </c>
      <c r="B130" s="111">
        <v>0.25249996634245347</v>
      </c>
      <c r="C130" s="111">
        <v>0.37999992705558661</v>
      </c>
      <c r="D130" s="111">
        <v>0.71540018656588511</v>
      </c>
      <c r="E130" s="111">
        <v>0.85280002453247739</v>
      </c>
      <c r="F130" s="80">
        <f t="shared" si="4"/>
        <v>4.1237105944778536E-2</v>
      </c>
      <c r="G130" s="80">
        <f t="shared" si="5"/>
        <v>-7.7670029762231391E-2</v>
      </c>
      <c r="H130" s="80">
        <f t="shared" si="6"/>
        <v>-3.9215235901547865E-2</v>
      </c>
      <c r="I130" s="80">
        <f t="shared" si="7"/>
        <v>-9.5239993887127668E-3</v>
      </c>
      <c r="J130" s="19"/>
    </row>
    <row r="131" spans="1:10" x14ac:dyDescent="0.3">
      <c r="A131" s="3">
        <v>43594</v>
      </c>
      <c r="B131" s="111">
        <v>0.24249998338540821</v>
      </c>
      <c r="C131" s="111">
        <v>0.40399995223610397</v>
      </c>
      <c r="D131" s="111">
        <v>0.72999993216456105</v>
      </c>
      <c r="E131" s="111">
        <v>0.80359979211290156</v>
      </c>
      <c r="F131" s="80">
        <f t="shared" ref="F131:F194" si="8">(B131-IFERROR(INDEX($B$3:$B$368, MATCH(A131-7,$A$3:$A$368,0)),B131))/IFERROR(INDEX($B$3:$B$368, MATCH(A131-7,$A$3:$A$368,0)),B131)</f>
        <v>-6.7307725870718774E-2</v>
      </c>
      <c r="G131" s="80">
        <f t="shared" ref="G131:G194" si="9">(C131-IFERROR(INDEX($C$3:$C$368,MATCH(A131-7,$A$3:$A$368,0)),C131))/IFERROR(INDEX($C$3:$C$368,MATCH(A131-7,$A$3:$A$368,0)),C131)</f>
        <v>3.0612396720372134E-2</v>
      </c>
      <c r="H131" s="80">
        <f t="shared" ref="H131:H194" si="10">(D131-IFERROR(INDEX($D$3:$D$368,MATCH(A131-7,$A$3:$A$368,0)),D131))/IFERROR(INDEX($D$3:$D$368,MATCH(A131-7,$A$3:$A$368,0)),D131)</f>
        <v>-1.9607918944187775E-2</v>
      </c>
      <c r="I131" s="80">
        <f t="shared" ref="I131:I194" si="11">(E131-IFERROR(INDEX($E$3:$E$368,MATCH(A131-7,$A$3:$A$368,0)),E131))/IFERROR(INDEX($E$3:$E$368,MATCH(A131-7,$A$3:$A$368,0)),E131)</f>
        <v>1.0308759987366569E-2</v>
      </c>
      <c r="J131" s="19"/>
    </row>
    <row r="132" spans="1:10" x14ac:dyDescent="0.3">
      <c r="A132" s="3">
        <v>43595</v>
      </c>
      <c r="B132" s="111">
        <v>0.247499978638382</v>
      </c>
      <c r="C132" s="111">
        <v>0.41599987724860416</v>
      </c>
      <c r="D132" s="111">
        <v>0.72999987090444352</v>
      </c>
      <c r="E132" s="111">
        <v>0.84460024897004593</v>
      </c>
      <c r="F132" s="80">
        <f t="shared" si="8"/>
        <v>-1.9802043385739595E-2</v>
      </c>
      <c r="G132" s="80">
        <f t="shared" si="9"/>
        <v>1.9607762544149799E-2</v>
      </c>
      <c r="H132" s="80">
        <f t="shared" si="10"/>
        <v>1.0100553540590286E-2</v>
      </c>
      <c r="I132" s="80">
        <f t="shared" si="11"/>
        <v>4.0404655060232518E-2</v>
      </c>
      <c r="J132" s="19"/>
    </row>
    <row r="133" spans="1:10" x14ac:dyDescent="0.3">
      <c r="A133" s="3">
        <v>43596</v>
      </c>
      <c r="B133" s="111">
        <v>0.22049998531259976</v>
      </c>
      <c r="C133" s="111">
        <v>0.33659999011504677</v>
      </c>
      <c r="D133" s="111">
        <v>0.6527998022578505</v>
      </c>
      <c r="E133" s="111">
        <v>0.75660009772580161</v>
      </c>
      <c r="F133" s="80">
        <f t="shared" si="8"/>
        <v>1.9417496191914706E-2</v>
      </c>
      <c r="G133" s="80">
        <f t="shared" si="9"/>
        <v>3.1250045098268037E-2</v>
      </c>
      <c r="H133" s="80">
        <f t="shared" si="10"/>
        <v>-3.0623949731961275E-8</v>
      </c>
      <c r="I133" s="80">
        <f t="shared" si="11"/>
        <v>1.0416904794546551E-2</v>
      </c>
      <c r="J133" s="19"/>
    </row>
    <row r="134" spans="1:10" x14ac:dyDescent="0.3">
      <c r="A134" s="3">
        <v>43597</v>
      </c>
      <c r="B134" s="111">
        <v>0.20999999460666943</v>
      </c>
      <c r="C134" s="111">
        <v>0.35359993657532435</v>
      </c>
      <c r="D134" s="111">
        <v>0.65960003360000707</v>
      </c>
      <c r="E134" s="111">
        <v>0.74879987054353048</v>
      </c>
      <c r="F134" s="80">
        <f t="shared" si="8"/>
        <v>4.1666654948048554E-2</v>
      </c>
      <c r="G134" s="80">
        <f t="shared" si="9"/>
        <v>-2.1100107402946526E-7</v>
      </c>
      <c r="H134" s="80">
        <f t="shared" si="10"/>
        <v>3.4100455271643502E-7</v>
      </c>
      <c r="I134" s="80">
        <f t="shared" si="11"/>
        <v>1.0526276237697413E-2</v>
      </c>
      <c r="J134" s="19"/>
    </row>
    <row r="135" spans="1:10" x14ac:dyDescent="0.3">
      <c r="A135" s="3">
        <v>43598</v>
      </c>
      <c r="B135" s="111">
        <v>0.2600000019185898</v>
      </c>
      <c r="C135" s="111">
        <v>0.37999995572485062</v>
      </c>
      <c r="D135" s="111">
        <v>0.69349990241988968</v>
      </c>
      <c r="E135" s="111">
        <v>0.86099994189721685</v>
      </c>
      <c r="F135" s="80">
        <f t="shared" si="8"/>
        <v>9.4736903245035919E-2</v>
      </c>
      <c r="G135" s="80">
        <f t="shared" si="9"/>
        <v>3.1206023284715942E-7</v>
      </c>
      <c r="H135" s="80">
        <f t="shared" si="10"/>
        <v>-5.0000153590419101E-2</v>
      </c>
      <c r="I135" s="80">
        <f t="shared" si="11"/>
        <v>6.0605939359477931E-2</v>
      </c>
      <c r="J135" s="19"/>
    </row>
    <row r="136" spans="1:10" x14ac:dyDescent="0.3">
      <c r="A136" s="3">
        <v>43599</v>
      </c>
      <c r="B136" s="111">
        <v>0.24999996710988942</v>
      </c>
      <c r="C136" s="111">
        <v>0.39999992983442151</v>
      </c>
      <c r="D136" s="111">
        <v>0.75920002455795677</v>
      </c>
      <c r="E136" s="111">
        <v>0.82820024502965828</v>
      </c>
      <c r="F136" s="80">
        <f t="shared" si="8"/>
        <v>-4.7619035744621896E-2</v>
      </c>
      <c r="G136" s="80">
        <f t="shared" si="9"/>
        <v>-1.9607876262673529E-2</v>
      </c>
      <c r="H136" s="80">
        <f t="shared" si="10"/>
        <v>7.2165177473321254E-2</v>
      </c>
      <c r="I136" s="80">
        <f t="shared" si="11"/>
        <v>6.3158137789519536E-2</v>
      </c>
      <c r="J136" s="19"/>
    </row>
    <row r="137" spans="1:10" x14ac:dyDescent="0.3">
      <c r="A137" s="3">
        <v>43600</v>
      </c>
      <c r="B137" s="111">
        <v>0.24999998860243672</v>
      </c>
      <c r="C137" s="111">
        <v>0.41999986140562418</v>
      </c>
      <c r="D137" s="111">
        <v>0.71539991567970973</v>
      </c>
      <c r="E137" s="111">
        <v>0.7790003240971709</v>
      </c>
      <c r="F137" s="80">
        <f t="shared" si="8"/>
        <v>-9.9009032604232428E-3</v>
      </c>
      <c r="G137" s="80">
        <f t="shared" si="9"/>
        <v>0.10526300533785722</v>
      </c>
      <c r="H137" s="80">
        <f t="shared" si="10"/>
        <v>-3.7864985286076532E-7</v>
      </c>
      <c r="I137" s="80">
        <f t="shared" si="11"/>
        <v>-8.6538107777101678E-2</v>
      </c>
      <c r="J137" s="19"/>
    </row>
    <row r="138" spans="1:10" x14ac:dyDescent="0.3">
      <c r="A138" s="3">
        <v>43601</v>
      </c>
      <c r="B138" s="111">
        <v>0.25749996914432954</v>
      </c>
      <c r="C138" s="111">
        <v>0.41599993215899572</v>
      </c>
      <c r="D138" s="111">
        <v>0.74459999025069024</v>
      </c>
      <c r="E138" s="111">
        <v>0.81999973813295945</v>
      </c>
      <c r="F138" s="80">
        <f t="shared" si="8"/>
        <v>6.1855615614957275E-2</v>
      </c>
      <c r="G138" s="80">
        <f t="shared" si="9"/>
        <v>2.9702924112918656E-2</v>
      </c>
      <c r="H138" s="80">
        <f t="shared" si="10"/>
        <v>2.0000081428552724E-2</v>
      </c>
      <c r="I138" s="80">
        <f t="shared" si="11"/>
        <v>2.0408101372124038E-2</v>
      </c>
      <c r="J138" s="19"/>
    </row>
    <row r="139" spans="1:10" x14ac:dyDescent="0.3">
      <c r="A139" s="3">
        <v>43602</v>
      </c>
      <c r="B139" s="111">
        <v>0.25749998558028309</v>
      </c>
      <c r="C139" s="111">
        <v>0.39199985543812416</v>
      </c>
      <c r="D139" s="111">
        <v>0.71539994429878895</v>
      </c>
      <c r="E139" s="111">
        <v>0.79540007074542451</v>
      </c>
      <c r="F139" s="80">
        <f t="shared" si="8"/>
        <v>4.0404071939383598E-2</v>
      </c>
      <c r="G139" s="80">
        <f t="shared" si="9"/>
        <v>-5.7692377144951498E-2</v>
      </c>
      <c r="H139" s="80">
        <f t="shared" si="10"/>
        <v>-1.9999902996648184E-2</v>
      </c>
      <c r="I139" s="80">
        <f t="shared" si="11"/>
        <v>-5.8252621029438414E-2</v>
      </c>
      <c r="J139" s="19"/>
    </row>
    <row r="140" spans="1:10" x14ac:dyDescent="0.3">
      <c r="A140" s="3">
        <v>43603</v>
      </c>
      <c r="B140" s="111">
        <v>0.20789999944307999</v>
      </c>
      <c r="C140" s="111">
        <v>0.35699992467248337</v>
      </c>
      <c r="D140" s="111">
        <v>0.64600012606063517</v>
      </c>
      <c r="E140" s="111">
        <v>0.81119993606833252</v>
      </c>
      <c r="F140" s="80">
        <f t="shared" si="8"/>
        <v>-5.7142796865301125E-2</v>
      </c>
      <c r="G140" s="80">
        <f t="shared" si="9"/>
        <v>6.0605867963525774E-2</v>
      </c>
      <c r="H140" s="80">
        <f t="shared" si="10"/>
        <v>-1.0416173800447195E-2</v>
      </c>
      <c r="I140" s="80">
        <f t="shared" si="11"/>
        <v>7.2164725469435975E-2</v>
      </c>
      <c r="J140" s="19"/>
    </row>
    <row r="141" spans="1:10" x14ac:dyDescent="0.3">
      <c r="A141" s="3">
        <v>43604</v>
      </c>
      <c r="B141" s="111">
        <v>0.19949998979510394</v>
      </c>
      <c r="C141" s="111">
        <v>0.32639993704324449</v>
      </c>
      <c r="D141" s="111">
        <v>0.67320011859652096</v>
      </c>
      <c r="E141" s="111">
        <v>0.74879997444591684</v>
      </c>
      <c r="F141" s="80">
        <f t="shared" si="8"/>
        <v>-5.0000024196343557E-2</v>
      </c>
      <c r="G141" s="80">
        <f t="shared" si="9"/>
        <v>-7.6923089397346864E-2</v>
      </c>
      <c r="H141" s="80">
        <f t="shared" si="10"/>
        <v>2.061868451140985E-2</v>
      </c>
      <c r="I141" s="80">
        <f t="shared" si="11"/>
        <v>1.387585527838792E-7</v>
      </c>
      <c r="J141" s="19"/>
    </row>
    <row r="142" spans="1:10" x14ac:dyDescent="0.3">
      <c r="A142" s="3">
        <v>43605</v>
      </c>
      <c r="B142" s="111">
        <v>0.24499996870649643</v>
      </c>
      <c r="C142" s="111">
        <v>0.39199999270122271</v>
      </c>
      <c r="D142" s="111">
        <v>0.71539981520314855</v>
      </c>
      <c r="E142" s="111">
        <v>0.85280015511774698</v>
      </c>
      <c r="F142" s="80">
        <f t="shared" si="8"/>
        <v>-5.7692435005404809E-2</v>
      </c>
      <c r="G142" s="80">
        <f t="shared" si="9"/>
        <v>3.1579048354050447E-2</v>
      </c>
      <c r="H142" s="80">
        <f t="shared" si="10"/>
        <v>3.157882604862898E-2</v>
      </c>
      <c r="I142" s="80">
        <f t="shared" si="11"/>
        <v>-9.5235625235950659E-3</v>
      </c>
      <c r="J142" s="19"/>
    </row>
    <row r="143" spans="1:10" x14ac:dyDescent="0.3">
      <c r="A143" s="3">
        <v>43606</v>
      </c>
      <c r="B143" s="111">
        <v>0.24249997541224722</v>
      </c>
      <c r="C143" s="111">
        <v>0.39599992478497353</v>
      </c>
      <c r="D143" s="111">
        <v>0.7080999273304871</v>
      </c>
      <c r="E143" s="111">
        <v>0.81179982854017207</v>
      </c>
      <c r="F143" s="80">
        <f t="shared" si="8"/>
        <v>-2.9999970737378243E-2</v>
      </c>
      <c r="G143" s="80">
        <f t="shared" si="9"/>
        <v>-1.000001437776192E-2</v>
      </c>
      <c r="H143" s="80">
        <f t="shared" si="10"/>
        <v>-6.7307818196163299E-2</v>
      </c>
      <c r="I143" s="80">
        <f t="shared" si="11"/>
        <v>-1.9802477224453E-2</v>
      </c>
      <c r="J143" s="19"/>
    </row>
    <row r="144" spans="1:10" x14ac:dyDescent="0.3">
      <c r="A144" s="3">
        <v>43607</v>
      </c>
      <c r="B144" s="111">
        <v>0.25749999555495034</v>
      </c>
      <c r="C144" s="111">
        <v>0.41999990439325391</v>
      </c>
      <c r="D144" s="111">
        <v>0.76649986067885023</v>
      </c>
      <c r="E144" s="111">
        <v>0.81179989704691846</v>
      </c>
      <c r="F144" s="80">
        <f t="shared" si="8"/>
        <v>3.0000029177763433E-2</v>
      </c>
      <c r="G144" s="80">
        <f t="shared" si="9"/>
        <v>1.02351533140465E-7</v>
      </c>
      <c r="H144" s="80">
        <f t="shared" si="10"/>
        <v>7.1428502966190383E-2</v>
      </c>
      <c r="I144" s="80">
        <f t="shared" si="11"/>
        <v>4.210469743739953E-2</v>
      </c>
      <c r="J144" s="19"/>
    </row>
    <row r="145" spans="1:10" x14ac:dyDescent="0.3">
      <c r="A145" s="3">
        <v>43608</v>
      </c>
      <c r="B145" s="111">
        <v>0.25249997389135576</v>
      </c>
      <c r="C145" s="111">
        <v>0.42000000376002117</v>
      </c>
      <c r="D145" s="111">
        <v>0.72269978469402829</v>
      </c>
      <c r="E145" s="111">
        <v>0.81180006850278064</v>
      </c>
      <c r="F145" s="80">
        <f t="shared" si="8"/>
        <v>-1.9417459619854457E-2</v>
      </c>
      <c r="G145" s="80">
        <f t="shared" si="9"/>
        <v>9.6155583013331197E-3</v>
      </c>
      <c r="H145" s="80">
        <f t="shared" si="10"/>
        <v>-2.9412041154188887E-2</v>
      </c>
      <c r="I145" s="80">
        <f t="shared" si="11"/>
        <v>-9.9996003033470202E-3</v>
      </c>
      <c r="J145" s="19"/>
    </row>
    <row r="146" spans="1:10" x14ac:dyDescent="0.3">
      <c r="A146" s="3">
        <v>43609</v>
      </c>
      <c r="B146" s="111">
        <v>0.23749998882374873</v>
      </c>
      <c r="C146" s="111">
        <v>0.39199985543812416</v>
      </c>
      <c r="D146" s="111">
        <v>0.72270016422253591</v>
      </c>
      <c r="E146" s="111">
        <v>0.86100015148978237</v>
      </c>
      <c r="F146" s="80">
        <f t="shared" si="8"/>
        <v>-7.7669894666066983E-2</v>
      </c>
      <c r="G146" s="80">
        <f t="shared" si="9"/>
        <v>0</v>
      </c>
      <c r="H146" s="80">
        <f t="shared" si="10"/>
        <v>1.0204389840849646E-2</v>
      </c>
      <c r="I146" s="80">
        <f t="shared" si="11"/>
        <v>8.2474320982747054E-2</v>
      </c>
      <c r="J146" s="19"/>
    </row>
    <row r="147" spans="1:10" x14ac:dyDescent="0.3">
      <c r="A147" s="3">
        <v>43610</v>
      </c>
      <c r="B147" s="111">
        <v>0.21000000042432002</v>
      </c>
      <c r="C147" s="111">
        <v>0.35360000161645716</v>
      </c>
      <c r="D147" s="111">
        <v>0.70720000000000005</v>
      </c>
      <c r="E147" s="111">
        <v>0.74879969295410476</v>
      </c>
      <c r="F147" s="80">
        <f t="shared" si="8"/>
        <v>1.0101014847837814E-2</v>
      </c>
      <c r="G147" s="80">
        <f t="shared" si="9"/>
        <v>-9.523596003963717E-3</v>
      </c>
      <c r="H147" s="80">
        <f t="shared" si="10"/>
        <v>9.4736628478026816E-2</v>
      </c>
      <c r="I147" s="80">
        <f t="shared" si="11"/>
        <v>-7.6923382682529448E-2</v>
      </c>
      <c r="J147" s="19"/>
    </row>
    <row r="148" spans="1:10" x14ac:dyDescent="0.3">
      <c r="A148" s="3">
        <v>43611</v>
      </c>
      <c r="B148" s="111">
        <v>0.2078999982984768</v>
      </c>
      <c r="C148" s="111">
        <v>0.34339999722426545</v>
      </c>
      <c r="D148" s="111">
        <v>0.67999980980954799</v>
      </c>
      <c r="E148" s="111">
        <v>0.74100003845763895</v>
      </c>
      <c r="F148" s="80">
        <f t="shared" si="8"/>
        <v>4.2105307935103503E-2</v>
      </c>
      <c r="G148" s="80">
        <f t="shared" si="9"/>
        <v>5.2083527757447554E-2</v>
      </c>
      <c r="H148" s="80">
        <f t="shared" si="10"/>
        <v>1.0100549636270039E-2</v>
      </c>
      <c r="I148" s="80">
        <f t="shared" si="11"/>
        <v>-1.0416581536410357E-2</v>
      </c>
      <c r="J148" s="19"/>
    </row>
    <row r="149" spans="1:10" x14ac:dyDescent="0.3">
      <c r="A149" s="3">
        <v>43612</v>
      </c>
      <c r="B149" s="111">
        <v>0.2399999620237902</v>
      </c>
      <c r="C149" s="111">
        <v>0.383999868665587</v>
      </c>
      <c r="D149" s="111">
        <v>0.74459997167029368</v>
      </c>
      <c r="E149" s="111">
        <v>0.77900019715201807</v>
      </c>
      <c r="F149" s="80">
        <f t="shared" si="8"/>
        <v>-2.0408193148367719E-2</v>
      </c>
      <c r="G149" s="80">
        <f t="shared" si="9"/>
        <v>-2.0408480062736389E-2</v>
      </c>
      <c r="H149" s="80">
        <f t="shared" si="10"/>
        <v>4.0816555786855085E-2</v>
      </c>
      <c r="I149" s="80">
        <f t="shared" si="11"/>
        <v>-8.6538396508076709E-2</v>
      </c>
      <c r="J149" s="19"/>
    </row>
    <row r="150" spans="1:10" x14ac:dyDescent="0.3">
      <c r="A150" s="3">
        <v>43613</v>
      </c>
      <c r="B150" s="111">
        <v>0.24249998915258872</v>
      </c>
      <c r="C150" s="111">
        <v>0.38799984590421999</v>
      </c>
      <c r="D150" s="111">
        <v>0.74460018474259559</v>
      </c>
      <c r="E150" s="111">
        <v>0.778999648626991</v>
      </c>
      <c r="F150" s="80">
        <f t="shared" si="8"/>
        <v>5.6661207821229865E-8</v>
      </c>
      <c r="G150" s="80">
        <f t="shared" si="9"/>
        <v>-2.0202223232990663E-2</v>
      </c>
      <c r="H150" s="80">
        <f t="shared" si="10"/>
        <v>5.1546760567697324E-2</v>
      </c>
      <c r="I150" s="80">
        <f t="shared" si="11"/>
        <v>-4.0404270560347809E-2</v>
      </c>
      <c r="J150" s="19"/>
    </row>
    <row r="151" spans="1:10" x14ac:dyDescent="0.3">
      <c r="A151" s="3">
        <v>43614</v>
      </c>
      <c r="B151" s="111">
        <v>0.25499997019117343</v>
      </c>
      <c r="C151" s="111">
        <v>0.40799996198459426</v>
      </c>
      <c r="D151" s="111">
        <v>0.71540015411148761</v>
      </c>
      <c r="E151" s="111">
        <v>0.82819996027624287</v>
      </c>
      <c r="F151" s="80">
        <f t="shared" si="8"/>
        <v>-9.7088365317793187E-3</v>
      </c>
      <c r="G151" s="80">
        <f t="shared" si="9"/>
        <v>-2.8571297953020183E-2</v>
      </c>
      <c r="H151" s="80">
        <f t="shared" si="10"/>
        <v>-6.6666295962671401E-2</v>
      </c>
      <c r="I151" s="80">
        <f t="shared" si="11"/>
        <v>2.0202100651875991E-2</v>
      </c>
      <c r="J151" s="19"/>
    </row>
    <row r="152" spans="1:10" x14ac:dyDescent="0.3">
      <c r="A152" s="3">
        <v>43615</v>
      </c>
      <c r="B152" s="111">
        <v>0.25249999220936281</v>
      </c>
      <c r="C152" s="111">
        <v>0.39199991452978861</v>
      </c>
      <c r="D152" s="111">
        <v>0.73730009031589894</v>
      </c>
      <c r="E152" s="111">
        <v>0.80360004027945786</v>
      </c>
      <c r="F152" s="80">
        <f t="shared" si="8"/>
        <v>7.2546570097994456E-8</v>
      </c>
      <c r="G152" s="80">
        <f t="shared" si="9"/>
        <v>-6.6666878522770687E-2</v>
      </c>
      <c r="H152" s="80">
        <f t="shared" si="10"/>
        <v>2.0202449109697776E-2</v>
      </c>
      <c r="I152" s="80">
        <f t="shared" si="11"/>
        <v>-1.0101044014995285E-2</v>
      </c>
      <c r="J152" s="19"/>
    </row>
    <row r="153" spans="1:10" x14ac:dyDescent="0.3">
      <c r="A153" s="3">
        <v>43616</v>
      </c>
      <c r="B153" s="111">
        <v>0.23999998211799797</v>
      </c>
      <c r="C153" s="111">
        <v>0.41199986737514172</v>
      </c>
      <c r="D153" s="111">
        <v>0.72270000614874907</v>
      </c>
      <c r="E153" s="111">
        <v>0.81180000387865803</v>
      </c>
      <c r="F153" s="80">
        <f t="shared" si="8"/>
        <v>1.0526288050078662E-2</v>
      </c>
      <c r="G153" s="80">
        <f t="shared" si="9"/>
        <v>5.1020457430180077E-2</v>
      </c>
      <c r="H153" s="80">
        <f t="shared" si="10"/>
        <v>-2.187266513325143E-7</v>
      </c>
      <c r="I153" s="80">
        <f t="shared" si="11"/>
        <v>-5.7143018530244949E-2</v>
      </c>
      <c r="J153" s="19"/>
    </row>
    <row r="154" spans="1:10" x14ac:dyDescent="0.3">
      <c r="A154" s="3">
        <v>43617</v>
      </c>
      <c r="B154" s="111">
        <v>0.2183999945164799</v>
      </c>
      <c r="C154" s="111">
        <v>0.35019994943153632</v>
      </c>
      <c r="D154" s="111">
        <v>0.65959991777444316</v>
      </c>
      <c r="E154" s="111">
        <v>0.75660015174861195</v>
      </c>
      <c r="F154" s="80">
        <f t="shared" si="8"/>
        <v>3.9999971786605221E-2</v>
      </c>
      <c r="G154" s="80">
        <f t="shared" si="9"/>
        <v>-9.6155321532176118E-3</v>
      </c>
      <c r="H154" s="80">
        <f t="shared" si="10"/>
        <v>-6.7307808576862124E-2</v>
      </c>
      <c r="I154" s="80">
        <f t="shared" si="11"/>
        <v>1.0417283644619892E-2</v>
      </c>
      <c r="J154" s="19"/>
    </row>
    <row r="155" spans="1:10" x14ac:dyDescent="0.3">
      <c r="A155" s="3">
        <v>43618</v>
      </c>
      <c r="B155" s="111">
        <v>0.2099999958661608</v>
      </c>
      <c r="C155" s="111">
        <v>0.33319991312375863</v>
      </c>
      <c r="D155" s="111">
        <v>0.71400002756996372</v>
      </c>
      <c r="E155" s="111">
        <v>0.78780009846415233</v>
      </c>
      <c r="F155" s="80">
        <f t="shared" si="8"/>
        <v>1.0100998484228411E-2</v>
      </c>
      <c r="G155" s="80">
        <f t="shared" si="9"/>
        <v>-2.9703215442501645E-2</v>
      </c>
      <c r="H155" s="80">
        <f t="shared" si="10"/>
        <v>5.0000334220591025E-2</v>
      </c>
      <c r="I155" s="80">
        <f t="shared" si="11"/>
        <v>6.3157972439415483E-2</v>
      </c>
      <c r="J155" s="19"/>
    </row>
    <row r="156" spans="1:10" x14ac:dyDescent="0.3">
      <c r="A156" s="3">
        <v>43619</v>
      </c>
      <c r="B156" s="111">
        <v>0.24999996511655004</v>
      </c>
      <c r="C156" s="111">
        <v>0.39999992558196301</v>
      </c>
      <c r="D156" s="111">
        <v>0.70079990102399237</v>
      </c>
      <c r="E156" s="111">
        <v>0.78720023680404794</v>
      </c>
      <c r="F156" s="80">
        <f t="shared" si="8"/>
        <v>4.1666686146261039E-2</v>
      </c>
      <c r="G156" s="80">
        <f t="shared" si="9"/>
        <v>4.1666829137147296E-2</v>
      </c>
      <c r="H156" s="80">
        <f t="shared" si="10"/>
        <v>-5.882362652801152E-2</v>
      </c>
      <c r="I156" s="80">
        <f t="shared" si="11"/>
        <v>1.0526364026618686E-2</v>
      </c>
      <c r="J156" s="19"/>
    </row>
    <row r="157" spans="1:10" x14ac:dyDescent="0.3">
      <c r="A157" s="3">
        <v>43620</v>
      </c>
      <c r="B157" s="111">
        <v>0.2574999798827477</v>
      </c>
      <c r="C157" s="111">
        <v>0.3959999173608385</v>
      </c>
      <c r="D157" s="111">
        <v>0.75190008382464868</v>
      </c>
      <c r="E157" s="111">
        <v>0.81180001959128845</v>
      </c>
      <c r="F157" s="80">
        <f t="shared" si="8"/>
        <v>6.1855634643845317E-2</v>
      </c>
      <c r="G157" s="80">
        <f t="shared" si="9"/>
        <v>2.0618749056393652E-2</v>
      </c>
      <c r="H157" s="80">
        <f t="shared" si="10"/>
        <v>9.8037836031112761E-3</v>
      </c>
      <c r="I157" s="80">
        <f t="shared" si="11"/>
        <v>4.2105758355743844E-2</v>
      </c>
      <c r="J157" s="19"/>
    </row>
    <row r="158" spans="1:10" x14ac:dyDescent="0.3">
      <c r="A158" s="3">
        <v>43621</v>
      </c>
      <c r="B158" s="111">
        <v>0.24750000670575076</v>
      </c>
      <c r="C158" s="111">
        <v>0.39199984538390581</v>
      </c>
      <c r="D158" s="111">
        <v>0.70809998590008594</v>
      </c>
      <c r="E158" s="111">
        <v>0.81179993713953658</v>
      </c>
      <c r="F158" s="80">
        <f t="shared" si="8"/>
        <v>-2.9411624949602744E-2</v>
      </c>
      <c r="G158" s="80">
        <f t="shared" si="9"/>
        <v>-3.9215975714459998E-2</v>
      </c>
      <c r="H158" s="80">
        <f t="shared" si="10"/>
        <v>-1.0204314563600185E-2</v>
      </c>
      <c r="I158" s="80">
        <f t="shared" si="11"/>
        <v>-1.9802009083936849E-2</v>
      </c>
      <c r="J158" s="19"/>
    </row>
    <row r="159" spans="1:10" x14ac:dyDescent="0.3">
      <c r="A159" s="3">
        <v>43622</v>
      </c>
      <c r="B159" s="111">
        <v>0.25999997317699697</v>
      </c>
      <c r="C159" s="111">
        <v>0.39999996561153101</v>
      </c>
      <c r="D159" s="111">
        <v>0.75919988342308009</v>
      </c>
      <c r="E159" s="111">
        <v>0.83639994496575365</v>
      </c>
      <c r="F159" s="80">
        <f t="shared" si="8"/>
        <v>2.9702895837776799E-2</v>
      </c>
      <c r="G159" s="80">
        <f t="shared" si="9"/>
        <v>2.0408298025622308E-2</v>
      </c>
      <c r="H159" s="80">
        <f t="shared" si="10"/>
        <v>2.9702686049852656E-2</v>
      </c>
      <c r="I159" s="80">
        <f t="shared" si="11"/>
        <v>4.0816205876357821E-2</v>
      </c>
      <c r="J159" s="19"/>
    </row>
    <row r="160" spans="1:10" x14ac:dyDescent="0.3">
      <c r="A160" s="3">
        <v>43623</v>
      </c>
      <c r="B160" s="111">
        <v>0.25999999050594758</v>
      </c>
      <c r="C160" s="111">
        <v>0.41599999853937647</v>
      </c>
      <c r="D160" s="111">
        <v>0.7007999634844122</v>
      </c>
      <c r="E160" s="111">
        <v>0.84459949472618889</v>
      </c>
      <c r="F160" s="80">
        <f t="shared" si="8"/>
        <v>8.3333374492154888E-2</v>
      </c>
      <c r="G160" s="80">
        <f t="shared" si="9"/>
        <v>9.7090593492654732E-3</v>
      </c>
      <c r="H160" s="80">
        <f t="shared" si="10"/>
        <v>-3.030308907985441E-2</v>
      </c>
      <c r="I160" s="80">
        <f t="shared" si="11"/>
        <v>4.0403413021458293E-2</v>
      </c>
      <c r="J160" s="19"/>
    </row>
    <row r="161" spans="1:10" x14ac:dyDescent="0.3">
      <c r="A161" s="3">
        <v>43624</v>
      </c>
      <c r="B161" s="111">
        <v>0.20159999951225532</v>
      </c>
      <c r="C161" s="111">
        <v>0.32299999360263154</v>
      </c>
      <c r="D161" s="111">
        <v>0.69359971450414726</v>
      </c>
      <c r="E161" s="111">
        <v>0.7409999517152257</v>
      </c>
      <c r="F161" s="80">
        <f t="shared" si="8"/>
        <v>-7.6923055980007787E-2</v>
      </c>
      <c r="G161" s="80">
        <f t="shared" si="9"/>
        <v>-7.766978799699209E-2</v>
      </c>
      <c r="H161" s="80">
        <f t="shared" si="10"/>
        <v>5.1546090006231136E-2</v>
      </c>
      <c r="I161" s="80">
        <f t="shared" si="11"/>
        <v>-2.0618816950184238E-2</v>
      </c>
      <c r="J161" s="19"/>
    </row>
    <row r="162" spans="1:10" x14ac:dyDescent="0.3">
      <c r="A162" s="3">
        <v>43625</v>
      </c>
      <c r="B162" s="111">
        <v>0.21839999108927985</v>
      </c>
      <c r="C162" s="111">
        <v>0.33999998571999918</v>
      </c>
      <c r="D162" s="111">
        <v>0.64599996459999642</v>
      </c>
      <c r="E162" s="111">
        <v>0.76440011832819166</v>
      </c>
      <c r="F162" s="80">
        <f t="shared" si="8"/>
        <v>3.9999978040345344E-2</v>
      </c>
      <c r="G162" s="80">
        <f t="shared" si="9"/>
        <v>2.0408386462318295E-2</v>
      </c>
      <c r="H162" s="80">
        <f t="shared" si="10"/>
        <v>-9.5238179753857344E-2</v>
      </c>
      <c r="I162" s="80">
        <f t="shared" si="11"/>
        <v>-2.9702941369999656E-2</v>
      </c>
      <c r="J162" s="19"/>
    </row>
    <row r="163" spans="1:10" x14ac:dyDescent="0.3">
      <c r="A163" s="3">
        <v>43626</v>
      </c>
      <c r="B163" s="111">
        <v>0.24249998164992312</v>
      </c>
      <c r="C163" s="111">
        <v>0.41599990524746672</v>
      </c>
      <c r="D163" s="111">
        <v>0.74460005251376904</v>
      </c>
      <c r="E163" s="111">
        <v>0.79540014178060903</v>
      </c>
      <c r="F163" s="80">
        <f t="shared" si="8"/>
        <v>-2.9999938052513029E-2</v>
      </c>
      <c r="G163" s="80">
        <f t="shared" si="9"/>
        <v>3.9999956605554887E-2</v>
      </c>
      <c r="H163" s="80">
        <f t="shared" si="10"/>
        <v>6.2500224994006023E-2</v>
      </c>
      <c r="I163" s="80">
        <f t="shared" si="11"/>
        <v>1.0416542822512176E-2</v>
      </c>
      <c r="J163" s="19"/>
    </row>
    <row r="164" spans="1:10" x14ac:dyDescent="0.3">
      <c r="A164" s="3">
        <v>43627</v>
      </c>
      <c r="B164" s="111">
        <v>0.2574999798827477</v>
      </c>
      <c r="C164" s="111">
        <v>0.40799995694430241</v>
      </c>
      <c r="D164" s="111">
        <v>0.71539978349599498</v>
      </c>
      <c r="E164" s="111">
        <v>0.77900015524246669</v>
      </c>
      <c r="F164" s="80">
        <f t="shared" si="8"/>
        <v>0</v>
      </c>
      <c r="G164" s="80">
        <f t="shared" si="9"/>
        <v>3.0303136585075011E-2</v>
      </c>
      <c r="H164" s="80">
        <f t="shared" si="10"/>
        <v>-4.854408333483571E-2</v>
      </c>
      <c r="I164" s="80">
        <f t="shared" si="11"/>
        <v>-4.0403872329709094E-2</v>
      </c>
      <c r="J164" s="19"/>
    </row>
    <row r="165" spans="1:10" x14ac:dyDescent="0.3">
      <c r="A165" s="3">
        <v>43628</v>
      </c>
      <c r="B165" s="111">
        <v>0.26249996979645729</v>
      </c>
      <c r="C165" s="111">
        <v>0.42000003820897847</v>
      </c>
      <c r="D165" s="111">
        <v>0.76649974361943196</v>
      </c>
      <c r="E165" s="111">
        <v>0.77900001672411312</v>
      </c>
      <c r="F165" s="80">
        <f t="shared" si="8"/>
        <v>6.0605909835549109E-2</v>
      </c>
      <c r="G165" s="80">
        <f t="shared" si="9"/>
        <v>7.1429091502958661E-2</v>
      </c>
      <c r="H165" s="80">
        <f t="shared" si="10"/>
        <v>8.2473886290383755E-2</v>
      </c>
      <c r="I165" s="80">
        <f t="shared" si="11"/>
        <v>-4.0403945497948006E-2</v>
      </c>
      <c r="J165" s="19"/>
    </row>
    <row r="166" spans="1:10" x14ac:dyDescent="0.3">
      <c r="A166" s="3">
        <v>43629</v>
      </c>
      <c r="B166" s="111">
        <v>0.25249998388384581</v>
      </c>
      <c r="C166" s="111">
        <v>0.38399997228112481</v>
      </c>
      <c r="D166" s="111">
        <v>0.75189971282886126</v>
      </c>
      <c r="E166" s="111">
        <v>0.85280034864222176</v>
      </c>
      <c r="F166" s="80">
        <f t="shared" si="8"/>
        <v>-2.8846115641886931E-2</v>
      </c>
      <c r="G166" s="80">
        <f t="shared" si="9"/>
        <v>-3.9999986764861245E-2</v>
      </c>
      <c r="H166" s="80">
        <f t="shared" si="10"/>
        <v>-9.615610794490418E-3</v>
      </c>
      <c r="I166" s="80">
        <f t="shared" si="11"/>
        <v>1.9608327063124837E-2</v>
      </c>
      <c r="J166" s="19"/>
    </row>
    <row r="167" spans="1:10" x14ac:dyDescent="0.3">
      <c r="A167" s="3">
        <v>43630</v>
      </c>
      <c r="B167" s="111">
        <v>0.25999997317699697</v>
      </c>
      <c r="C167" s="111">
        <v>0.39200000412661629</v>
      </c>
      <c r="D167" s="111">
        <v>0.72269998605161601</v>
      </c>
      <c r="E167" s="111">
        <v>0.77899973052300386</v>
      </c>
      <c r="F167" s="80">
        <f t="shared" si="8"/>
        <v>-6.6649812463748604E-8</v>
      </c>
      <c r="G167" s="80">
        <f t="shared" si="9"/>
        <v>-5.7692294464006984E-2</v>
      </c>
      <c r="H167" s="80">
        <f t="shared" si="10"/>
        <v>3.1250033830361242E-2</v>
      </c>
      <c r="I167" s="80">
        <f t="shared" si="11"/>
        <v>-7.7669670196110929E-2</v>
      </c>
      <c r="J167" s="19"/>
    </row>
    <row r="168" spans="1:10" x14ac:dyDescent="0.3">
      <c r="A168" s="3">
        <v>43631</v>
      </c>
      <c r="B168" s="111">
        <v>0.19949999609593452</v>
      </c>
      <c r="C168" s="111">
        <v>0.3536000090232857</v>
      </c>
      <c r="D168" s="111">
        <v>0.67320000000000002</v>
      </c>
      <c r="E168" s="111">
        <v>0.76439979113775902</v>
      </c>
      <c r="F168" s="80">
        <f t="shared" si="8"/>
        <v>-1.0416683637904179E-2</v>
      </c>
      <c r="G168" s="80">
        <f t="shared" si="9"/>
        <v>9.4736891723594313E-2</v>
      </c>
      <c r="H168" s="80">
        <f t="shared" si="10"/>
        <v>-2.9411365197476967E-2</v>
      </c>
      <c r="I168" s="80">
        <f t="shared" si="11"/>
        <v>3.1578732722409311E-2</v>
      </c>
      <c r="J168" s="19"/>
    </row>
    <row r="169" spans="1:10" x14ac:dyDescent="0.3">
      <c r="A169" s="3">
        <v>43632</v>
      </c>
      <c r="B169" s="111">
        <v>0.20159999842751997</v>
      </c>
      <c r="C169" s="111">
        <v>0.34679992533666482</v>
      </c>
      <c r="D169" s="111">
        <v>0.66640010246061665</v>
      </c>
      <c r="E169" s="111">
        <v>0.79559977499648427</v>
      </c>
      <c r="F169" s="80">
        <f t="shared" si="8"/>
        <v>-7.6923046461536734E-2</v>
      </c>
      <c r="G169" s="80">
        <f t="shared" si="9"/>
        <v>1.999982324195039E-2</v>
      </c>
      <c r="H169" s="80">
        <f t="shared" si="10"/>
        <v>3.1579162505453083E-2</v>
      </c>
      <c r="I169" s="80">
        <f t="shared" si="11"/>
        <v>4.0815871060471472E-2</v>
      </c>
      <c r="J169" s="19"/>
    </row>
    <row r="170" spans="1:10" x14ac:dyDescent="0.3">
      <c r="A170" s="3">
        <v>43633</v>
      </c>
      <c r="B170" s="111">
        <v>0.26249995904548801</v>
      </c>
      <c r="C170" s="111">
        <v>0.37999990891968116</v>
      </c>
      <c r="D170" s="111">
        <v>0.71540012321589952</v>
      </c>
      <c r="E170" s="111">
        <v>0.84460017434303392</v>
      </c>
      <c r="F170" s="80">
        <f t="shared" si="8"/>
        <v>8.2474139830811116E-2</v>
      </c>
      <c r="G170" s="80">
        <f t="shared" si="9"/>
        <v>-8.65384724219352E-2</v>
      </c>
      <c r="H170" s="80">
        <f t="shared" si="10"/>
        <v>-3.9215588555615313E-2</v>
      </c>
      <c r="I170" s="80">
        <f t="shared" si="11"/>
        <v>6.1855700015697852E-2</v>
      </c>
      <c r="J170" s="19"/>
    </row>
    <row r="171" spans="1:10" x14ac:dyDescent="0.3">
      <c r="A171" s="3">
        <v>43634</v>
      </c>
      <c r="B171" s="111">
        <v>0.26249996439730333</v>
      </c>
      <c r="C171" s="111">
        <v>0.37999995298182909</v>
      </c>
      <c r="D171" s="111">
        <v>0.75190011968695791</v>
      </c>
      <c r="E171" s="111">
        <v>0.795399812275986</v>
      </c>
      <c r="F171" s="80">
        <f t="shared" si="8"/>
        <v>1.9417417107497913E-2</v>
      </c>
      <c r="G171" s="80">
        <f t="shared" si="9"/>
        <v>-6.8627467934502015E-2</v>
      </c>
      <c r="H171" s="80">
        <f t="shared" si="10"/>
        <v>5.1020893538147503E-2</v>
      </c>
      <c r="I171" s="80">
        <f t="shared" si="11"/>
        <v>2.1052187118518424E-2</v>
      </c>
      <c r="J171" s="19"/>
    </row>
    <row r="172" spans="1:10" x14ac:dyDescent="0.3">
      <c r="A172" s="3">
        <v>43635</v>
      </c>
      <c r="B172" s="111">
        <v>0.23749997009257129</v>
      </c>
      <c r="C172" s="111">
        <v>0.40799996198459426</v>
      </c>
      <c r="D172" s="111">
        <v>0.70809989107839844</v>
      </c>
      <c r="E172" s="111">
        <v>0.85280028422268062</v>
      </c>
      <c r="F172" s="80">
        <f t="shared" si="8"/>
        <v>-9.5238105068244469E-2</v>
      </c>
      <c r="G172" s="80">
        <f t="shared" si="9"/>
        <v>-2.8571607458791119E-2</v>
      </c>
      <c r="H172" s="80">
        <f t="shared" si="10"/>
        <v>-7.619030929517065E-2</v>
      </c>
      <c r="I172" s="80">
        <f t="shared" si="11"/>
        <v>9.4737183458500795E-2</v>
      </c>
      <c r="J172" s="19"/>
    </row>
    <row r="173" spans="1:10" x14ac:dyDescent="0.3">
      <c r="A173" s="3">
        <v>43636</v>
      </c>
      <c r="B173" s="111">
        <v>0.24749993876841234</v>
      </c>
      <c r="C173" s="111">
        <v>0.41200006808459433</v>
      </c>
      <c r="D173" s="111">
        <v>0.70079927134584841</v>
      </c>
      <c r="E173" s="111">
        <v>0.84460000438711946</v>
      </c>
      <c r="F173" s="80">
        <f t="shared" si="8"/>
        <v>-1.9802160136903536E-2</v>
      </c>
      <c r="G173" s="80">
        <f t="shared" si="9"/>
        <v>7.2916921418345201E-2</v>
      </c>
      <c r="H173" s="80">
        <f t="shared" si="10"/>
        <v>-6.7961778161556158E-2</v>
      </c>
      <c r="I173" s="80">
        <f t="shared" si="11"/>
        <v>-9.6157843604993843E-3</v>
      </c>
      <c r="J173" s="19"/>
    </row>
    <row r="174" spans="1:10" x14ac:dyDescent="0.3">
      <c r="A174" s="3">
        <v>43637</v>
      </c>
      <c r="B174" s="111">
        <v>0.24249998338540821</v>
      </c>
      <c r="C174" s="111">
        <v>0.41200001331124969</v>
      </c>
      <c r="D174" s="111">
        <v>0.76649961086831953</v>
      </c>
      <c r="E174" s="111">
        <v>0.82819987838146936</v>
      </c>
      <c r="F174" s="80">
        <f t="shared" si="8"/>
        <v>-6.7307659988393567E-2</v>
      </c>
      <c r="G174" s="80">
        <f t="shared" si="9"/>
        <v>5.1020431056356286E-2</v>
      </c>
      <c r="H174" s="80">
        <f t="shared" si="10"/>
        <v>6.0605542634638028E-2</v>
      </c>
      <c r="I174" s="80">
        <f t="shared" si="11"/>
        <v>6.3158106390400884E-2</v>
      </c>
      <c r="J174" s="19"/>
    </row>
    <row r="175" spans="1:10" x14ac:dyDescent="0.3">
      <c r="A175" s="3">
        <v>43638</v>
      </c>
      <c r="B175" s="111">
        <v>0.20789999944307999</v>
      </c>
      <c r="C175" s="111">
        <v>0.32299999817842423</v>
      </c>
      <c r="D175" s="111">
        <v>0.7072000180465714</v>
      </c>
      <c r="E175" s="111">
        <v>0.74099962473027492</v>
      </c>
      <c r="F175" s="80">
        <f t="shared" si="8"/>
        <v>4.2105280759535041E-2</v>
      </c>
      <c r="G175" s="80">
        <f t="shared" si="9"/>
        <v>-8.6538489999999857E-2</v>
      </c>
      <c r="H175" s="80">
        <f t="shared" si="10"/>
        <v>5.0505077312197527E-2</v>
      </c>
      <c r="I175" s="80">
        <f t="shared" si="11"/>
        <v>-3.0612470959279683E-2</v>
      </c>
      <c r="J175" s="19"/>
    </row>
    <row r="176" spans="1:10" x14ac:dyDescent="0.3">
      <c r="A176" s="3">
        <v>43639</v>
      </c>
      <c r="B176" s="111">
        <v>0.20369997899550371</v>
      </c>
      <c r="C176" s="111">
        <v>0.35360000090194504</v>
      </c>
      <c r="D176" s="111">
        <v>0.65959992130937628</v>
      </c>
      <c r="E176" s="111">
        <v>0.80340016193549169</v>
      </c>
      <c r="F176" s="80">
        <f t="shared" si="8"/>
        <v>1.0416570358946397E-2</v>
      </c>
      <c r="G176" s="80">
        <f t="shared" si="9"/>
        <v>1.9608065251683321E-2</v>
      </c>
      <c r="H176" s="80">
        <f t="shared" si="10"/>
        <v>-1.0204351899303995E-2</v>
      </c>
      <c r="I176" s="80">
        <f t="shared" si="11"/>
        <v>9.804410690088354E-3</v>
      </c>
      <c r="J176" s="19"/>
    </row>
    <row r="177" spans="1:10" x14ac:dyDescent="0.3">
      <c r="A177" s="3">
        <v>43640</v>
      </c>
      <c r="B177" s="111">
        <v>0.2374999606493316</v>
      </c>
      <c r="C177" s="111">
        <v>0.40400003165364579</v>
      </c>
      <c r="D177" s="111">
        <v>0.7153997619121073</v>
      </c>
      <c r="E177" s="111">
        <v>0.8445999780959943</v>
      </c>
      <c r="F177" s="80">
        <f t="shared" si="8"/>
        <v>-9.5238103986996114E-2</v>
      </c>
      <c r="G177" s="80">
        <f t="shared" si="9"/>
        <v>6.3158232859043706E-2</v>
      </c>
      <c r="H177" s="80">
        <f t="shared" si="10"/>
        <v>-5.0503736369758017E-7</v>
      </c>
      <c r="I177" s="80">
        <f t="shared" si="11"/>
        <v>-2.3235495987376017E-7</v>
      </c>
      <c r="J177" s="19"/>
    </row>
    <row r="178" spans="1:10" x14ac:dyDescent="0.3">
      <c r="A178" s="3">
        <v>43641</v>
      </c>
      <c r="B178" s="111">
        <v>0.24999997786242595</v>
      </c>
      <c r="C178" s="111">
        <v>0.39599997024709788</v>
      </c>
      <c r="D178" s="111">
        <v>0.72999981663824565</v>
      </c>
      <c r="E178" s="111">
        <v>0.77900032592207769</v>
      </c>
      <c r="F178" s="80">
        <f t="shared" si="8"/>
        <v>-4.7619002781875412E-2</v>
      </c>
      <c r="G178" s="80">
        <f t="shared" si="9"/>
        <v>4.2105313802588487E-2</v>
      </c>
      <c r="H178" s="80">
        <f t="shared" si="10"/>
        <v>-2.9126611999782791E-2</v>
      </c>
      <c r="I178" s="80">
        <f t="shared" si="11"/>
        <v>-2.0617915796311573E-2</v>
      </c>
      <c r="J178" s="19"/>
    </row>
    <row r="179" spans="1:10" x14ac:dyDescent="0.3">
      <c r="A179" s="3">
        <v>43642</v>
      </c>
      <c r="B179" s="111">
        <v>0.2574999798827477</v>
      </c>
      <c r="C179" s="111">
        <v>0.3879998909718626</v>
      </c>
      <c r="D179" s="111">
        <v>0.72270000250573629</v>
      </c>
      <c r="E179" s="111">
        <v>0.81999972757813244</v>
      </c>
      <c r="F179" s="80">
        <f t="shared" si="8"/>
        <v>8.4210578141887468E-2</v>
      </c>
      <c r="G179" s="80">
        <f t="shared" si="9"/>
        <v>-4.9019786461369431E-2</v>
      </c>
      <c r="H179" s="80">
        <f t="shared" si="10"/>
        <v>2.0618717233669766E-2</v>
      </c>
      <c r="I179" s="80">
        <f t="shared" si="11"/>
        <v>-3.8462178368579659E-2</v>
      </c>
      <c r="J179" s="19"/>
    </row>
    <row r="180" spans="1:10" x14ac:dyDescent="0.3">
      <c r="A180" s="3">
        <v>43643</v>
      </c>
      <c r="B180" s="111">
        <v>0.2574999798827477</v>
      </c>
      <c r="C180" s="111">
        <v>0.3879998909718626</v>
      </c>
      <c r="D180" s="111">
        <v>0.75189988509409045</v>
      </c>
      <c r="E180" s="111">
        <v>0.78720007141156867</v>
      </c>
      <c r="F180" s="80">
        <f t="shared" si="8"/>
        <v>4.0404216518584599E-2</v>
      </c>
      <c r="G180" s="80">
        <f t="shared" si="9"/>
        <v>-5.8252847443228735E-2</v>
      </c>
      <c r="H180" s="80">
        <f t="shared" si="10"/>
        <v>7.2917618264793538E-2</v>
      </c>
      <c r="I180" s="80">
        <f t="shared" si="11"/>
        <v>-6.7961085339092342E-2</v>
      </c>
      <c r="J180" s="19"/>
    </row>
    <row r="181" spans="1:10" x14ac:dyDescent="0.3">
      <c r="A181" s="3">
        <v>43644</v>
      </c>
      <c r="B181" s="111">
        <v>0.25249996558284826</v>
      </c>
      <c r="C181" s="111">
        <v>0.38400005210315308</v>
      </c>
      <c r="D181" s="111">
        <v>0.70809978101365623</v>
      </c>
      <c r="E181" s="111">
        <v>0.84459983821893003</v>
      </c>
      <c r="F181" s="80">
        <f t="shared" si="8"/>
        <v>4.1237042814749228E-2</v>
      </c>
      <c r="G181" s="80">
        <f t="shared" si="9"/>
        <v>-6.7961068697693833E-2</v>
      </c>
      <c r="H181" s="80">
        <f t="shared" si="10"/>
        <v>-7.6190292893307254E-2</v>
      </c>
      <c r="I181" s="80">
        <f t="shared" si="11"/>
        <v>1.9801934612101987E-2</v>
      </c>
      <c r="J181" s="19"/>
    </row>
    <row r="182" spans="1:10" x14ac:dyDescent="0.3">
      <c r="A182" s="3">
        <v>43645</v>
      </c>
      <c r="B182" s="111">
        <v>0.2141999822642397</v>
      </c>
      <c r="C182" s="111">
        <v>0.35020003502000352</v>
      </c>
      <c r="D182" s="111">
        <v>0.65279982866933184</v>
      </c>
      <c r="E182" s="111">
        <v>0.75659998119071525</v>
      </c>
      <c r="F182" s="80">
        <f t="shared" si="8"/>
        <v>3.0302947753901025E-2</v>
      </c>
      <c r="G182" s="80">
        <f t="shared" si="9"/>
        <v>8.4210640851316881E-2</v>
      </c>
      <c r="H182" s="80">
        <f t="shared" si="10"/>
        <v>-7.6923342744678963E-2</v>
      </c>
      <c r="I182" s="80">
        <f t="shared" si="11"/>
        <v>2.1053123294251182E-2</v>
      </c>
      <c r="J182" s="19"/>
    </row>
    <row r="183" spans="1:10" x14ac:dyDescent="0.3">
      <c r="A183" s="3">
        <v>43646</v>
      </c>
      <c r="B183" s="111">
        <v>0.19949999948854286</v>
      </c>
      <c r="C183" s="111">
        <v>0.35699999829086998</v>
      </c>
      <c r="D183" s="111">
        <v>0.65959970930427403</v>
      </c>
      <c r="E183" s="111">
        <v>0.81899992257964616</v>
      </c>
      <c r="F183" s="80">
        <f t="shared" si="8"/>
        <v>-2.0618458223078961E-2</v>
      </c>
      <c r="G183" s="80">
        <f t="shared" si="9"/>
        <v>9.6153772065961374E-3</v>
      </c>
      <c r="H183" s="80">
        <f t="shared" si="10"/>
        <v>-3.2141468699774305E-7</v>
      </c>
      <c r="I183" s="80">
        <f t="shared" si="11"/>
        <v>1.9417173885766578E-2</v>
      </c>
      <c r="J183" s="19"/>
    </row>
    <row r="184" spans="1:10" x14ac:dyDescent="0.3">
      <c r="A184" s="3">
        <v>43647</v>
      </c>
      <c r="B184" s="111">
        <v>0.24249997686064484</v>
      </c>
      <c r="C184" s="111">
        <v>0.4200000383598112</v>
      </c>
      <c r="D184" s="111">
        <v>0.72269969019888647</v>
      </c>
      <c r="E184" s="111">
        <v>0.82000010110188415</v>
      </c>
      <c r="F184" s="80">
        <f t="shared" si="8"/>
        <v>2.1052703325268162E-2</v>
      </c>
      <c r="G184" s="80">
        <f t="shared" si="9"/>
        <v>3.96039738924635E-2</v>
      </c>
      <c r="H184" s="80">
        <f t="shared" si="10"/>
        <v>1.0203984786447304E-2</v>
      </c>
      <c r="I184" s="80">
        <f t="shared" si="11"/>
        <v>-2.9126068709552123E-2</v>
      </c>
      <c r="J184" s="19"/>
    </row>
    <row r="185" spans="1:10" x14ac:dyDescent="0.3">
      <c r="A185" s="3">
        <v>43648</v>
      </c>
      <c r="B185" s="111">
        <v>0.23999999452916962</v>
      </c>
      <c r="C185" s="111">
        <v>0.39999996200812155</v>
      </c>
      <c r="D185" s="111">
        <v>0.75189971282886126</v>
      </c>
      <c r="E185" s="111">
        <v>0.82820022927015668</v>
      </c>
      <c r="F185" s="80">
        <f t="shared" si="8"/>
        <v>-3.9999936875031575E-2</v>
      </c>
      <c r="G185" s="80">
        <f t="shared" si="9"/>
        <v>1.0100990054437974E-2</v>
      </c>
      <c r="H185" s="80">
        <f t="shared" si="10"/>
        <v>2.9999865330744585E-2</v>
      </c>
      <c r="I185" s="80">
        <f t="shared" si="11"/>
        <v>6.3157744240790473E-2</v>
      </c>
      <c r="J185" s="19"/>
    </row>
    <row r="186" spans="1:10" x14ac:dyDescent="0.3">
      <c r="A186" s="3">
        <v>43649</v>
      </c>
      <c r="B186" s="111">
        <v>0.26249996219249577</v>
      </c>
      <c r="C186" s="111">
        <v>0.39599990850958855</v>
      </c>
      <c r="D186" s="111">
        <v>0.75189986220326255</v>
      </c>
      <c r="E186" s="111">
        <v>0.8446003898635478</v>
      </c>
      <c r="F186" s="80">
        <f t="shared" si="8"/>
        <v>1.941740854513779E-2</v>
      </c>
      <c r="G186" s="80">
        <f t="shared" si="9"/>
        <v>2.0618607695191592E-2</v>
      </c>
      <c r="H186" s="80">
        <f t="shared" si="10"/>
        <v>4.0403846127417833E-2</v>
      </c>
      <c r="I186" s="80">
        <f t="shared" si="11"/>
        <v>3.0000817632066003E-2</v>
      </c>
      <c r="J186" s="19"/>
    </row>
    <row r="187" spans="1:10" x14ac:dyDescent="0.3">
      <c r="A187" s="3">
        <v>43650</v>
      </c>
      <c r="B187" s="111">
        <v>0.2574999798827477</v>
      </c>
      <c r="C187" s="111">
        <v>0.41199997013879036</v>
      </c>
      <c r="D187" s="111">
        <v>0.69349992752133061</v>
      </c>
      <c r="E187" s="111">
        <v>0.81999972049268632</v>
      </c>
      <c r="F187" s="80">
        <f t="shared" si="8"/>
        <v>0</v>
      </c>
      <c r="G187" s="80">
        <f t="shared" si="9"/>
        <v>6.1855891523093808E-2</v>
      </c>
      <c r="H187" s="80">
        <f t="shared" si="10"/>
        <v>-7.7669858355480195E-2</v>
      </c>
      <c r="I187" s="80">
        <f t="shared" si="11"/>
        <v>4.1666217105777094E-2</v>
      </c>
      <c r="J187" s="19"/>
    </row>
    <row r="188" spans="1:10" x14ac:dyDescent="0.3">
      <c r="A188" s="3">
        <v>43651</v>
      </c>
      <c r="B188" s="111">
        <v>0.23749995940667931</v>
      </c>
      <c r="C188" s="111">
        <v>0.41599996244878035</v>
      </c>
      <c r="D188" s="111">
        <v>0.7664999173366811</v>
      </c>
      <c r="E188" s="111">
        <v>0.80360017280829477</v>
      </c>
      <c r="F188" s="80">
        <f t="shared" si="8"/>
        <v>-5.9405973151498384E-2</v>
      </c>
      <c r="G188" s="80">
        <f t="shared" si="9"/>
        <v>8.333308855132969E-2</v>
      </c>
      <c r="H188" s="80">
        <f t="shared" si="10"/>
        <v>8.2474444829546675E-2</v>
      </c>
      <c r="I188" s="80">
        <f t="shared" si="11"/>
        <v>-4.8543302467467062E-2</v>
      </c>
      <c r="J188" s="19"/>
    </row>
    <row r="189" spans="1:10" x14ac:dyDescent="0.3">
      <c r="A189" s="3">
        <v>43652</v>
      </c>
      <c r="B189" s="111">
        <v>0.20789999944307999</v>
      </c>
      <c r="C189" s="111">
        <v>0.34339993264455626</v>
      </c>
      <c r="D189" s="111">
        <v>0.68000007488750491</v>
      </c>
      <c r="E189" s="111">
        <v>0.80339967209188035</v>
      </c>
      <c r="F189" s="80">
        <f t="shared" si="8"/>
        <v>-2.9411686941168698E-2</v>
      </c>
      <c r="G189" s="80">
        <f t="shared" si="9"/>
        <v>-1.9417766120608283E-2</v>
      </c>
      <c r="H189" s="80">
        <f t="shared" si="10"/>
        <v>4.1667054774842845E-2</v>
      </c>
      <c r="I189" s="80">
        <f t="shared" si="11"/>
        <v>6.1855263104174399E-2</v>
      </c>
      <c r="J189" s="19"/>
    </row>
    <row r="190" spans="1:10" x14ac:dyDescent="0.3">
      <c r="A190" s="3">
        <v>43653</v>
      </c>
      <c r="B190" s="111">
        <v>0.2099999958661608</v>
      </c>
      <c r="C190" s="111">
        <v>0.34339999750657313</v>
      </c>
      <c r="D190" s="111">
        <v>0.67999983439827982</v>
      </c>
      <c r="E190" s="111">
        <v>0.76440011745735736</v>
      </c>
      <c r="F190" s="80">
        <f t="shared" si="8"/>
        <v>5.2631560924996171E-2</v>
      </c>
      <c r="G190" s="80">
        <f t="shared" si="9"/>
        <v>-3.8095240474528204E-2</v>
      </c>
      <c r="H190" s="80">
        <f t="shared" si="10"/>
        <v>3.0928038333314662E-2</v>
      </c>
      <c r="I190" s="80">
        <f t="shared" si="11"/>
        <v>-6.6666435022744538E-2</v>
      </c>
      <c r="J190" s="19"/>
    </row>
    <row r="191" spans="1:10" x14ac:dyDescent="0.3">
      <c r="A191" s="3">
        <v>43654</v>
      </c>
      <c r="B191" s="111">
        <v>0.2474999639383427</v>
      </c>
      <c r="C191" s="111">
        <v>0.38399993165690244</v>
      </c>
      <c r="D191" s="111">
        <v>0.75919979631538481</v>
      </c>
      <c r="E191" s="111">
        <v>0.83639998437154062</v>
      </c>
      <c r="F191" s="80">
        <f t="shared" si="8"/>
        <v>2.0618505380605272E-2</v>
      </c>
      <c r="G191" s="80">
        <f t="shared" si="9"/>
        <v>-8.5714531940275007E-2</v>
      </c>
      <c r="H191" s="80">
        <f t="shared" si="10"/>
        <v>5.0505218988614119E-2</v>
      </c>
      <c r="I191" s="80">
        <f t="shared" si="11"/>
        <v>1.9999855180040764E-2</v>
      </c>
      <c r="J191" s="19"/>
    </row>
    <row r="192" spans="1:10" x14ac:dyDescent="0.3">
      <c r="A192" s="3">
        <v>43655</v>
      </c>
      <c r="B192" s="111">
        <v>0.24749996787732534</v>
      </c>
      <c r="C192" s="111">
        <v>0.39599999503879751</v>
      </c>
      <c r="D192" s="111">
        <v>0.73730011785540739</v>
      </c>
      <c r="E192" s="111">
        <v>0.81999947809928619</v>
      </c>
      <c r="F192" s="80">
        <f t="shared" si="8"/>
        <v>3.1249889662994024E-2</v>
      </c>
      <c r="G192" s="80">
        <f t="shared" si="9"/>
        <v>-9.9999183730992876E-3</v>
      </c>
      <c r="H192" s="80">
        <f t="shared" si="10"/>
        <v>-1.941694447325432E-2</v>
      </c>
      <c r="I192" s="80">
        <f t="shared" si="11"/>
        <v>-9.9018943499898839E-3</v>
      </c>
      <c r="J192" s="19"/>
    </row>
    <row r="193" spans="1:10" x14ac:dyDescent="0.3">
      <c r="A193" s="3">
        <v>43656</v>
      </c>
      <c r="B193" s="111">
        <v>0.25499996557501758</v>
      </c>
      <c r="C193" s="111">
        <v>0.41199989612742755</v>
      </c>
      <c r="D193" s="111">
        <v>0.75920021839091978</v>
      </c>
      <c r="E193" s="111">
        <v>0.82820005728992274</v>
      </c>
      <c r="F193" s="80">
        <f t="shared" si="8"/>
        <v>-2.8571419800732432E-2</v>
      </c>
      <c r="G193" s="80">
        <f t="shared" si="9"/>
        <v>4.0404018470755733E-2</v>
      </c>
      <c r="H193" s="80">
        <f t="shared" si="10"/>
        <v>9.7092133602276302E-3</v>
      </c>
      <c r="I193" s="80">
        <f t="shared" si="11"/>
        <v>-1.9417860529610535E-2</v>
      </c>
      <c r="J193" s="19"/>
    </row>
    <row r="194" spans="1:10" x14ac:dyDescent="0.3">
      <c r="A194" s="3">
        <v>43657</v>
      </c>
      <c r="B194" s="111">
        <v>0.24749998453500385</v>
      </c>
      <c r="C194" s="111">
        <v>0.40399989401068276</v>
      </c>
      <c r="D194" s="111">
        <v>0.74460008158894708</v>
      </c>
      <c r="E194" s="111">
        <v>0.83639961967637511</v>
      </c>
      <c r="F194" s="80">
        <f t="shared" si="8"/>
        <v>-3.8834936423285671E-2</v>
      </c>
      <c r="G194" s="80">
        <f t="shared" si="9"/>
        <v>-1.9417661912481739E-2</v>
      </c>
      <c r="H194" s="80">
        <f t="shared" si="10"/>
        <v>7.3684440386685895E-2</v>
      </c>
      <c r="I194" s="80">
        <f t="shared" si="11"/>
        <v>1.9999883870490971E-2</v>
      </c>
      <c r="J194" s="19"/>
    </row>
    <row r="195" spans="1:10" x14ac:dyDescent="0.3">
      <c r="A195" s="3">
        <v>43658</v>
      </c>
      <c r="B195" s="111">
        <v>0.24750000551594573</v>
      </c>
      <c r="C195" s="111">
        <v>0.4119999069774653</v>
      </c>
      <c r="D195" s="111">
        <v>0.75189986904591677</v>
      </c>
      <c r="E195" s="111">
        <v>0.86100015577191236</v>
      </c>
      <c r="F195" s="80">
        <f t="shared" ref="F195:F258" si="12">(B195-IFERROR(INDEX($B$3:$B$368, MATCH(A195-7,$A$3:$A$368,0)),B195))/IFERROR(INDEX($B$3:$B$368, MATCH(A195-7,$A$3:$A$368,0)),B195)</f>
        <v>4.210546449880858E-2</v>
      </c>
      <c r="G195" s="80">
        <f t="shared" ref="G195:G258" si="13">(C195-IFERROR(INDEX($C$3:$C$368,MATCH(A195-7,$A$3:$A$368,0)),C195))/IFERROR(INDEX($C$3:$C$368,MATCH(A195-7,$A$3:$A$368,0)),C195)</f>
        <v>-9.6155188278593852E-3</v>
      </c>
      <c r="H195" s="80">
        <f t="shared" ref="H195:H258" si="14">(D195-IFERROR(INDEX($D$3:$D$368,MATCH(A195-7,$A$3:$A$368,0)),D195))/IFERROR(INDEX($D$3:$D$368,MATCH(A195-7,$A$3:$A$368,0)),D195)</f>
        <v>-1.9047684103469169E-2</v>
      </c>
      <c r="I195" s="80">
        <f t="shared" ref="I195:I258" si="15">(E195-IFERROR(INDEX($E$3:$E$368,MATCH(A195-7,$A$3:$A$368,0)),E195))/IFERROR(INDEX($E$3:$E$368,MATCH(A195-7,$A$3:$A$368,0)),E195)</f>
        <v>7.1428534868310453E-2</v>
      </c>
      <c r="J195" s="19"/>
    </row>
    <row r="196" spans="1:10" x14ac:dyDescent="0.3">
      <c r="A196" s="3">
        <v>43659</v>
      </c>
      <c r="B196" s="111">
        <v>0.22050000278460005</v>
      </c>
      <c r="C196" s="111">
        <v>0.35019998605805708</v>
      </c>
      <c r="D196" s="111">
        <v>0.6935998310612963</v>
      </c>
      <c r="E196" s="111">
        <v>0.79560005440350179</v>
      </c>
      <c r="F196" s="80">
        <f t="shared" si="12"/>
        <v>6.0606076841139001E-2</v>
      </c>
      <c r="G196" s="80">
        <f t="shared" si="13"/>
        <v>1.980213962516808E-2</v>
      </c>
      <c r="H196" s="80">
        <f t="shared" si="14"/>
        <v>1.9999639229512218E-2</v>
      </c>
      <c r="I196" s="80">
        <f t="shared" si="15"/>
        <v>-9.7082659594197075E-3</v>
      </c>
      <c r="J196" s="19"/>
    </row>
    <row r="197" spans="1:10" x14ac:dyDescent="0.3">
      <c r="A197" s="3">
        <v>43660</v>
      </c>
      <c r="B197" s="111">
        <v>0.21419999832923997</v>
      </c>
      <c r="C197" s="111">
        <v>0.35019996708833251</v>
      </c>
      <c r="D197" s="111">
        <v>0.70039983109649617</v>
      </c>
      <c r="E197" s="111">
        <v>0.79559988569525597</v>
      </c>
      <c r="F197" s="80">
        <f t="shared" si="12"/>
        <v>2.0000012122647622E-2</v>
      </c>
      <c r="G197" s="80">
        <f t="shared" si="13"/>
        <v>1.9801891762183891E-2</v>
      </c>
      <c r="H197" s="80">
        <f t="shared" si="14"/>
        <v>3.0000002450394646E-2</v>
      </c>
      <c r="I197" s="80">
        <f t="shared" si="15"/>
        <v>4.0816017064046445E-2</v>
      </c>
      <c r="J197" s="19"/>
    </row>
    <row r="198" spans="1:10" x14ac:dyDescent="0.3">
      <c r="A198" s="3">
        <v>43661</v>
      </c>
      <c r="B198" s="111">
        <v>0.25999998046526801</v>
      </c>
      <c r="C198" s="111">
        <v>0.39999996422209988</v>
      </c>
      <c r="D198" s="111">
        <v>0.71539974874967405</v>
      </c>
      <c r="E198" s="111">
        <v>0.8118002358021712</v>
      </c>
      <c r="F198" s="80">
        <f t="shared" si="12"/>
        <v>5.0505124639288114E-2</v>
      </c>
      <c r="G198" s="80">
        <f t="shared" si="13"/>
        <v>4.1666758887585441E-2</v>
      </c>
      <c r="H198" s="80">
        <f t="shared" si="14"/>
        <v>-5.7692385822921723E-2</v>
      </c>
      <c r="I198" s="80">
        <f t="shared" si="15"/>
        <v>-2.9411464644936991E-2</v>
      </c>
      <c r="J198" s="19"/>
    </row>
    <row r="199" spans="1:10" x14ac:dyDescent="0.3">
      <c r="A199" s="3">
        <v>43662</v>
      </c>
      <c r="B199" s="111">
        <v>9.9999985459109E-2</v>
      </c>
      <c r="C199" s="111">
        <v>0.39599989724435536</v>
      </c>
      <c r="D199" s="111">
        <v>0.72999953488713665</v>
      </c>
      <c r="E199" s="111">
        <v>0.83640055397760615</v>
      </c>
      <c r="F199" s="80">
        <f t="shared" si="12"/>
        <v>-0.59595960227083933</v>
      </c>
      <c r="G199" s="80">
        <f t="shared" si="13"/>
        <v>-2.4695566510253745E-7</v>
      </c>
      <c r="H199" s="80">
        <f t="shared" si="14"/>
        <v>-9.9017791961108371E-3</v>
      </c>
      <c r="I199" s="80">
        <f t="shared" si="15"/>
        <v>2.0001324776860535E-2</v>
      </c>
      <c r="J199" s="19"/>
    </row>
    <row r="200" spans="1:10" x14ac:dyDescent="0.3">
      <c r="A200" s="3">
        <v>43663</v>
      </c>
      <c r="B200" s="111">
        <v>0.24499995744219102</v>
      </c>
      <c r="C200" s="111">
        <v>0.39200006074942001</v>
      </c>
      <c r="D200" s="111">
        <v>0.75189987195357011</v>
      </c>
      <c r="E200" s="111">
        <v>0.82820015715776318</v>
      </c>
      <c r="F200" s="80">
        <f t="shared" si="12"/>
        <v>-3.921572346206726E-2</v>
      </c>
      <c r="G200" s="80">
        <f t="shared" si="13"/>
        <v>-4.8543301991080555E-2</v>
      </c>
      <c r="H200" s="80">
        <f t="shared" si="14"/>
        <v>-9.6158381682533295E-3</v>
      </c>
      <c r="I200" s="80">
        <f t="shared" si="15"/>
        <v>1.2058419890551019E-7</v>
      </c>
      <c r="J200" s="19"/>
    </row>
    <row r="201" spans="1:10" x14ac:dyDescent="0.3">
      <c r="A201" s="3">
        <v>43664</v>
      </c>
      <c r="B201" s="111">
        <v>0.25999997201116104</v>
      </c>
      <c r="C201" s="111">
        <v>0.38399996666341402</v>
      </c>
      <c r="D201" s="111">
        <v>0.76650009223991056</v>
      </c>
      <c r="E201" s="111">
        <v>0.85279994808902737</v>
      </c>
      <c r="F201" s="80">
        <f t="shared" si="12"/>
        <v>5.0505003059462081E-2</v>
      </c>
      <c r="G201" s="80">
        <f t="shared" si="13"/>
        <v>-4.9504783649126145E-2</v>
      </c>
      <c r="H201" s="80">
        <f t="shared" si="14"/>
        <v>2.9411775787386057E-2</v>
      </c>
      <c r="I201" s="80">
        <f t="shared" si="15"/>
        <v>1.9608244703647738E-2</v>
      </c>
      <c r="J201" s="19"/>
    </row>
    <row r="202" spans="1:10" x14ac:dyDescent="0.3">
      <c r="A202" s="3">
        <v>43665</v>
      </c>
      <c r="B202" s="111">
        <v>0.25999996280887561</v>
      </c>
      <c r="C202" s="111">
        <v>0.41599998501456315</v>
      </c>
      <c r="D202" s="111">
        <v>0.72999973392334128</v>
      </c>
      <c r="E202" s="111">
        <v>0.83640008523428211</v>
      </c>
      <c r="F202" s="80">
        <f t="shared" si="12"/>
        <v>5.050487682564736E-2</v>
      </c>
      <c r="G202" s="80">
        <f t="shared" si="13"/>
        <v>9.7089294666191043E-3</v>
      </c>
      <c r="H202" s="80">
        <f t="shared" si="14"/>
        <v>-2.9126398373182989E-2</v>
      </c>
      <c r="I202" s="80">
        <f t="shared" si="15"/>
        <v>-2.8571505327517101E-2</v>
      </c>
      <c r="J202" s="19"/>
    </row>
    <row r="203" spans="1:10" x14ac:dyDescent="0.3">
      <c r="A203" s="3">
        <v>43666</v>
      </c>
      <c r="B203" s="111">
        <v>0.20999999707476361</v>
      </c>
      <c r="C203" s="111">
        <v>0.35699992467248337</v>
      </c>
      <c r="D203" s="111">
        <v>0.64600012606063517</v>
      </c>
      <c r="E203" s="111">
        <v>0.803399900943085</v>
      </c>
      <c r="F203" s="80">
        <f t="shared" si="12"/>
        <v>-4.7619072912636617E-2</v>
      </c>
      <c r="G203" s="80">
        <f t="shared" si="13"/>
        <v>1.9417301213995427E-2</v>
      </c>
      <c r="H203" s="80">
        <f t="shared" si="14"/>
        <v>-6.8627042379505052E-2</v>
      </c>
      <c r="I203" s="80">
        <f t="shared" si="15"/>
        <v>9.8037280118477583E-3</v>
      </c>
      <c r="J203" s="19"/>
    </row>
    <row r="204" spans="1:10" x14ac:dyDescent="0.3">
      <c r="A204" s="3">
        <v>43667</v>
      </c>
      <c r="B204" s="111">
        <v>0.2141999921538765</v>
      </c>
      <c r="C204" s="111">
        <v>0.3229999293894707</v>
      </c>
      <c r="D204" s="111">
        <v>0.65279988340880124</v>
      </c>
      <c r="E204" s="111">
        <v>0.80339997497498794</v>
      </c>
      <c r="F204" s="80">
        <f t="shared" si="12"/>
        <v>-2.8829895045527323E-8</v>
      </c>
      <c r="G204" s="80">
        <f t="shared" si="13"/>
        <v>-7.7670017861540874E-2</v>
      </c>
      <c r="H204" s="80">
        <f t="shared" si="14"/>
        <v>-6.7961106748378047E-2</v>
      </c>
      <c r="I204" s="80">
        <f t="shared" si="15"/>
        <v>9.8040351940418598E-3</v>
      </c>
      <c r="J204" s="19"/>
    </row>
    <row r="205" spans="1:10" x14ac:dyDescent="0.3">
      <c r="A205" s="3">
        <v>43668</v>
      </c>
      <c r="B205" s="111">
        <v>0.24749998453500385</v>
      </c>
      <c r="C205" s="111">
        <v>0.39999992483027147</v>
      </c>
      <c r="D205" s="111">
        <v>0.7300001503394854</v>
      </c>
      <c r="E205" s="111">
        <v>0.82819984592780227</v>
      </c>
      <c r="F205" s="80">
        <f t="shared" si="12"/>
        <v>-4.8076911036283573E-2</v>
      </c>
      <c r="G205" s="80">
        <f t="shared" si="13"/>
        <v>-9.8479579834192789E-8</v>
      </c>
      <c r="H205" s="80">
        <f t="shared" si="14"/>
        <v>2.040873178293523E-2</v>
      </c>
      <c r="I205" s="80">
        <f t="shared" si="15"/>
        <v>2.0201534074975946E-2</v>
      </c>
      <c r="J205" s="19"/>
    </row>
    <row r="206" spans="1:10" x14ac:dyDescent="0.3">
      <c r="A206" s="3">
        <v>43669</v>
      </c>
      <c r="B206" s="111">
        <v>0.2374999606493316</v>
      </c>
      <c r="C206" s="111">
        <v>0.3959999683463542</v>
      </c>
      <c r="D206" s="111">
        <v>0.75190004321402437</v>
      </c>
      <c r="E206" s="111">
        <v>0.77899966247013397</v>
      </c>
      <c r="F206" s="80">
        <f t="shared" si="12"/>
        <v>1.3749999518394704</v>
      </c>
      <c r="G206" s="80">
        <f t="shared" si="13"/>
        <v>1.7955054872228349E-7</v>
      </c>
      <c r="H206" s="80">
        <f t="shared" si="14"/>
        <v>3.0000715452885466E-2</v>
      </c>
      <c r="I206" s="80">
        <f t="shared" si="15"/>
        <v>-6.8628471411807598E-2</v>
      </c>
      <c r="J206" s="19"/>
    </row>
    <row r="207" spans="1:10" x14ac:dyDescent="0.3">
      <c r="A207" s="3">
        <v>43670</v>
      </c>
      <c r="B207" s="111">
        <v>0.25500000843419685</v>
      </c>
      <c r="C207" s="111">
        <v>0.39200000143028241</v>
      </c>
      <c r="D207" s="111">
        <v>0.70079960813181219</v>
      </c>
      <c r="E207" s="111">
        <v>0.84460042107181321</v>
      </c>
      <c r="F207" s="80">
        <f t="shared" si="12"/>
        <v>4.0816541751299625E-2</v>
      </c>
      <c r="G207" s="80">
        <f t="shared" si="13"/>
        <v>-1.5132430716598999E-7</v>
      </c>
      <c r="H207" s="80">
        <f t="shared" si="14"/>
        <v>-6.7961527495662838E-2</v>
      </c>
      <c r="I207" s="80">
        <f t="shared" si="15"/>
        <v>1.9802295100175834E-2</v>
      </c>
      <c r="J207" s="19"/>
    </row>
    <row r="208" spans="1:10" x14ac:dyDescent="0.3">
      <c r="A208" s="3">
        <v>43671</v>
      </c>
      <c r="B208" s="111">
        <v>0.2624999678888657</v>
      </c>
      <c r="C208" s="111">
        <v>0.39199994239036767</v>
      </c>
      <c r="D208" s="111">
        <v>0.74459980272993875</v>
      </c>
      <c r="E208" s="111">
        <v>0.8200002656934694</v>
      </c>
      <c r="F208" s="80">
        <f t="shared" si="12"/>
        <v>9.6153697954911559E-3</v>
      </c>
      <c r="G208" s="80">
        <f t="shared" si="13"/>
        <v>2.0833271930895358E-2</v>
      </c>
      <c r="H208" s="80">
        <f t="shared" si="14"/>
        <v>-2.8571802836935768E-2</v>
      </c>
      <c r="I208" s="80">
        <f t="shared" si="15"/>
        <v>-3.8461168377245114E-2</v>
      </c>
      <c r="J208" s="19"/>
    </row>
    <row r="209" spans="1:10" x14ac:dyDescent="0.3">
      <c r="A209" s="3">
        <v>43672</v>
      </c>
      <c r="B209" s="111">
        <v>0.25249997389135576</v>
      </c>
      <c r="C209" s="111">
        <v>0.387999967663818</v>
      </c>
      <c r="D209" s="111">
        <v>0.75919969687249556</v>
      </c>
      <c r="E209" s="111">
        <v>0.79540032549382522</v>
      </c>
      <c r="F209" s="80">
        <f t="shared" si="12"/>
        <v>-2.8846115347458904E-2</v>
      </c>
      <c r="G209" s="80">
        <f t="shared" si="13"/>
        <v>-6.7307736440819652E-2</v>
      </c>
      <c r="H209" s="80">
        <f t="shared" si="14"/>
        <v>3.9999963824946576E-2</v>
      </c>
      <c r="I209" s="80">
        <f t="shared" si="15"/>
        <v>-4.9019315593413097E-2</v>
      </c>
      <c r="J209" s="19"/>
    </row>
    <row r="210" spans="1:10" x14ac:dyDescent="0.3">
      <c r="A210" s="3">
        <v>43673</v>
      </c>
      <c r="B210" s="111">
        <v>0.21419998997543982</v>
      </c>
      <c r="C210" s="111">
        <v>0.32979993310719574</v>
      </c>
      <c r="D210" s="111">
        <v>0.6799999873862913</v>
      </c>
      <c r="E210" s="111">
        <v>0.78779985382937356</v>
      </c>
      <c r="F210" s="80">
        <f t="shared" si="12"/>
        <v>1.9999966472289733E-2</v>
      </c>
      <c r="G210" s="80">
        <f t="shared" si="13"/>
        <v>-7.619046864013003E-2</v>
      </c>
      <c r="H210" s="80">
        <f t="shared" si="14"/>
        <v>5.2631354010703124E-2</v>
      </c>
      <c r="I210" s="80">
        <f t="shared" si="15"/>
        <v>-1.9417536765188852E-2</v>
      </c>
      <c r="J210" s="19"/>
    </row>
    <row r="211" spans="1:10" x14ac:dyDescent="0.3">
      <c r="A211" s="3">
        <v>43674</v>
      </c>
      <c r="B211" s="111">
        <v>0.2015999886824669</v>
      </c>
      <c r="C211" s="111">
        <v>0.35019992527009847</v>
      </c>
      <c r="D211" s="111">
        <v>0.65959989629663851</v>
      </c>
      <c r="E211" s="111">
        <v>0.8190003407783456</v>
      </c>
      <c r="F211" s="80">
        <f t="shared" si="12"/>
        <v>-5.8823547772859128E-2</v>
      </c>
      <c r="G211" s="80">
        <f t="shared" si="13"/>
        <v>8.4210531971448926E-2</v>
      </c>
      <c r="H211" s="80">
        <f t="shared" si="14"/>
        <v>1.0416688269502823E-2</v>
      </c>
      <c r="I211" s="80">
        <f t="shared" si="15"/>
        <v>1.941793165209315E-2</v>
      </c>
      <c r="J211" s="19"/>
    </row>
    <row r="212" spans="1:10" x14ac:dyDescent="0.3">
      <c r="A212" s="3">
        <v>43675</v>
      </c>
      <c r="B212" s="111">
        <v>0.25749999988372185</v>
      </c>
      <c r="C212" s="111">
        <v>0.39999996387474435</v>
      </c>
      <c r="D212" s="111">
        <v>0.70079976807583777</v>
      </c>
      <c r="E212" s="111">
        <v>0.83640015387262212</v>
      </c>
      <c r="F212" s="80">
        <f t="shared" si="12"/>
        <v>4.0404104943706373E-2</v>
      </c>
      <c r="G212" s="80">
        <f t="shared" si="13"/>
        <v>9.7611200536165924E-8</v>
      </c>
      <c r="H212" s="80">
        <f t="shared" si="14"/>
        <v>-4.0000515410946201E-2</v>
      </c>
      <c r="I212" s="80">
        <f t="shared" si="15"/>
        <v>9.9013637652073504E-3</v>
      </c>
      <c r="J212" s="19"/>
    </row>
    <row r="213" spans="1:10" x14ac:dyDescent="0.3">
      <c r="A213" s="3">
        <v>43676</v>
      </c>
      <c r="B213" s="111">
        <v>0.24999997601762725</v>
      </c>
      <c r="C213" s="111">
        <v>0.39199997851179197</v>
      </c>
      <c r="D213" s="111">
        <v>0.69349984607229853</v>
      </c>
      <c r="E213" s="111">
        <v>0.85279998532043788</v>
      </c>
      <c r="F213" s="80">
        <f t="shared" si="12"/>
        <v>5.2631652376363566E-2</v>
      </c>
      <c r="G213" s="80">
        <f t="shared" si="13"/>
        <v>-1.01009852381193E-2</v>
      </c>
      <c r="H213" s="80">
        <f t="shared" si="14"/>
        <v>-7.7670160640092606E-2</v>
      </c>
      <c r="I213" s="80">
        <f t="shared" si="15"/>
        <v>9.4737297595598555E-2</v>
      </c>
      <c r="J213" s="19"/>
    </row>
    <row r="214" spans="1:10" x14ac:dyDescent="0.3">
      <c r="A214" s="3">
        <v>43677</v>
      </c>
      <c r="B214" s="111">
        <v>0.25</v>
      </c>
      <c r="C214" s="111">
        <v>0.39599997496519718</v>
      </c>
      <c r="D214" s="111">
        <v>0.69349975638028516</v>
      </c>
      <c r="E214" s="111">
        <v>0.86099974800864976</v>
      </c>
      <c r="F214" s="80">
        <f t="shared" si="12"/>
        <v>-1.9607875564000638E-2</v>
      </c>
      <c r="G214" s="80">
        <f t="shared" si="13"/>
        <v>1.0204014082449355E-2</v>
      </c>
      <c r="H214" s="80">
        <f t="shared" si="14"/>
        <v>-1.0416460949495871E-2</v>
      </c>
      <c r="I214" s="80">
        <f t="shared" si="15"/>
        <v>1.9416669146370424E-2</v>
      </c>
      <c r="J214" s="19"/>
    </row>
    <row r="215" spans="1:10" x14ac:dyDescent="0.3">
      <c r="A215" s="3">
        <v>43678</v>
      </c>
      <c r="B215" s="111">
        <v>0.25749998182982631</v>
      </c>
      <c r="C215" s="111">
        <v>0.40799998737740967</v>
      </c>
      <c r="D215" s="111">
        <v>0.75189966209132131</v>
      </c>
      <c r="E215" s="111">
        <v>0.86099997542664763</v>
      </c>
      <c r="F215" s="80">
        <f t="shared" si="12"/>
        <v>-1.9047568269251119E-2</v>
      </c>
      <c r="G215" s="80">
        <f t="shared" si="13"/>
        <v>4.0816447291996218E-2</v>
      </c>
      <c r="H215" s="80">
        <f t="shared" si="14"/>
        <v>9.803735287894192E-3</v>
      </c>
      <c r="I215" s="80">
        <f t="shared" si="15"/>
        <v>4.9999629815369658E-2</v>
      </c>
      <c r="J215" s="19"/>
    </row>
    <row r="216" spans="1:10" x14ac:dyDescent="0.3">
      <c r="A216" s="3">
        <v>43679</v>
      </c>
      <c r="B216" s="111">
        <v>0.25499996557501758</v>
      </c>
      <c r="C216" s="111">
        <v>0.38800000068789781</v>
      </c>
      <c r="D216" s="111">
        <v>0.7007999028432963</v>
      </c>
      <c r="E216" s="111">
        <v>0.83639964101146724</v>
      </c>
      <c r="F216" s="80">
        <f t="shared" si="12"/>
        <v>9.9009581867818761E-3</v>
      </c>
      <c r="G216" s="80">
        <f t="shared" si="13"/>
        <v>8.5113614835952889E-8</v>
      </c>
      <c r="H216" s="80">
        <f t="shared" si="14"/>
        <v>-7.6922836336441883E-2</v>
      </c>
      <c r="I216" s="80">
        <f t="shared" si="15"/>
        <v>5.154551010799191E-2</v>
      </c>
      <c r="J216" s="19"/>
    </row>
    <row r="217" spans="1:10" x14ac:dyDescent="0.3">
      <c r="A217" s="3">
        <v>43680</v>
      </c>
      <c r="B217" s="111">
        <v>0.19949999391247838</v>
      </c>
      <c r="C217" s="111">
        <v>0.35019999867330898</v>
      </c>
      <c r="D217" s="111">
        <v>0.70719981815771027</v>
      </c>
      <c r="E217" s="111">
        <v>0.79559995214524992</v>
      </c>
      <c r="F217" s="80">
        <f t="shared" si="12"/>
        <v>-6.8627435811957488E-2</v>
      </c>
      <c r="G217" s="80">
        <f t="shared" si="13"/>
        <v>6.185588145490177E-2</v>
      </c>
      <c r="H217" s="80">
        <f t="shared" si="14"/>
        <v>3.9999751876417917E-2</v>
      </c>
      <c r="I217" s="80">
        <f t="shared" si="15"/>
        <v>9.9011167341061107E-3</v>
      </c>
      <c r="J217" s="19"/>
    </row>
    <row r="218" spans="1:10" x14ac:dyDescent="0.3">
      <c r="A218" s="3">
        <v>43681</v>
      </c>
      <c r="B218" s="111">
        <v>0.20579999229404558</v>
      </c>
      <c r="C218" s="111">
        <v>0.3229999213567637</v>
      </c>
      <c r="D218" s="111">
        <v>0.70720009684388774</v>
      </c>
      <c r="E218" s="111">
        <v>0.81119995976907833</v>
      </c>
      <c r="F218" s="80">
        <f t="shared" si="12"/>
        <v>2.0833352417464483E-2</v>
      </c>
      <c r="G218" s="80">
        <f t="shared" si="13"/>
        <v>-7.7669930661339343E-2</v>
      </c>
      <c r="H218" s="80">
        <f t="shared" si="14"/>
        <v>7.2165263843283312E-2</v>
      </c>
      <c r="I218" s="80">
        <f t="shared" si="15"/>
        <v>-9.5242707736288637E-3</v>
      </c>
      <c r="J218" s="19"/>
    </row>
    <row r="219" spans="1:10" x14ac:dyDescent="0.3">
      <c r="A219" s="3">
        <v>43682</v>
      </c>
      <c r="B219" s="111">
        <v>0.25</v>
      </c>
      <c r="C219" s="111">
        <v>0.39599997496519718</v>
      </c>
      <c r="D219" s="111">
        <v>0.70079976807583777</v>
      </c>
      <c r="E219" s="111">
        <v>0.77900012436103883</v>
      </c>
      <c r="F219" s="80">
        <f t="shared" si="12"/>
        <v>-2.9126213153819785E-2</v>
      </c>
      <c r="G219" s="80">
        <f t="shared" si="13"/>
        <v>-9.9999731769968934E-3</v>
      </c>
      <c r="H219" s="80">
        <f t="shared" si="14"/>
        <v>0</v>
      </c>
      <c r="I219" s="80">
        <f t="shared" si="15"/>
        <v>-6.8627473639041106E-2</v>
      </c>
      <c r="J219" s="19"/>
    </row>
    <row r="220" spans="1:10" x14ac:dyDescent="0.3">
      <c r="A220" s="3">
        <v>43683</v>
      </c>
      <c r="B220" s="111">
        <v>0.23999999291597632</v>
      </c>
      <c r="C220" s="111">
        <v>0.39199999704832339</v>
      </c>
      <c r="D220" s="111">
        <v>0.72269957936725315</v>
      </c>
      <c r="E220" s="111">
        <v>0.79540002344268912</v>
      </c>
      <c r="F220" s="80">
        <f t="shared" si="12"/>
        <v>-3.9999936243777234E-2</v>
      </c>
      <c r="G220" s="80">
        <f t="shared" si="13"/>
        <v>4.7287072543457049E-8</v>
      </c>
      <c r="H220" s="80">
        <f t="shared" si="14"/>
        <v>4.2104887925109212E-2</v>
      </c>
      <c r="I220" s="80">
        <f t="shared" si="15"/>
        <v>-6.7307648763831579E-2</v>
      </c>
      <c r="J220" s="19"/>
    </row>
    <row r="221" spans="1:10" x14ac:dyDescent="0.3">
      <c r="A221" s="3">
        <v>43684</v>
      </c>
      <c r="B221" s="111">
        <v>0.23749999667936389</v>
      </c>
      <c r="C221" s="111">
        <v>0.39599991275465435</v>
      </c>
      <c r="D221" s="111">
        <v>0.70079973034757292</v>
      </c>
      <c r="E221" s="111">
        <v>0.79539985893258991</v>
      </c>
      <c r="F221" s="80">
        <f t="shared" si="12"/>
        <v>-5.0000013282544442E-2</v>
      </c>
      <c r="G221" s="80">
        <f t="shared" si="13"/>
        <v>-1.5709734030603598E-7</v>
      </c>
      <c r="H221" s="80">
        <f t="shared" si="14"/>
        <v>1.0526281949095273E-2</v>
      </c>
      <c r="I221" s="80">
        <f t="shared" si="15"/>
        <v>-7.6190369657809495E-2</v>
      </c>
      <c r="J221" s="19"/>
    </row>
    <row r="222" spans="1:10" x14ac:dyDescent="0.3">
      <c r="A222" s="3">
        <v>43685</v>
      </c>
      <c r="B222" s="111">
        <v>0.25249999448405425</v>
      </c>
      <c r="C222" s="111">
        <v>0.41199988678420213</v>
      </c>
      <c r="D222" s="111">
        <v>0.70080004278698171</v>
      </c>
      <c r="E222" s="111">
        <v>0.8117995676184937</v>
      </c>
      <c r="F222" s="80">
        <f t="shared" si="12"/>
        <v>-1.9417427955689709E-2</v>
      </c>
      <c r="G222" s="80">
        <f t="shared" si="13"/>
        <v>9.8036753199515665E-3</v>
      </c>
      <c r="H222" s="80">
        <f t="shared" si="14"/>
        <v>-6.7960689278955058E-2</v>
      </c>
      <c r="I222" s="80">
        <f t="shared" si="15"/>
        <v>-5.7143332418533303E-2</v>
      </c>
      <c r="J222" s="19"/>
    </row>
    <row r="223" spans="1:10" x14ac:dyDescent="0.3">
      <c r="A223" s="3">
        <v>43686</v>
      </c>
      <c r="B223" s="111">
        <v>0.24749998162581355</v>
      </c>
      <c r="C223" s="111">
        <v>0.37999993917756986</v>
      </c>
      <c r="D223" s="111">
        <v>0.7372997849559555</v>
      </c>
      <c r="E223" s="111">
        <v>0.84459999591363466</v>
      </c>
      <c r="F223" s="80">
        <f t="shared" si="12"/>
        <v>-2.9411705732162702E-2</v>
      </c>
      <c r="G223" s="80">
        <f t="shared" si="13"/>
        <v>-2.0618715196248402E-2</v>
      </c>
      <c r="H223" s="80">
        <f t="shared" si="14"/>
        <v>5.2083172335742785E-2</v>
      </c>
      <c r="I223" s="80">
        <f t="shared" si="15"/>
        <v>9.8043500978200297E-3</v>
      </c>
      <c r="J223" s="19"/>
    </row>
    <row r="224" spans="1:10" x14ac:dyDescent="0.3">
      <c r="A224" s="3">
        <v>43687</v>
      </c>
      <c r="B224" s="111">
        <v>0.2015999883475198</v>
      </c>
      <c r="C224" s="111">
        <v>0.353600026520002</v>
      </c>
      <c r="D224" s="111">
        <v>0.70039993990384619</v>
      </c>
      <c r="E224" s="111">
        <v>0.81119990252821728</v>
      </c>
      <c r="F224" s="80">
        <f t="shared" si="12"/>
        <v>1.0526288216142458E-2</v>
      </c>
      <c r="G224" s="80">
        <f t="shared" si="13"/>
        <v>9.7088174174004057E-3</v>
      </c>
      <c r="H224" s="80">
        <f t="shared" si="14"/>
        <v>-9.6152149354026845E-3</v>
      </c>
      <c r="I224" s="80">
        <f t="shared" si="15"/>
        <v>1.960778195235402E-2</v>
      </c>
      <c r="J224" s="19"/>
    </row>
    <row r="225" spans="1:10" x14ac:dyDescent="0.3">
      <c r="A225" s="3">
        <v>43688</v>
      </c>
      <c r="B225" s="111">
        <v>0.22049999823831426</v>
      </c>
      <c r="C225" s="111">
        <v>0.32639992099153153</v>
      </c>
      <c r="D225" s="111">
        <v>0.32639989286683241</v>
      </c>
      <c r="E225" s="111">
        <v>0.74099989162325142</v>
      </c>
      <c r="F225" s="80">
        <f t="shared" si="12"/>
        <v>7.1428602986852469E-2</v>
      </c>
      <c r="G225" s="80">
        <f t="shared" si="13"/>
        <v>1.0526317221645477E-2</v>
      </c>
      <c r="H225" s="80">
        <f t="shared" si="14"/>
        <v>-0.53846175315374112</v>
      </c>
      <c r="I225" s="80">
        <f t="shared" si="15"/>
        <v>-8.6538549836479947E-2</v>
      </c>
      <c r="J225" s="19"/>
    </row>
    <row r="226" spans="1:10" x14ac:dyDescent="0.3">
      <c r="A226" s="3">
        <v>43689</v>
      </c>
      <c r="B226" s="111">
        <v>0.24999998788259084</v>
      </c>
      <c r="C226" s="111">
        <v>0.39999996122428877</v>
      </c>
      <c r="D226" s="111">
        <v>0.70079979759076794</v>
      </c>
      <c r="E226" s="111">
        <v>0.86100039215604907</v>
      </c>
      <c r="F226" s="80">
        <f t="shared" si="12"/>
        <v>-4.8469636637626934E-8</v>
      </c>
      <c r="G226" s="80">
        <f t="shared" si="13"/>
        <v>1.0100976040322061E-2</v>
      </c>
      <c r="H226" s="80">
        <f t="shared" si="14"/>
        <v>4.2116067257843555E-8</v>
      </c>
      <c r="I226" s="80">
        <f t="shared" si="15"/>
        <v>0.10526348485793827</v>
      </c>
      <c r="J226" s="19"/>
    </row>
    <row r="227" spans="1:10" x14ac:dyDescent="0.3">
      <c r="A227" s="3">
        <v>43690</v>
      </c>
      <c r="B227" s="111">
        <v>0.25499996498573574</v>
      </c>
      <c r="C227" s="111">
        <v>0.41599998796178772</v>
      </c>
      <c r="D227" s="111">
        <v>0.70079995514608273</v>
      </c>
      <c r="E227" s="111">
        <v>0.86099995741677238</v>
      </c>
      <c r="F227" s="80">
        <f t="shared" si="12"/>
        <v>6.2499885468792038E-2</v>
      </c>
      <c r="G227" s="80">
        <f t="shared" si="13"/>
        <v>6.122446707698765E-2</v>
      </c>
      <c r="H227" s="80">
        <f t="shared" si="14"/>
        <v>-3.0302527974824963E-2</v>
      </c>
      <c r="I227" s="80">
        <f t="shared" si="15"/>
        <v>8.2474141363675632E-2</v>
      </c>
      <c r="J227" s="19"/>
    </row>
    <row r="228" spans="1:10" x14ac:dyDescent="0.3">
      <c r="A228" s="3">
        <v>43691</v>
      </c>
      <c r="B228" s="111">
        <v>0.24249998915258872</v>
      </c>
      <c r="C228" s="111">
        <v>0.39199994595693022</v>
      </c>
      <c r="D228" s="111">
        <v>0.72269993684292888</v>
      </c>
      <c r="E228" s="111">
        <v>0.86100020816456213</v>
      </c>
      <c r="F228" s="80">
        <f t="shared" si="12"/>
        <v>2.1052600181612015E-2</v>
      </c>
      <c r="G228" s="80">
        <f t="shared" si="13"/>
        <v>-1.0100928482280624E-2</v>
      </c>
      <c r="H228" s="80">
        <f t="shared" si="14"/>
        <v>3.1250306681045947E-2</v>
      </c>
      <c r="I228" s="80">
        <f t="shared" si="15"/>
        <v>8.2474680495928834E-2</v>
      </c>
      <c r="J228" s="19"/>
    </row>
    <row r="229" spans="1:10" x14ac:dyDescent="0.3">
      <c r="A229" s="3">
        <v>43692</v>
      </c>
      <c r="B229" s="111">
        <v>0.25999998267570379</v>
      </c>
      <c r="C229" s="111">
        <v>0.39199992705559011</v>
      </c>
      <c r="D229" s="111">
        <v>0.7227000780563303</v>
      </c>
      <c r="E229" s="111">
        <v>0.8035995575755287</v>
      </c>
      <c r="F229" s="80">
        <f t="shared" si="12"/>
        <v>2.970292418015549E-2</v>
      </c>
      <c r="G229" s="80">
        <f t="shared" si="13"/>
        <v>-4.8543604913871302E-2</v>
      </c>
      <c r="H229" s="80">
        <f t="shared" si="14"/>
        <v>3.1250048419311262E-2</v>
      </c>
      <c r="I229" s="80">
        <f t="shared" si="15"/>
        <v>-1.0101027852257499E-2</v>
      </c>
      <c r="J229" s="19"/>
    </row>
    <row r="230" spans="1:10" x14ac:dyDescent="0.3">
      <c r="A230" s="3">
        <v>43693</v>
      </c>
      <c r="B230" s="111">
        <v>0.2574999672273538</v>
      </c>
      <c r="C230" s="111">
        <v>0.41600001459755453</v>
      </c>
      <c r="D230" s="111">
        <v>0.69350005307403961</v>
      </c>
      <c r="E230" s="111">
        <v>0.79539993611900839</v>
      </c>
      <c r="F230" s="80">
        <f t="shared" si="12"/>
        <v>4.0403985228002461E-2</v>
      </c>
      <c r="G230" s="80">
        <f t="shared" si="13"/>
        <v>9.4737055742427981E-2</v>
      </c>
      <c r="H230" s="80">
        <f t="shared" si="14"/>
        <v>-5.9405594271985815E-2</v>
      </c>
      <c r="I230" s="80">
        <f t="shared" si="15"/>
        <v>-5.8252498262689155E-2</v>
      </c>
      <c r="J230" s="19"/>
    </row>
    <row r="231" spans="1:10" x14ac:dyDescent="0.3">
      <c r="A231" s="3">
        <v>43694</v>
      </c>
      <c r="B231" s="111">
        <v>0.21629999910035999</v>
      </c>
      <c r="C231" s="111">
        <v>0.33660000718951472</v>
      </c>
      <c r="D231" s="111">
        <v>0.69359988231832892</v>
      </c>
      <c r="E231" s="111">
        <v>0.78780011079317225</v>
      </c>
      <c r="F231" s="80">
        <f t="shared" si="12"/>
        <v>7.291672421875435E-2</v>
      </c>
      <c r="G231" s="80">
        <f t="shared" si="13"/>
        <v>-4.8076974138817397E-2</v>
      </c>
      <c r="H231" s="80">
        <f t="shared" si="14"/>
        <v>-9.7088209151628604E-3</v>
      </c>
      <c r="I231" s="80">
        <f t="shared" si="15"/>
        <v>-2.8845900575328379E-2</v>
      </c>
      <c r="J231" s="19"/>
    </row>
    <row r="232" spans="1:10" x14ac:dyDescent="0.3">
      <c r="A232" s="3">
        <v>43695</v>
      </c>
      <c r="B232" s="111">
        <v>0.20999999823550097</v>
      </c>
      <c r="C232" s="111">
        <v>0.32979999403431276</v>
      </c>
      <c r="D232" s="111">
        <v>0.64599989044809281</v>
      </c>
      <c r="E232" s="111">
        <v>0.77999991126364998</v>
      </c>
      <c r="F232" s="80">
        <f t="shared" si="12"/>
        <v>-4.7619048012258886E-2</v>
      </c>
      <c r="G232" s="80">
        <f t="shared" si="13"/>
        <v>1.0416892971213194E-2</v>
      </c>
      <c r="H232" s="80">
        <f t="shared" si="14"/>
        <v>0.97916698064497742</v>
      </c>
      <c r="I232" s="80">
        <f t="shared" si="15"/>
        <v>5.2631613150393615E-2</v>
      </c>
      <c r="J232" s="19"/>
    </row>
    <row r="233" spans="1:10" x14ac:dyDescent="0.3">
      <c r="A233" s="3">
        <v>43696</v>
      </c>
      <c r="B233" s="111">
        <v>0.23749998813243445</v>
      </c>
      <c r="C233" s="111">
        <v>0.40799982890717257</v>
      </c>
      <c r="D233" s="111">
        <v>0.75189991363249575</v>
      </c>
      <c r="E233" s="111">
        <v>0.80359986343817846</v>
      </c>
      <c r="F233" s="80">
        <f t="shared" si="12"/>
        <v>-5.0000001424107474E-2</v>
      </c>
      <c r="G233" s="80">
        <f t="shared" si="13"/>
        <v>1.9999671145963179E-2</v>
      </c>
      <c r="H233" s="80">
        <f t="shared" si="14"/>
        <v>7.2916853311604024E-2</v>
      </c>
      <c r="I233" s="80">
        <f t="shared" si="15"/>
        <v>-6.6667250376196391E-2</v>
      </c>
      <c r="J233" s="19"/>
    </row>
    <row r="234" spans="1:10" x14ac:dyDescent="0.3">
      <c r="A234" s="3">
        <v>43697</v>
      </c>
      <c r="B234" s="111">
        <v>0.26249996979645729</v>
      </c>
      <c r="C234" s="111">
        <v>0.39999989579369516</v>
      </c>
      <c r="D234" s="111">
        <v>0.74460026668137136</v>
      </c>
      <c r="E234" s="111">
        <v>0.81179959717908734</v>
      </c>
      <c r="F234" s="80">
        <f t="shared" si="12"/>
        <v>2.9411787610014329E-2</v>
      </c>
      <c r="G234" s="80">
        <f t="shared" si="13"/>
        <v>-3.8461761132460109E-2</v>
      </c>
      <c r="H234" s="80">
        <f t="shared" si="14"/>
        <v>6.2500448542634951E-2</v>
      </c>
      <c r="I234" s="80">
        <f t="shared" si="15"/>
        <v>-5.7143278363565933E-2</v>
      </c>
      <c r="J234" s="19"/>
    </row>
    <row r="235" spans="1:10" x14ac:dyDescent="0.3">
      <c r="A235" s="3">
        <v>43698</v>
      </c>
      <c r="B235" s="111">
        <v>0.25</v>
      </c>
      <c r="C235" s="111">
        <v>0.40399984621478252</v>
      </c>
      <c r="D235" s="111">
        <v>0.70810010738057783</v>
      </c>
      <c r="E235" s="111">
        <v>0.8445996882067387</v>
      </c>
      <c r="F235" s="80">
        <f t="shared" si="12"/>
        <v>3.0927881166592695E-2</v>
      </c>
      <c r="G235" s="80">
        <f t="shared" si="13"/>
        <v>3.0611994674026703E-2</v>
      </c>
      <c r="H235" s="80">
        <f t="shared" si="14"/>
        <v>-2.0201785994515966E-2</v>
      </c>
      <c r="I235" s="80">
        <f t="shared" si="15"/>
        <v>-1.9048218342229271E-2</v>
      </c>
      <c r="J235" s="19"/>
    </row>
    <row r="236" spans="1:10" x14ac:dyDescent="0.3">
      <c r="A236" s="3">
        <v>43699</v>
      </c>
      <c r="B236" s="111">
        <v>0.24999998860243672</v>
      </c>
      <c r="C236" s="111">
        <v>0.39999996352779582</v>
      </c>
      <c r="D236" s="111">
        <v>0.7372998074723347</v>
      </c>
      <c r="E236" s="111">
        <v>0.86100006739915325</v>
      </c>
      <c r="F236" s="80">
        <f t="shared" si="12"/>
        <v>-3.8461518229176178E-2</v>
      </c>
      <c r="G236" s="80">
        <f t="shared" si="13"/>
        <v>2.0408260104270912E-2</v>
      </c>
      <c r="H236" s="80">
        <f t="shared" si="14"/>
        <v>2.0201643613032016E-2</v>
      </c>
      <c r="I236" s="80">
        <f t="shared" si="15"/>
        <v>7.1429245178783698E-2</v>
      </c>
      <c r="J236" s="19"/>
    </row>
    <row r="237" spans="1:10" x14ac:dyDescent="0.3">
      <c r="A237" s="3">
        <v>43700</v>
      </c>
      <c r="B237" s="111">
        <v>0.2600000019185898</v>
      </c>
      <c r="C237" s="111">
        <v>0.3959998878362882</v>
      </c>
      <c r="D237" s="111">
        <v>0.70809978309642896</v>
      </c>
      <c r="E237" s="111">
        <v>0.85280034737070642</v>
      </c>
      <c r="F237" s="80">
        <f t="shared" si="12"/>
        <v>9.7088738229960548E-3</v>
      </c>
      <c r="G237" s="80">
        <f t="shared" si="13"/>
        <v>-4.8077226104462509E-2</v>
      </c>
      <c r="H237" s="80">
        <f t="shared" si="14"/>
        <v>2.105224067060114E-2</v>
      </c>
      <c r="I237" s="80">
        <f t="shared" si="15"/>
        <v>7.2165471287025273E-2</v>
      </c>
      <c r="J237" s="19"/>
    </row>
    <row r="238" spans="1:10" x14ac:dyDescent="0.3">
      <c r="A238" s="3">
        <v>43701</v>
      </c>
      <c r="B238" s="111">
        <v>0.21629998125035968</v>
      </c>
      <c r="C238" s="111">
        <v>0.35019996210815141</v>
      </c>
      <c r="D238" s="111">
        <v>0.64599990135731722</v>
      </c>
      <c r="E238" s="111">
        <v>0.77220020277492463</v>
      </c>
      <c r="F238" s="80">
        <f t="shared" si="12"/>
        <v>-8.2524273626553794E-8</v>
      </c>
      <c r="G238" s="80">
        <f t="shared" si="13"/>
        <v>4.040390560948371E-2</v>
      </c>
      <c r="H238" s="80">
        <f t="shared" si="14"/>
        <v>-6.8627435174744747E-2</v>
      </c>
      <c r="I238" s="80">
        <f t="shared" si="15"/>
        <v>-1.980186065541592E-2</v>
      </c>
      <c r="J238" s="19"/>
    </row>
    <row r="239" spans="1:10" x14ac:dyDescent="0.3">
      <c r="A239" s="3">
        <v>43702</v>
      </c>
      <c r="B239" s="111">
        <v>0.20999999707476361</v>
      </c>
      <c r="C239" s="111">
        <v>0.35699992467248337</v>
      </c>
      <c r="D239" s="111">
        <v>0.68679995077632339</v>
      </c>
      <c r="E239" s="111">
        <v>0.78000001748074499</v>
      </c>
      <c r="F239" s="80">
        <f t="shared" si="12"/>
        <v>-5.5273208432707643E-9</v>
      </c>
      <c r="G239" s="80">
        <f t="shared" si="13"/>
        <v>8.2474017981154668E-2</v>
      </c>
      <c r="H239" s="80">
        <f t="shared" si="14"/>
        <v>6.3157998834844908E-2</v>
      </c>
      <c r="I239" s="80">
        <f t="shared" si="15"/>
        <v>1.3617577832319951E-7</v>
      </c>
      <c r="J239" s="19"/>
    </row>
    <row r="240" spans="1:10" x14ac:dyDescent="0.3">
      <c r="A240" s="3">
        <v>43703</v>
      </c>
      <c r="B240" s="111">
        <v>0.24249997541224722</v>
      </c>
      <c r="C240" s="111">
        <v>0.399999963129889</v>
      </c>
      <c r="D240" s="111">
        <v>0.72269986943370734</v>
      </c>
      <c r="E240" s="111">
        <v>0.80359977271843164</v>
      </c>
      <c r="F240" s="80">
        <f t="shared" si="12"/>
        <v>2.1052579072234231E-2</v>
      </c>
      <c r="G240" s="80">
        <f t="shared" si="13"/>
        <v>-1.9607522382328452E-2</v>
      </c>
      <c r="H240" s="80">
        <f t="shared" si="14"/>
        <v>-3.8835014699922475E-2</v>
      </c>
      <c r="I240" s="80">
        <f t="shared" si="15"/>
        <v>-1.1289169019728114E-7</v>
      </c>
      <c r="J240" s="19"/>
    </row>
    <row r="241" spans="1:10" x14ac:dyDescent="0.3">
      <c r="A241" s="3">
        <v>43704</v>
      </c>
      <c r="B241" s="111">
        <v>0.23999999808141018</v>
      </c>
      <c r="C241" s="111">
        <v>0.39199988008813524</v>
      </c>
      <c r="D241" s="111">
        <v>0.73730014683089973</v>
      </c>
      <c r="E241" s="111">
        <v>0.79539957266434791</v>
      </c>
      <c r="F241" s="80">
        <f t="shared" si="12"/>
        <v>-8.5714187824454266E-2</v>
      </c>
      <c r="G241" s="80">
        <f t="shared" si="13"/>
        <v>-2.0000044474226618E-2</v>
      </c>
      <c r="H241" s="80">
        <f t="shared" si="14"/>
        <v>-9.8040790167961238E-3</v>
      </c>
      <c r="I241" s="80">
        <f t="shared" si="15"/>
        <v>-2.0202060424429475E-2</v>
      </c>
      <c r="J241" s="19"/>
    </row>
    <row r="242" spans="1:10" x14ac:dyDescent="0.3">
      <c r="A242" s="3">
        <v>43705</v>
      </c>
      <c r="B242" s="111">
        <v>0.25500000843419685</v>
      </c>
      <c r="C242" s="111">
        <v>0.41199999785457642</v>
      </c>
      <c r="D242" s="111">
        <v>0.73729973442571728</v>
      </c>
      <c r="E242" s="111">
        <v>0.83639982743429764</v>
      </c>
      <c r="F242" s="80">
        <f t="shared" si="12"/>
        <v>2.0000033736787381E-2</v>
      </c>
      <c r="G242" s="80">
        <f t="shared" si="13"/>
        <v>1.9802363081942099E-2</v>
      </c>
      <c r="H242" s="80">
        <f t="shared" si="14"/>
        <v>4.1236580450687219E-2</v>
      </c>
      <c r="I242" s="80">
        <f t="shared" si="15"/>
        <v>-9.7085766037293634E-3</v>
      </c>
      <c r="J242" s="19"/>
    </row>
    <row r="243" spans="1:10" x14ac:dyDescent="0.3">
      <c r="A243" s="3">
        <v>43706</v>
      </c>
      <c r="B243" s="111">
        <v>0.24499998660902628</v>
      </c>
      <c r="C243" s="111">
        <v>0.39199989720641165</v>
      </c>
      <c r="D243" s="111">
        <v>0.76650009931419394</v>
      </c>
      <c r="E243" s="111">
        <v>0.83639978554195338</v>
      </c>
      <c r="F243" s="80">
        <f t="shared" si="12"/>
        <v>-2.0000008885447233E-2</v>
      </c>
      <c r="G243" s="80">
        <f t="shared" si="13"/>
        <v>-2.0000167627085917E-2</v>
      </c>
      <c r="H243" s="80">
        <f t="shared" si="14"/>
        <v>3.9604366562858359E-2</v>
      </c>
      <c r="I243" s="80">
        <f t="shared" si="15"/>
        <v>-2.8571753695107855E-2</v>
      </c>
      <c r="J243" s="19"/>
    </row>
    <row r="244" spans="1:10" x14ac:dyDescent="0.3">
      <c r="A244" s="3">
        <v>43707</v>
      </c>
      <c r="B244" s="111">
        <v>0.24249998164992312</v>
      </c>
      <c r="C244" s="111">
        <v>0.39999988719936513</v>
      </c>
      <c r="D244" s="111">
        <v>0.71540015801493384</v>
      </c>
      <c r="E244" s="111">
        <v>0.79539970265136961</v>
      </c>
      <c r="F244" s="80">
        <f t="shared" si="12"/>
        <v>-6.7307769767425682E-2</v>
      </c>
      <c r="G244" s="80">
        <f t="shared" si="13"/>
        <v>1.0101011353646111E-2</v>
      </c>
      <c r="H244" s="80">
        <f t="shared" si="14"/>
        <v>1.0309810979719955E-2</v>
      </c>
      <c r="I244" s="80">
        <f t="shared" si="15"/>
        <v>-6.7308420893952975E-2</v>
      </c>
      <c r="J244" s="19"/>
    </row>
    <row r="245" spans="1:10" x14ac:dyDescent="0.3">
      <c r="A245" s="3">
        <v>43708</v>
      </c>
      <c r="B245" s="111">
        <v>0.20369998681919232</v>
      </c>
      <c r="C245" s="111">
        <v>0.35359995287739177</v>
      </c>
      <c r="D245" s="111">
        <v>0.66640005438400618</v>
      </c>
      <c r="E245" s="111">
        <v>0.76440006616917255</v>
      </c>
      <c r="F245" s="80">
        <f t="shared" si="12"/>
        <v>-5.8252406488113848E-2</v>
      </c>
      <c r="G245" s="80">
        <f t="shared" si="13"/>
        <v>9.7087125560291945E-3</v>
      </c>
      <c r="H245" s="80">
        <f t="shared" si="14"/>
        <v>3.1579189073908498E-2</v>
      </c>
      <c r="I245" s="80">
        <f t="shared" si="15"/>
        <v>-1.0101184353127656E-2</v>
      </c>
      <c r="J245" s="19"/>
    </row>
    <row r="246" spans="1:10" x14ac:dyDescent="0.3">
      <c r="A246" s="3">
        <v>43709</v>
      </c>
      <c r="B246" s="111">
        <v>0.21629999092748003</v>
      </c>
      <c r="C246" s="111">
        <v>0.3535999444936509</v>
      </c>
      <c r="D246" s="111">
        <v>0.68000003679101417</v>
      </c>
      <c r="E246" s="111">
        <v>0.74879989611949505</v>
      </c>
      <c r="F246" s="80">
        <f t="shared" si="12"/>
        <v>2.9999971145111604E-2</v>
      </c>
      <c r="G246" s="80">
        <f t="shared" si="13"/>
        <v>-9.5237560118581598E-3</v>
      </c>
      <c r="H246" s="80">
        <f t="shared" si="14"/>
        <v>-9.9008655688209365E-3</v>
      </c>
      <c r="I246" s="80">
        <f t="shared" si="15"/>
        <v>-4.0000154694894152E-2</v>
      </c>
      <c r="J246" s="19"/>
    </row>
    <row r="247" spans="1:10" x14ac:dyDescent="0.3">
      <c r="A247" s="3">
        <v>43710</v>
      </c>
      <c r="B247" s="111">
        <v>0.24249996941219715</v>
      </c>
      <c r="C247" s="111">
        <v>0.41199997757594925</v>
      </c>
      <c r="D247" s="111">
        <v>0.7445998451455228</v>
      </c>
      <c r="E247" s="111">
        <v>0.78720029144104153</v>
      </c>
      <c r="F247" s="80">
        <f t="shared" si="12"/>
        <v>-2.474247701551416E-8</v>
      </c>
      <c r="G247" s="80">
        <f t="shared" si="13"/>
        <v>3.0000038880412527E-2</v>
      </c>
      <c r="H247" s="80">
        <f t="shared" si="14"/>
        <v>3.0303002170148204E-2</v>
      </c>
      <c r="I247" s="80">
        <f t="shared" si="15"/>
        <v>-2.0407523538631234E-2</v>
      </c>
      <c r="J247" s="19"/>
    </row>
    <row r="248" spans="1:10" x14ac:dyDescent="0.3">
      <c r="A248" s="3">
        <v>43711</v>
      </c>
      <c r="B248" s="111">
        <v>0.25249997409903835</v>
      </c>
      <c r="C248" s="111">
        <v>0.37999987024311704</v>
      </c>
      <c r="D248" s="111">
        <v>0.6935000177654399</v>
      </c>
      <c r="E248" s="111">
        <v>0.77899985627824531</v>
      </c>
      <c r="F248" s="80">
        <f t="shared" si="12"/>
        <v>5.2083233823143893E-2</v>
      </c>
      <c r="G248" s="80">
        <f t="shared" si="13"/>
        <v>-3.0612279377024758E-2</v>
      </c>
      <c r="H248" s="80">
        <f t="shared" si="14"/>
        <v>-5.9406103815011733E-2</v>
      </c>
      <c r="I248" s="80">
        <f t="shared" si="15"/>
        <v>-2.0618211210710755E-2</v>
      </c>
      <c r="J248" s="19"/>
    </row>
    <row r="249" spans="1:10" x14ac:dyDescent="0.3">
      <c r="A249" s="3">
        <v>43712</v>
      </c>
      <c r="B249" s="111">
        <v>0.25</v>
      </c>
      <c r="C249" s="111">
        <v>0.40399984621478252</v>
      </c>
      <c r="D249" s="111">
        <v>0.69350015536101739</v>
      </c>
      <c r="E249" s="111">
        <v>0.83639957543849119</v>
      </c>
      <c r="F249" s="80">
        <f t="shared" si="12"/>
        <v>-1.9607875564000638E-2</v>
      </c>
      <c r="G249" s="80">
        <f t="shared" si="13"/>
        <v>-1.9417843887022807E-2</v>
      </c>
      <c r="H249" s="80">
        <f t="shared" si="14"/>
        <v>-5.9405391077233166E-2</v>
      </c>
      <c r="I249" s="80">
        <f t="shared" si="15"/>
        <v>-3.0128629655147465E-7</v>
      </c>
      <c r="J249" s="19"/>
    </row>
    <row r="250" spans="1:10" x14ac:dyDescent="0.3">
      <c r="A250" s="3">
        <v>43713</v>
      </c>
      <c r="B250" s="111">
        <v>0.25499997019117343</v>
      </c>
      <c r="C250" s="111">
        <v>0.40799996198459426</v>
      </c>
      <c r="D250" s="111">
        <v>0.74459980861850328</v>
      </c>
      <c r="E250" s="111">
        <v>0.80360036589287742</v>
      </c>
      <c r="F250" s="80">
        <f t="shared" si="12"/>
        <v>4.0816261749863844E-2</v>
      </c>
      <c r="G250" s="80">
        <f t="shared" si="13"/>
        <v>4.0816502484330011E-2</v>
      </c>
      <c r="H250" s="80">
        <f t="shared" si="14"/>
        <v>-2.8571804120163035E-2</v>
      </c>
      <c r="I250" s="80">
        <f t="shared" si="15"/>
        <v>-3.9215002461799119E-2</v>
      </c>
      <c r="J250" s="19"/>
    </row>
    <row r="251" spans="1:10" x14ac:dyDescent="0.3">
      <c r="A251" s="3">
        <v>43714</v>
      </c>
      <c r="B251" s="111">
        <v>0.25249999448405425</v>
      </c>
      <c r="C251" s="111">
        <v>0.3959999870827613</v>
      </c>
      <c r="D251" s="111">
        <v>0.70080003607309793</v>
      </c>
      <c r="E251" s="111">
        <v>0.84459935369802874</v>
      </c>
      <c r="F251" s="80">
        <f t="shared" si="12"/>
        <v>4.1237169446747865E-2</v>
      </c>
      <c r="G251" s="80">
        <f t="shared" si="13"/>
        <v>-9.9997531114558447E-3</v>
      </c>
      <c r="H251" s="80">
        <f t="shared" si="14"/>
        <v>-2.0408329210253172E-2</v>
      </c>
      <c r="I251" s="80">
        <f t="shared" si="15"/>
        <v>6.1855254512489743E-2</v>
      </c>
      <c r="J251" s="19"/>
    </row>
    <row r="252" spans="1:10" x14ac:dyDescent="0.3">
      <c r="A252" s="3">
        <v>43715</v>
      </c>
      <c r="B252" s="111">
        <v>0.19949999293139989</v>
      </c>
      <c r="C252" s="111">
        <v>0.3366000177157904</v>
      </c>
      <c r="D252" s="111">
        <v>0.64600000000000002</v>
      </c>
      <c r="E252" s="111">
        <v>0.74099969879666805</v>
      </c>
      <c r="F252" s="80">
        <f t="shared" si="12"/>
        <v>-2.0618528029265039E-2</v>
      </c>
      <c r="G252" s="80">
        <f t="shared" si="13"/>
        <v>-4.8076746117372844E-2</v>
      </c>
      <c r="H252" s="80">
        <f t="shared" si="14"/>
        <v>-3.0612324008381368E-2</v>
      </c>
      <c r="I252" s="80">
        <f t="shared" si="15"/>
        <v>-3.0612722850452596E-2</v>
      </c>
      <c r="J252" s="19"/>
    </row>
    <row r="253" spans="1:10" x14ac:dyDescent="0.3">
      <c r="A253" s="3">
        <v>43716</v>
      </c>
      <c r="B253" s="111">
        <v>0.21419999832923997</v>
      </c>
      <c r="C253" s="111">
        <v>0.34339999191833315</v>
      </c>
      <c r="D253" s="111">
        <v>0.67319989677731973</v>
      </c>
      <c r="E253" s="111">
        <v>0.79560015745522372</v>
      </c>
      <c r="F253" s="80">
        <f t="shared" si="12"/>
        <v>-9.7087040514215201E-3</v>
      </c>
      <c r="G253" s="80">
        <f t="shared" si="13"/>
        <v>-2.8846024254681114E-2</v>
      </c>
      <c r="H253" s="80">
        <f t="shared" si="14"/>
        <v>-1.0000205361436393E-2</v>
      </c>
      <c r="I253" s="80">
        <f t="shared" si="15"/>
        <v>6.2500357676679205E-2</v>
      </c>
      <c r="J253" s="19"/>
    </row>
    <row r="254" spans="1:10" x14ac:dyDescent="0.3">
      <c r="A254" s="3">
        <v>43717</v>
      </c>
      <c r="B254" s="111">
        <v>0.24749997006999935</v>
      </c>
      <c r="C254" s="111">
        <v>0.41999995907007964</v>
      </c>
      <c r="D254" s="111">
        <v>0.75189998569224503</v>
      </c>
      <c r="E254" s="111">
        <v>0.83640003369806182</v>
      </c>
      <c r="F254" s="80">
        <f t="shared" si="12"/>
        <v>2.0618562014345219E-2</v>
      </c>
      <c r="G254" s="80">
        <f t="shared" si="13"/>
        <v>1.9417431867834636E-2</v>
      </c>
      <c r="H254" s="80">
        <f t="shared" si="14"/>
        <v>9.8041123622521192E-3</v>
      </c>
      <c r="I254" s="80">
        <f t="shared" si="15"/>
        <v>6.2499649443670424E-2</v>
      </c>
      <c r="J254" s="19"/>
    </row>
    <row r="255" spans="1:10" x14ac:dyDescent="0.3">
      <c r="A255" s="3">
        <v>43718</v>
      </c>
      <c r="B255" s="111">
        <v>0.24499996870649643</v>
      </c>
      <c r="C255" s="111">
        <v>0.38799989781711819</v>
      </c>
      <c r="D255" s="111">
        <v>0.70810009297478393</v>
      </c>
      <c r="E255" s="111">
        <v>0.7872001710841261</v>
      </c>
      <c r="F255" s="80">
        <f t="shared" si="12"/>
        <v>-2.9702994700507114E-2</v>
      </c>
      <c r="G255" s="80">
        <f t="shared" si="13"/>
        <v>2.1052711330882486E-2</v>
      </c>
      <c r="H255" s="80">
        <f t="shared" si="14"/>
        <v>2.1052739488583785E-2</v>
      </c>
      <c r="I255" s="80">
        <f t="shared" si="15"/>
        <v>1.0526721846982962E-2</v>
      </c>
      <c r="J255" s="19"/>
    </row>
    <row r="256" spans="1:10" x14ac:dyDescent="0.3">
      <c r="A256" s="3">
        <v>43719</v>
      </c>
      <c r="B256" s="111">
        <v>0.2399999620237902</v>
      </c>
      <c r="C256" s="111">
        <v>0.39199999367063071</v>
      </c>
      <c r="D256" s="111">
        <v>0.75919988778286385</v>
      </c>
      <c r="E256" s="111">
        <v>0.82819975847995231</v>
      </c>
      <c r="F256" s="80">
        <f t="shared" si="12"/>
        <v>-4.0000151904839187E-2</v>
      </c>
      <c r="G256" s="80">
        <f t="shared" si="13"/>
        <v>-2.9702616613799922E-2</v>
      </c>
      <c r="H256" s="80">
        <f t="shared" si="14"/>
        <v>9.4736435044697226E-2</v>
      </c>
      <c r="I256" s="80">
        <f t="shared" si="15"/>
        <v>-9.8037077006406254E-3</v>
      </c>
      <c r="J256" s="19"/>
    </row>
    <row r="257" spans="1:10" x14ac:dyDescent="0.3">
      <c r="A257" s="3">
        <v>43720</v>
      </c>
      <c r="B257" s="111">
        <v>0.24750000551594573</v>
      </c>
      <c r="C257" s="111">
        <v>0.39199986821807581</v>
      </c>
      <c r="D257" s="111">
        <v>0.75919979631538481</v>
      </c>
      <c r="E257" s="111">
        <v>0.852800098980243</v>
      </c>
      <c r="F257" s="80">
        <f t="shared" si="12"/>
        <v>-2.9411629615505377E-2</v>
      </c>
      <c r="G257" s="80">
        <f t="shared" si="13"/>
        <v>-3.9215919748351848E-2</v>
      </c>
      <c r="H257" s="80">
        <f t="shared" si="14"/>
        <v>1.9607831653851333E-2</v>
      </c>
      <c r="I257" s="80">
        <f t="shared" si="15"/>
        <v>6.1224129773385483E-2</v>
      </c>
      <c r="J257" s="19"/>
    </row>
    <row r="258" spans="1:10" x14ac:dyDescent="0.3">
      <c r="A258" s="3">
        <v>43721</v>
      </c>
      <c r="B258" s="111">
        <v>0.26249996327270986</v>
      </c>
      <c r="C258" s="111">
        <v>0.387999948545242</v>
      </c>
      <c r="D258" s="111">
        <v>0.69350003832067608</v>
      </c>
      <c r="E258" s="111">
        <v>0.84460015720283266</v>
      </c>
      <c r="F258" s="80">
        <f t="shared" si="12"/>
        <v>3.960383765191379E-2</v>
      </c>
      <c r="G258" s="80">
        <f t="shared" si="13"/>
        <v>-2.0202118177966862E-2</v>
      </c>
      <c r="H258" s="80">
        <f t="shared" si="14"/>
        <v>-1.0416662923316992E-2</v>
      </c>
      <c r="I258" s="80">
        <f t="shared" si="15"/>
        <v>9.5134432722030604E-7</v>
      </c>
      <c r="J258" s="19"/>
    </row>
    <row r="259" spans="1:10" x14ac:dyDescent="0.3">
      <c r="A259" s="3">
        <v>43722</v>
      </c>
      <c r="B259" s="111">
        <v>0.20999999707476361</v>
      </c>
      <c r="C259" s="111">
        <v>0.14959991230719827</v>
      </c>
      <c r="D259" s="111">
        <v>0.67319985703572605</v>
      </c>
      <c r="E259" s="111">
        <v>0.74100054261668924</v>
      </c>
      <c r="F259" s="80">
        <f t="shared" ref="F259:F322" si="16">(B259-IFERROR(INDEX($B$3:$B$368, MATCH(A259-7,$A$3:$A$368,0)),B259))/IFERROR(INDEX($B$3:$B$368, MATCH(A259-7,$A$3:$A$368,0)),B259)</f>
        <v>5.2631601580929631E-2</v>
      </c>
      <c r="G259" s="80">
        <f t="shared" ref="G259:G322" si="17">(C259-IFERROR(INDEX($C$3:$C$368,MATCH(A259-7,$A$3:$A$368,0)),C259))/IFERROR(INDEX($C$3:$C$368,MATCH(A259-7,$A$3:$A$368,0)),C259)</f>
        <v>-0.55555583947261233</v>
      </c>
      <c r="H259" s="80">
        <f t="shared" ref="H259:H322" si="18">(D259-IFERROR(INDEX($D$3:$D$368,MATCH(A259-7,$A$3:$A$368,0)),D259))/IFERROR(INDEX($D$3:$D$368,MATCH(A259-7,$A$3:$A$368,0)),D259)</f>
        <v>4.2105041850969083E-2</v>
      </c>
      <c r="I259" s="80">
        <f t="shared" ref="I259:I322" si="19">(E259-IFERROR(INDEX($E$3:$E$368,MATCH(A259-7,$A$3:$A$368,0)),E259))/IFERROR(INDEX($E$3:$E$368,MATCH(A259-7,$A$3:$A$368,0)),E259)</f>
        <v>1.1387589260299516E-6</v>
      </c>
      <c r="J259" s="19"/>
    </row>
    <row r="260" spans="1:10" x14ac:dyDescent="0.3">
      <c r="A260" s="3">
        <v>43723</v>
      </c>
      <c r="B260" s="111">
        <v>0.20580000066181561</v>
      </c>
      <c r="C260" s="111">
        <v>0.35359993105955989</v>
      </c>
      <c r="D260" s="111">
        <v>0.69359989966314639</v>
      </c>
      <c r="E260" s="111">
        <v>0.79559992321311956</v>
      </c>
      <c r="F260" s="80">
        <f t="shared" si="16"/>
        <v>-3.9215675690683204E-2</v>
      </c>
      <c r="G260" s="80">
        <f t="shared" si="17"/>
        <v>2.9702793771912719E-2</v>
      </c>
      <c r="H260" s="80">
        <f t="shared" si="18"/>
        <v>3.0303039236166954E-2</v>
      </c>
      <c r="I260" s="80">
        <f t="shared" si="19"/>
        <v>-2.944218926591694E-7</v>
      </c>
      <c r="J260" s="19"/>
    </row>
    <row r="261" spans="1:10" x14ac:dyDescent="0.3">
      <c r="A261" s="3">
        <v>43724</v>
      </c>
      <c r="B261" s="111">
        <v>0.24749997249348119</v>
      </c>
      <c r="C261" s="111">
        <v>0.38400000470008649</v>
      </c>
      <c r="D261" s="111">
        <v>0.73730005125419784</v>
      </c>
      <c r="E261" s="111">
        <v>0.80359947956331457</v>
      </c>
      <c r="F261" s="80">
        <f t="shared" si="16"/>
        <v>9.7918469695003339E-9</v>
      </c>
      <c r="G261" s="80">
        <f t="shared" si="17"/>
        <v>-8.5714185424447448E-2</v>
      </c>
      <c r="H261" s="80">
        <f t="shared" si="18"/>
        <v>-1.9417388902601987E-2</v>
      </c>
      <c r="I261" s="80">
        <f t="shared" si="19"/>
        <v>-3.9216347218116163E-2</v>
      </c>
      <c r="J261" s="19"/>
    </row>
    <row r="262" spans="1:10" x14ac:dyDescent="0.3">
      <c r="A262" s="3">
        <v>43725</v>
      </c>
      <c r="B262" s="111">
        <v>0.23749998882374873</v>
      </c>
      <c r="C262" s="111">
        <v>0.41200002861120461</v>
      </c>
      <c r="D262" s="111">
        <v>0.72269967968647564</v>
      </c>
      <c r="E262" s="111">
        <v>0.86099984827795484</v>
      </c>
      <c r="F262" s="80">
        <f t="shared" si="16"/>
        <v>-3.0612166696774065E-2</v>
      </c>
      <c r="G262" s="80">
        <f t="shared" si="17"/>
        <v>6.1856023491528744E-2</v>
      </c>
      <c r="H262" s="80">
        <f t="shared" si="18"/>
        <v>2.0617970335744057E-2</v>
      </c>
      <c r="I262" s="80">
        <f t="shared" si="19"/>
        <v>9.3749569556358686E-2</v>
      </c>
      <c r="J262" s="19"/>
    </row>
    <row r="263" spans="1:10" x14ac:dyDescent="0.3">
      <c r="A263" s="3">
        <v>43726</v>
      </c>
      <c r="B263" s="111">
        <v>0.26249996104681417</v>
      </c>
      <c r="C263" s="111">
        <v>0.37999993975682667</v>
      </c>
      <c r="D263" s="111">
        <v>0.70079980752023296</v>
      </c>
      <c r="E263" s="111">
        <v>0.79540028902887894</v>
      </c>
      <c r="F263" s="80">
        <f t="shared" si="16"/>
        <v>9.3750010763725175E-2</v>
      </c>
      <c r="G263" s="80">
        <f t="shared" si="17"/>
        <v>-3.0612382927451835E-2</v>
      </c>
      <c r="H263" s="80">
        <f t="shared" si="18"/>
        <v>-7.6923194013081425E-2</v>
      </c>
      <c r="I263" s="80">
        <f t="shared" si="19"/>
        <v>-3.9603331340342725E-2</v>
      </c>
      <c r="J263" s="19"/>
    </row>
    <row r="264" spans="1:10" x14ac:dyDescent="0.3">
      <c r="A264" s="3">
        <v>43727</v>
      </c>
      <c r="B264" s="111">
        <v>0.2374999606493316</v>
      </c>
      <c r="C264" s="111">
        <v>0.4080000633072916</v>
      </c>
      <c r="D264" s="111">
        <v>0.74460001881374493</v>
      </c>
      <c r="E264" s="111">
        <v>0.81999993487908673</v>
      </c>
      <c r="F264" s="80">
        <f t="shared" si="16"/>
        <v>-4.04042207828147E-2</v>
      </c>
      <c r="G264" s="80">
        <f t="shared" si="17"/>
        <v>4.0816837928921525E-2</v>
      </c>
      <c r="H264" s="80">
        <f t="shared" si="18"/>
        <v>-1.9230481320591498E-2</v>
      </c>
      <c r="I264" s="80">
        <f t="shared" si="19"/>
        <v>-3.8461726423786632E-2</v>
      </c>
      <c r="J264" s="19"/>
    </row>
    <row r="265" spans="1:10" x14ac:dyDescent="0.3">
      <c r="A265" s="3">
        <v>43728</v>
      </c>
      <c r="B265" s="111">
        <v>0.23999998496452074</v>
      </c>
      <c r="C265" s="111">
        <v>0.39999996084510364</v>
      </c>
      <c r="D265" s="111">
        <v>0.73729998575740507</v>
      </c>
      <c r="E265" s="111">
        <v>0.8199999070648627</v>
      </c>
      <c r="F265" s="80">
        <f t="shared" si="16"/>
        <v>-8.5714215071390334E-2</v>
      </c>
      <c r="G265" s="80">
        <f t="shared" si="17"/>
        <v>3.0927870853731314E-2</v>
      </c>
      <c r="H265" s="80">
        <f t="shared" si="18"/>
        <v>6.3157815452745208E-2</v>
      </c>
      <c r="I265" s="80">
        <f t="shared" si="19"/>
        <v>-2.9126504332466222E-2</v>
      </c>
      <c r="J265" s="19"/>
    </row>
    <row r="266" spans="1:10" x14ac:dyDescent="0.3">
      <c r="A266" s="3">
        <v>43729</v>
      </c>
      <c r="B266" s="111">
        <v>0.2015999970903771</v>
      </c>
      <c r="C266" s="111">
        <v>0.34339995882183544</v>
      </c>
      <c r="D266" s="111">
        <v>0.6459998200646323</v>
      </c>
      <c r="E266" s="111">
        <v>0.74880007644541036</v>
      </c>
      <c r="F266" s="80">
        <f t="shared" si="16"/>
        <v>-4.000000048283793E-2</v>
      </c>
      <c r="G266" s="80">
        <f t="shared" si="17"/>
        <v>1.2954556157538077</v>
      </c>
      <c r="H266" s="80">
        <f t="shared" si="18"/>
        <v>-4.0404103902907197E-2</v>
      </c>
      <c r="I266" s="80">
        <f t="shared" si="19"/>
        <v>1.0525678970731501E-2</v>
      </c>
      <c r="J266" s="19"/>
    </row>
    <row r="267" spans="1:10" x14ac:dyDescent="0.3">
      <c r="A267" s="3">
        <v>43730</v>
      </c>
      <c r="B267" s="111">
        <v>0.20579998337975972</v>
      </c>
      <c r="C267" s="111">
        <v>0.35699998599183536</v>
      </c>
      <c r="D267" s="111">
        <v>0.71399996076144201</v>
      </c>
      <c r="E267" s="111">
        <v>0.78780002522978465</v>
      </c>
      <c r="F267" s="80">
        <f t="shared" si="16"/>
        <v>-8.3975004090790627E-8</v>
      </c>
      <c r="G267" s="80">
        <f t="shared" si="17"/>
        <v>9.6155418415586856E-3</v>
      </c>
      <c r="H267" s="80">
        <f t="shared" si="18"/>
        <v>2.9411857049291831E-2</v>
      </c>
      <c r="I267" s="80">
        <f t="shared" si="19"/>
        <v>-9.803794288760298E-3</v>
      </c>
      <c r="J267" s="19"/>
    </row>
    <row r="268" spans="1:10" x14ac:dyDescent="0.3">
      <c r="A268" s="3">
        <v>43731</v>
      </c>
      <c r="B268" s="111">
        <v>0.25249999448405425</v>
      </c>
      <c r="C268" s="111">
        <v>0.41599986170956232</v>
      </c>
      <c r="D268" s="111">
        <v>0.69349996187111895</v>
      </c>
      <c r="E268" s="111">
        <v>0.80360025916493061</v>
      </c>
      <c r="F268" s="80">
        <f t="shared" si="16"/>
        <v>2.020211129803158E-2</v>
      </c>
      <c r="G268" s="80">
        <f t="shared" si="17"/>
        <v>8.3332959942197166E-2</v>
      </c>
      <c r="H268" s="80">
        <f t="shared" si="18"/>
        <v>-5.9406057694654894E-2</v>
      </c>
      <c r="I268" s="80">
        <f t="shared" si="19"/>
        <v>9.7013703451465014E-7</v>
      </c>
      <c r="J268" s="19"/>
    </row>
    <row r="269" spans="1:10" x14ac:dyDescent="0.3">
      <c r="A269" s="3">
        <v>43732</v>
      </c>
      <c r="B269" s="111">
        <v>0.25999998267570379</v>
      </c>
      <c r="C269" s="111">
        <v>0.39199992705559011</v>
      </c>
      <c r="D269" s="111">
        <v>0.7227000780563303</v>
      </c>
      <c r="E269" s="111">
        <v>0.82819967034796671</v>
      </c>
      <c r="F269" s="80">
        <f t="shared" si="16"/>
        <v>9.4736820676873987E-2</v>
      </c>
      <c r="G269" s="80">
        <f t="shared" si="17"/>
        <v>-4.8543932443480847E-2</v>
      </c>
      <c r="H269" s="80">
        <f t="shared" si="18"/>
        <v>5.5122461771712165E-7</v>
      </c>
      <c r="I269" s="80">
        <f t="shared" si="19"/>
        <v>-3.8095451463307707E-2</v>
      </c>
      <c r="J269" s="19"/>
    </row>
    <row r="270" spans="1:10" x14ac:dyDescent="0.3">
      <c r="A270" s="3">
        <v>43733</v>
      </c>
      <c r="B270" s="111">
        <v>0.26249996887185933</v>
      </c>
      <c r="C270" s="111">
        <v>0.40799994988172983</v>
      </c>
      <c r="D270" s="111">
        <v>0.76649989821918674</v>
      </c>
      <c r="E270" s="111">
        <v>0.80360023031583716</v>
      </c>
      <c r="F270" s="80">
        <f t="shared" si="16"/>
        <v>2.9809700299312324E-8</v>
      </c>
      <c r="G270" s="80">
        <f t="shared" si="17"/>
        <v>7.3684248852305623E-2</v>
      </c>
      <c r="H270" s="80">
        <f t="shared" si="18"/>
        <v>9.3750155171178365E-2</v>
      </c>
      <c r="I270" s="80">
        <f t="shared" si="19"/>
        <v>1.0309200788661651E-2</v>
      </c>
      <c r="J270" s="19"/>
    </row>
    <row r="271" spans="1:10" x14ac:dyDescent="0.3">
      <c r="A271" s="3">
        <v>43734</v>
      </c>
      <c r="B271" s="111">
        <v>0.24249997541224722</v>
      </c>
      <c r="C271" s="111">
        <v>0.40800003981971988</v>
      </c>
      <c r="D271" s="111">
        <v>0.74459995255684708</v>
      </c>
      <c r="E271" s="111">
        <v>0.81179965168423418</v>
      </c>
      <c r="F271" s="80">
        <f t="shared" si="16"/>
        <v>2.1052697226750839E-2</v>
      </c>
      <c r="G271" s="80">
        <f t="shared" si="17"/>
        <v>-5.756756881479092E-8</v>
      </c>
      <c r="H271" s="80">
        <f t="shared" si="18"/>
        <v>-8.8983207336826999E-8</v>
      </c>
      <c r="I271" s="80">
        <f t="shared" si="19"/>
        <v>-1.0000346153761254E-2</v>
      </c>
      <c r="J271" s="19"/>
    </row>
    <row r="272" spans="1:10" x14ac:dyDescent="0.3">
      <c r="A272" s="3">
        <v>43735</v>
      </c>
      <c r="B272" s="111">
        <v>0.24249996858309167</v>
      </c>
      <c r="C272" s="111">
        <v>0.38800003006450418</v>
      </c>
      <c r="D272" s="111">
        <v>0.75190005959272022</v>
      </c>
      <c r="E272" s="111">
        <v>0.81179947442785039</v>
      </c>
      <c r="F272" s="80">
        <f t="shared" si="16"/>
        <v>1.041659906328953E-2</v>
      </c>
      <c r="G272" s="80">
        <f t="shared" si="17"/>
        <v>-2.9999829888099239E-2</v>
      </c>
      <c r="H272" s="80">
        <f t="shared" si="18"/>
        <v>1.9802080723380112E-2</v>
      </c>
      <c r="I272" s="80">
        <f t="shared" si="19"/>
        <v>-1.0000528739527833E-2</v>
      </c>
      <c r="J272" s="19"/>
    </row>
    <row r="273" spans="1:10" x14ac:dyDescent="0.3">
      <c r="A273" s="3">
        <v>43736</v>
      </c>
      <c r="B273" s="111">
        <v>0.20999998749771406</v>
      </c>
      <c r="C273" s="111">
        <v>0.33999995670203748</v>
      </c>
      <c r="D273" s="111">
        <v>0.68</v>
      </c>
      <c r="E273" s="111">
        <v>0.74100015122452068</v>
      </c>
      <c r="F273" s="80">
        <f t="shared" si="16"/>
        <v>4.1666619685372601E-2</v>
      </c>
      <c r="G273" s="80">
        <f t="shared" si="17"/>
        <v>-9.9009974592395612E-3</v>
      </c>
      <c r="H273" s="80">
        <f t="shared" si="18"/>
        <v>5.2631872145051106E-2</v>
      </c>
      <c r="I273" s="80">
        <f t="shared" si="19"/>
        <v>-1.0416565737968802E-2</v>
      </c>
      <c r="J273" s="19"/>
    </row>
    <row r="274" spans="1:10" x14ac:dyDescent="0.3">
      <c r="A274" s="3">
        <v>43737</v>
      </c>
      <c r="B274" s="111">
        <v>0.20789999583306593</v>
      </c>
      <c r="C274" s="111">
        <v>0.33659991315087495</v>
      </c>
      <c r="D274" s="111">
        <v>0.65280010776475916</v>
      </c>
      <c r="E274" s="111">
        <v>0.80339986356195692</v>
      </c>
      <c r="F274" s="80">
        <f t="shared" si="16"/>
        <v>1.0204142968423315E-2</v>
      </c>
      <c r="G274" s="80">
        <f t="shared" si="17"/>
        <v>-5.7143063421372112E-2</v>
      </c>
      <c r="H274" s="80">
        <f t="shared" si="18"/>
        <v>-8.5714084537787005E-2</v>
      </c>
      <c r="I274" s="80">
        <f t="shared" si="19"/>
        <v>1.9801774349552888E-2</v>
      </c>
      <c r="J274" s="19"/>
    </row>
    <row r="275" spans="1:10" x14ac:dyDescent="0.3">
      <c r="A275" s="3">
        <v>43738</v>
      </c>
      <c r="B275" s="111">
        <v>0.24749997006999935</v>
      </c>
      <c r="C275" s="111">
        <v>0.39999992558196301</v>
      </c>
      <c r="D275" s="111">
        <v>0.72270020316127881</v>
      </c>
      <c r="E275" s="111">
        <v>0.79539997309850519</v>
      </c>
      <c r="F275" s="80">
        <f t="shared" si="16"/>
        <v>-1.9802077319929019E-2</v>
      </c>
      <c r="G275" s="80">
        <f t="shared" si="17"/>
        <v>-3.8461397707795275E-2</v>
      </c>
      <c r="H275" s="80">
        <f t="shared" si="18"/>
        <v>4.2105613403892982E-2</v>
      </c>
      <c r="I275" s="80">
        <f t="shared" si="19"/>
        <v>-1.0204434322789831E-2</v>
      </c>
      <c r="J275" s="19"/>
    </row>
    <row r="276" spans="1:10" x14ac:dyDescent="0.3">
      <c r="A276" s="3">
        <v>43739</v>
      </c>
      <c r="B276" s="111">
        <v>0.24249998164992312</v>
      </c>
      <c r="C276" s="111">
        <v>0.3919998781753144</v>
      </c>
      <c r="D276" s="111">
        <v>0.70809997055288632</v>
      </c>
      <c r="E276" s="111">
        <v>0.79539979206951783</v>
      </c>
      <c r="F276" s="80">
        <f t="shared" si="16"/>
        <v>-6.7307700737843132E-2</v>
      </c>
      <c r="G276" s="80">
        <f t="shared" si="17"/>
        <v>-1.2469460411147392E-7</v>
      </c>
      <c r="H276" s="80">
        <f t="shared" si="18"/>
        <v>-2.0202166772570886E-2</v>
      </c>
      <c r="I276" s="80">
        <f t="shared" si="19"/>
        <v>-3.9603829188519318E-2</v>
      </c>
      <c r="J276" s="19"/>
    </row>
    <row r="277" spans="1:10" x14ac:dyDescent="0.3">
      <c r="A277" s="3">
        <v>43740</v>
      </c>
      <c r="B277" s="111">
        <v>0.24499995744219102</v>
      </c>
      <c r="C277" s="111">
        <v>0.39600003037471004</v>
      </c>
      <c r="D277" s="111">
        <v>0.700800020710028</v>
      </c>
      <c r="E277" s="111">
        <v>0.7871997515444672</v>
      </c>
      <c r="F277" s="80">
        <f t="shared" si="16"/>
        <v>-6.6666718113825865E-2</v>
      </c>
      <c r="G277" s="80">
        <f t="shared" si="17"/>
        <v>-2.9411571032051099E-2</v>
      </c>
      <c r="H277" s="80">
        <f t="shared" si="18"/>
        <v>-8.5714137290558823E-2</v>
      </c>
      <c r="I277" s="80">
        <f t="shared" si="19"/>
        <v>-2.0408753199242017E-2</v>
      </c>
      <c r="J277" s="19"/>
    </row>
    <row r="278" spans="1:10" x14ac:dyDescent="0.3">
      <c r="A278" s="3">
        <v>43741</v>
      </c>
      <c r="B278" s="111">
        <v>0.2574999672273538</v>
      </c>
      <c r="C278" s="111">
        <v>0.38799989781711819</v>
      </c>
      <c r="D278" s="111">
        <v>0.73729991257454564</v>
      </c>
      <c r="E278" s="111">
        <v>0.83640008623647932</v>
      </c>
      <c r="F278" s="80">
        <f t="shared" si="16"/>
        <v>6.1855642622671472E-2</v>
      </c>
      <c r="G278" s="80">
        <f t="shared" si="17"/>
        <v>-4.901995110451219E-2</v>
      </c>
      <c r="H278" s="80">
        <f t="shared" si="18"/>
        <v>-9.8039758896494369E-3</v>
      </c>
      <c r="I278" s="80">
        <f t="shared" si="19"/>
        <v>3.0303578599974536E-2</v>
      </c>
      <c r="J278" s="19"/>
    </row>
    <row r="279" spans="1:10" x14ac:dyDescent="0.3">
      <c r="A279" s="3">
        <v>43742</v>
      </c>
      <c r="B279" s="111">
        <v>0.247499978638382</v>
      </c>
      <c r="C279" s="111">
        <v>0.39600003068784895</v>
      </c>
      <c r="D279" s="111">
        <v>0.69349980456840132</v>
      </c>
      <c r="E279" s="111">
        <v>0.78719998435581584</v>
      </c>
      <c r="F279" s="80">
        <f t="shared" si="16"/>
        <v>2.0618600837373276E-2</v>
      </c>
      <c r="G279" s="80">
        <f t="shared" si="17"/>
        <v>2.0618556709943524E-2</v>
      </c>
      <c r="H279" s="80">
        <f t="shared" si="18"/>
        <v>-7.7670235929961765E-2</v>
      </c>
      <c r="I279" s="80">
        <f t="shared" si="19"/>
        <v>-3.0302421776476348E-2</v>
      </c>
      <c r="J279" s="19"/>
    </row>
    <row r="280" spans="1:10" x14ac:dyDescent="0.3">
      <c r="A280" s="3">
        <v>43743</v>
      </c>
      <c r="B280" s="111">
        <v>0.20789998919250774</v>
      </c>
      <c r="C280" s="111">
        <v>0.33659996363090111</v>
      </c>
      <c r="D280" s="111">
        <v>0.67319984695198953</v>
      </c>
      <c r="E280" s="111">
        <v>0.75659995702866045</v>
      </c>
      <c r="F280" s="80">
        <f t="shared" si="16"/>
        <v>-9.9999925249004296E-3</v>
      </c>
      <c r="G280" s="80">
        <f t="shared" si="17"/>
        <v>-9.99998089445636E-3</v>
      </c>
      <c r="H280" s="80">
        <f t="shared" si="18"/>
        <v>-1.0000225070603698E-2</v>
      </c>
      <c r="I280" s="80">
        <f t="shared" si="19"/>
        <v>2.1052365209859567E-2</v>
      </c>
      <c r="J280" s="19"/>
    </row>
    <row r="281" spans="1:10" x14ac:dyDescent="0.3">
      <c r="A281" s="3">
        <v>43744</v>
      </c>
      <c r="B281" s="111">
        <v>0.2099999958661608</v>
      </c>
      <c r="C281" s="111">
        <v>0.34339999750657313</v>
      </c>
      <c r="D281" s="111">
        <v>0.67999983439827982</v>
      </c>
      <c r="E281" s="111">
        <v>0.79559984507618098</v>
      </c>
      <c r="F281" s="80">
        <f t="shared" si="16"/>
        <v>1.0101010462650906E-2</v>
      </c>
      <c r="G281" s="80">
        <f t="shared" si="17"/>
        <v>2.0202276025692734E-2</v>
      </c>
      <c r="H281" s="80">
        <f t="shared" si="18"/>
        <v>4.1666241028443983E-2</v>
      </c>
      <c r="I281" s="80">
        <f t="shared" si="19"/>
        <v>-9.7087625223058228E-3</v>
      </c>
      <c r="J281" s="19"/>
    </row>
    <row r="282" spans="1:10" x14ac:dyDescent="0.3">
      <c r="A282" s="3">
        <v>43745</v>
      </c>
      <c r="B282" s="111">
        <v>0.26249996104681417</v>
      </c>
      <c r="C282" s="111">
        <v>0.39599999503879751</v>
      </c>
      <c r="D282" s="111">
        <v>0.72999970469032305</v>
      </c>
      <c r="E282" s="111">
        <v>0.84460011510830169</v>
      </c>
      <c r="F282" s="80">
        <f t="shared" si="16"/>
        <v>6.0606031477791415E-2</v>
      </c>
      <c r="G282" s="80">
        <f t="shared" si="17"/>
        <v>-9.9998282183327084E-3</v>
      </c>
      <c r="H282" s="80">
        <f t="shared" si="18"/>
        <v>1.0100317527398386E-2</v>
      </c>
      <c r="I282" s="80">
        <f t="shared" si="19"/>
        <v>6.1855850733984592E-2</v>
      </c>
      <c r="J282" s="19"/>
    </row>
    <row r="283" spans="1:10" x14ac:dyDescent="0.3">
      <c r="A283" s="3">
        <v>43746</v>
      </c>
      <c r="B283" s="111">
        <v>0.24750000670575076</v>
      </c>
      <c r="C283" s="111">
        <v>0.41599983960386488</v>
      </c>
      <c r="D283" s="111">
        <v>0.70810000620903069</v>
      </c>
      <c r="E283" s="111">
        <v>0.77899992825708242</v>
      </c>
      <c r="F283" s="80">
        <f t="shared" si="16"/>
        <v>2.0618661584254287E-2</v>
      </c>
      <c r="G283" s="80">
        <f t="shared" si="17"/>
        <v>6.1224410426517953E-2</v>
      </c>
      <c r="H283" s="80">
        <f t="shared" si="18"/>
        <v>5.0354675685919229E-8</v>
      </c>
      <c r="I283" s="80">
        <f t="shared" si="19"/>
        <v>-2.0618390872048486E-2</v>
      </c>
      <c r="J283" s="19"/>
    </row>
    <row r="284" spans="1:10" x14ac:dyDescent="0.3">
      <c r="A284" s="3">
        <v>43747</v>
      </c>
      <c r="B284" s="111">
        <v>0.2624999678888657</v>
      </c>
      <c r="C284" s="111">
        <v>0.39999992614149699</v>
      </c>
      <c r="D284" s="111">
        <v>0.76649999261414836</v>
      </c>
      <c r="E284" s="111">
        <v>0.84460021006075381</v>
      </c>
      <c r="F284" s="80">
        <f t="shared" si="16"/>
        <v>7.1428626475593962E-2</v>
      </c>
      <c r="G284" s="80">
        <f t="shared" si="17"/>
        <v>1.010074611105987E-2</v>
      </c>
      <c r="H284" s="80">
        <f t="shared" si="18"/>
        <v>9.3749957138350631E-2</v>
      </c>
      <c r="I284" s="80">
        <f t="shared" si="19"/>
        <v>7.2917272145561887E-2</v>
      </c>
      <c r="J284" s="19"/>
    </row>
    <row r="285" spans="1:10" x14ac:dyDescent="0.3">
      <c r="A285" s="3">
        <v>43748</v>
      </c>
      <c r="B285" s="111">
        <v>0.2474999639383427</v>
      </c>
      <c r="C285" s="111">
        <v>0.38399993165690244</v>
      </c>
      <c r="D285" s="111">
        <v>0.69350013719048709</v>
      </c>
      <c r="E285" s="111">
        <v>0.80359959993355989</v>
      </c>
      <c r="F285" s="80">
        <f t="shared" si="16"/>
        <v>-3.8834969171789531E-2</v>
      </c>
      <c r="G285" s="80">
        <f t="shared" si="17"/>
        <v>-1.0309193849584761E-2</v>
      </c>
      <c r="H285" s="80">
        <f t="shared" si="18"/>
        <v>-5.9405642991487699E-2</v>
      </c>
      <c r="I285" s="80">
        <f t="shared" si="19"/>
        <v>-3.9216263655005884E-2</v>
      </c>
      <c r="J285" s="19"/>
    </row>
    <row r="286" spans="1:10" x14ac:dyDescent="0.3">
      <c r="A286" s="3">
        <v>43749</v>
      </c>
      <c r="B286" s="111">
        <v>0.2474999639383427</v>
      </c>
      <c r="C286" s="111">
        <v>0.38799990128219247</v>
      </c>
      <c r="D286" s="111">
        <v>0.75190001003031115</v>
      </c>
      <c r="E286" s="111">
        <v>0.80360009552708112</v>
      </c>
      <c r="F286" s="80">
        <f t="shared" si="16"/>
        <v>-5.939410329570644E-8</v>
      </c>
      <c r="G286" s="80">
        <f t="shared" si="17"/>
        <v>-2.0202345418408967E-2</v>
      </c>
      <c r="H286" s="80">
        <f t="shared" si="18"/>
        <v>8.4210846314881252E-2</v>
      </c>
      <c r="I286" s="80">
        <f t="shared" si="19"/>
        <v>2.0833474971021334E-2</v>
      </c>
      <c r="J286" s="19"/>
    </row>
    <row r="287" spans="1:10" x14ac:dyDescent="0.3">
      <c r="A287" s="3">
        <v>43750</v>
      </c>
      <c r="B287" s="111">
        <v>0.19949999391247838</v>
      </c>
      <c r="C287" s="111">
        <v>0.3297999128806221</v>
      </c>
      <c r="D287" s="111">
        <v>0.68000006704524885</v>
      </c>
      <c r="E287" s="111">
        <v>0.81120010490608485</v>
      </c>
      <c r="F287" s="80">
        <f t="shared" si="16"/>
        <v>-4.0404019801325089E-2</v>
      </c>
      <c r="G287" s="80">
        <f t="shared" si="17"/>
        <v>-2.020217315809222E-2</v>
      </c>
      <c r="H287" s="80">
        <f t="shared" si="18"/>
        <v>1.0101339333406418E-2</v>
      </c>
      <c r="I287" s="80">
        <f t="shared" si="19"/>
        <v>7.216514800219069E-2</v>
      </c>
      <c r="J287" s="19"/>
    </row>
    <row r="288" spans="1:10" x14ac:dyDescent="0.3">
      <c r="A288" s="3">
        <v>43751</v>
      </c>
      <c r="B288" s="111">
        <v>0.21839998008408137</v>
      </c>
      <c r="C288" s="111">
        <v>0.32640003163051851</v>
      </c>
      <c r="D288" s="111">
        <v>0.67319974226804125</v>
      </c>
      <c r="E288" s="111">
        <v>0.80339986562098609</v>
      </c>
      <c r="F288" s="80">
        <f t="shared" si="16"/>
        <v>3.9999925634637286E-2</v>
      </c>
      <c r="G288" s="80">
        <f t="shared" si="17"/>
        <v>-4.9504851483667296E-2</v>
      </c>
      <c r="H288" s="80">
        <f t="shared" si="18"/>
        <v>-1.000013792099797E-2</v>
      </c>
      <c r="I288" s="80">
        <f t="shared" si="19"/>
        <v>9.8039493007420504E-3</v>
      </c>
      <c r="J288" s="19"/>
    </row>
    <row r="289" spans="1:10" x14ac:dyDescent="0.3">
      <c r="A289" s="3">
        <v>43752</v>
      </c>
      <c r="B289" s="111">
        <v>0.2449999870495187</v>
      </c>
      <c r="C289" s="111">
        <v>0.38799996397749531</v>
      </c>
      <c r="D289" s="111">
        <v>0.70809971582423081</v>
      </c>
      <c r="E289" s="111">
        <v>0.78720046060783988</v>
      </c>
      <c r="F289" s="80">
        <f t="shared" si="16"/>
        <v>-6.6666577501604013E-2</v>
      </c>
      <c r="G289" s="80">
        <f t="shared" si="17"/>
        <v>-2.0202098892749765E-2</v>
      </c>
      <c r="H289" s="80">
        <f t="shared" si="18"/>
        <v>-2.9999996884084414E-2</v>
      </c>
      <c r="I289" s="80">
        <f t="shared" si="19"/>
        <v>-6.7960746717517964E-2</v>
      </c>
      <c r="J289" s="19"/>
    </row>
    <row r="290" spans="1:10" x14ac:dyDescent="0.3">
      <c r="A290" s="3">
        <v>43753</v>
      </c>
      <c r="B290" s="111">
        <v>0.23750000740841615</v>
      </c>
      <c r="C290" s="111">
        <v>0.38399987561059745</v>
      </c>
      <c r="D290" s="111">
        <v>0.70809982068828303</v>
      </c>
      <c r="E290" s="111">
        <v>0.79540021828419583</v>
      </c>
      <c r="F290" s="80">
        <f t="shared" si="16"/>
        <v>-4.0404036470283684E-2</v>
      </c>
      <c r="G290" s="80">
        <f t="shared" si="17"/>
        <v>-7.6923020027458044E-2</v>
      </c>
      <c r="H290" s="80">
        <f t="shared" si="18"/>
        <v>-2.6199794665491794E-7</v>
      </c>
      <c r="I290" s="80">
        <f t="shared" si="19"/>
        <v>2.1053005824797778E-2</v>
      </c>
      <c r="J290" s="19"/>
    </row>
    <row r="291" spans="1:10" x14ac:dyDescent="0.3">
      <c r="A291" s="3">
        <v>43754</v>
      </c>
      <c r="B291" s="111">
        <v>0.26000000096939274</v>
      </c>
      <c r="C291" s="111">
        <v>0.41999983967735627</v>
      </c>
      <c r="D291" s="111">
        <v>0.73000005326335715</v>
      </c>
      <c r="E291" s="111">
        <v>0.79540001629518109</v>
      </c>
      <c r="F291" s="80">
        <f t="shared" si="16"/>
        <v>-9.5236846677686851E-3</v>
      </c>
      <c r="G291" s="80">
        <f t="shared" si="17"/>
        <v>4.9999793071922871E-2</v>
      </c>
      <c r="H291" s="80">
        <f t="shared" si="18"/>
        <v>-4.7618968953030465E-2</v>
      </c>
      <c r="I291" s="80">
        <f t="shared" si="19"/>
        <v>-5.8252642113401379E-2</v>
      </c>
      <c r="J291" s="19"/>
    </row>
    <row r="292" spans="1:10" x14ac:dyDescent="0.3">
      <c r="A292" s="3">
        <v>43755</v>
      </c>
      <c r="B292" s="111">
        <v>0.25499999164849158</v>
      </c>
      <c r="C292" s="111">
        <v>0.37999992918699588</v>
      </c>
      <c r="D292" s="111">
        <v>0.70080009392042297</v>
      </c>
      <c r="E292" s="111">
        <v>0.79539988273350593</v>
      </c>
      <c r="F292" s="80">
        <f t="shared" si="16"/>
        <v>3.0303146678507344E-2</v>
      </c>
      <c r="G292" s="80">
        <f t="shared" si="17"/>
        <v>-1.0416674952641649E-2</v>
      </c>
      <c r="H292" s="80">
        <f t="shared" si="18"/>
        <v>1.0526251313387658E-2</v>
      </c>
      <c r="I292" s="80">
        <f t="shared" si="19"/>
        <v>-1.0203734796199383E-2</v>
      </c>
      <c r="J292" s="19"/>
    </row>
    <row r="293" spans="1:10" x14ac:dyDescent="0.3">
      <c r="A293" s="3">
        <v>43756</v>
      </c>
      <c r="B293" s="111">
        <v>0.25499996498573574</v>
      </c>
      <c r="C293" s="111">
        <v>0.41199991573251393</v>
      </c>
      <c r="D293" s="111">
        <v>0.7153999483189506</v>
      </c>
      <c r="E293" s="111">
        <v>0.84460000178687433</v>
      </c>
      <c r="F293" s="80">
        <f t="shared" si="16"/>
        <v>3.0303038950185237E-2</v>
      </c>
      <c r="G293" s="80">
        <f t="shared" si="17"/>
        <v>6.1855723083976355E-2</v>
      </c>
      <c r="H293" s="80">
        <f t="shared" si="18"/>
        <v>-4.8543770746710242E-2</v>
      </c>
      <c r="I293" s="80">
        <f t="shared" si="19"/>
        <v>5.1020285447952056E-2</v>
      </c>
      <c r="J293" s="19"/>
    </row>
    <row r="294" spans="1:10" x14ac:dyDescent="0.3">
      <c r="A294" s="3">
        <v>43757</v>
      </c>
      <c r="B294" s="111">
        <v>0.2036999905031622</v>
      </c>
      <c r="C294" s="111">
        <v>0.33999995540626327</v>
      </c>
      <c r="D294" s="111">
        <v>0.69360007969413939</v>
      </c>
      <c r="E294" s="111">
        <v>0.76439977740518561</v>
      </c>
      <c r="F294" s="80">
        <f t="shared" si="16"/>
        <v>2.1052615132040445E-2</v>
      </c>
      <c r="G294" s="80">
        <f t="shared" si="17"/>
        <v>3.0927972165151172E-2</v>
      </c>
      <c r="H294" s="80">
        <f t="shared" si="18"/>
        <v>2.0000016629388905E-2</v>
      </c>
      <c r="I294" s="80">
        <f t="shared" si="19"/>
        <v>-5.7692703955354467E-2</v>
      </c>
      <c r="J294" s="19"/>
    </row>
    <row r="295" spans="1:10" x14ac:dyDescent="0.3">
      <c r="A295" s="3">
        <v>43758</v>
      </c>
      <c r="B295" s="111">
        <v>0.21209999220311987</v>
      </c>
      <c r="C295" s="111">
        <v>0.34680000188178228</v>
      </c>
      <c r="D295" s="111">
        <v>0.65279985210637992</v>
      </c>
      <c r="E295" s="111">
        <v>0.81899989126626471</v>
      </c>
      <c r="F295" s="80">
        <f t="shared" si="16"/>
        <v>-2.8846100986529784E-2</v>
      </c>
      <c r="G295" s="80">
        <f t="shared" si="17"/>
        <v>6.249990280134634E-2</v>
      </c>
      <c r="H295" s="80">
        <f t="shared" si="18"/>
        <v>-3.0302878745813461E-2</v>
      </c>
      <c r="I295" s="80">
        <f t="shared" si="19"/>
        <v>1.9417510896918837E-2</v>
      </c>
      <c r="J295" s="19"/>
    </row>
    <row r="296" spans="1:10" x14ac:dyDescent="0.3">
      <c r="A296" s="3">
        <v>43759</v>
      </c>
      <c r="B296" s="111">
        <v>0.24999996710988942</v>
      </c>
      <c r="C296" s="111">
        <v>0.4159999621105876</v>
      </c>
      <c r="D296" s="111">
        <v>0.73729988155340875</v>
      </c>
      <c r="E296" s="111">
        <v>0.83639981218519999</v>
      </c>
      <c r="F296" s="80">
        <f t="shared" si="16"/>
        <v>2.0408082957817226E-2</v>
      </c>
      <c r="G296" s="80">
        <f t="shared" si="17"/>
        <v>7.2164950341893158E-2</v>
      </c>
      <c r="H296" s="80">
        <f t="shared" si="18"/>
        <v>4.1237363999205724E-2</v>
      </c>
      <c r="I296" s="80">
        <f t="shared" si="19"/>
        <v>6.2499139722772309E-2</v>
      </c>
      <c r="J296" s="19"/>
    </row>
    <row r="297" spans="1:10" x14ac:dyDescent="0.3">
      <c r="A297" s="3">
        <v>43760</v>
      </c>
      <c r="B297" s="111">
        <v>0.25</v>
      </c>
      <c r="C297" s="111">
        <v>0.38800000368369236</v>
      </c>
      <c r="D297" s="111">
        <v>0.74459954561464969</v>
      </c>
      <c r="E297" s="111">
        <v>0.86100053552302747</v>
      </c>
      <c r="F297" s="80">
        <f t="shared" si="16"/>
        <v>5.2631546112284031E-2</v>
      </c>
      <c r="G297" s="80">
        <f t="shared" si="17"/>
        <v>1.041700356473896E-2</v>
      </c>
      <c r="H297" s="80">
        <f t="shared" si="18"/>
        <v>5.1546016338329829E-2</v>
      </c>
      <c r="I297" s="80">
        <f t="shared" si="19"/>
        <v>8.247460301223189E-2</v>
      </c>
      <c r="J297" s="19"/>
    </row>
    <row r="298" spans="1:10" x14ac:dyDescent="0.3">
      <c r="A298" s="3">
        <v>43761</v>
      </c>
      <c r="B298" s="111">
        <v>0.24499998618615354</v>
      </c>
      <c r="C298" s="111">
        <v>0.39199995940420407</v>
      </c>
      <c r="D298" s="111">
        <v>0.75189969185892924</v>
      </c>
      <c r="E298" s="111">
        <v>0.84459994567234298</v>
      </c>
      <c r="F298" s="80">
        <f t="shared" si="16"/>
        <v>-5.7692364335817856E-2</v>
      </c>
      <c r="G298" s="80">
        <f t="shared" si="17"/>
        <v>-6.6666407050682927E-2</v>
      </c>
      <c r="H298" s="80">
        <f t="shared" si="18"/>
        <v>2.9999502736572415E-2</v>
      </c>
      <c r="I298" s="80">
        <f t="shared" si="19"/>
        <v>6.1855580046786533E-2</v>
      </c>
      <c r="J298" s="19"/>
    </row>
    <row r="299" spans="1:10" x14ac:dyDescent="0.3">
      <c r="A299" s="3">
        <v>43762</v>
      </c>
      <c r="B299" s="111">
        <v>0.25249997389135576</v>
      </c>
      <c r="C299" s="111">
        <v>0.42000000376002117</v>
      </c>
      <c r="D299" s="111">
        <v>0.74459966965528668</v>
      </c>
      <c r="E299" s="111">
        <v>0.7871999172807489</v>
      </c>
      <c r="F299" s="80">
        <f t="shared" si="16"/>
        <v>-9.8039915255448522E-3</v>
      </c>
      <c r="G299" s="80">
        <f t="shared" si="17"/>
        <v>0.10526337375537108</v>
      </c>
      <c r="H299" s="80">
        <f t="shared" si="18"/>
        <v>6.2499386222738179E-2</v>
      </c>
      <c r="I299" s="80">
        <f t="shared" si="19"/>
        <v>-1.0309236436616851E-2</v>
      </c>
      <c r="J299" s="19"/>
    </row>
    <row r="300" spans="1:10" x14ac:dyDescent="0.3">
      <c r="A300" s="3">
        <v>43763</v>
      </c>
      <c r="B300" s="111">
        <v>0.24749998453500385</v>
      </c>
      <c r="C300" s="111">
        <v>0.39599995564986018</v>
      </c>
      <c r="D300" s="111">
        <v>0.71539997276046152</v>
      </c>
      <c r="E300" s="111">
        <v>0.78719984504279561</v>
      </c>
      <c r="F300" s="80">
        <f t="shared" si="16"/>
        <v>-2.9411692080629978E-2</v>
      </c>
      <c r="G300" s="80">
        <f t="shared" si="17"/>
        <v>-3.8834862512548515E-2</v>
      </c>
      <c r="H300" s="80">
        <f t="shared" si="18"/>
        <v>3.4164820648533996E-8</v>
      </c>
      <c r="I300" s="80">
        <f t="shared" si="19"/>
        <v>-6.7961350488563027E-2</v>
      </c>
      <c r="J300" s="19"/>
    </row>
    <row r="301" spans="1:10" x14ac:dyDescent="0.3">
      <c r="A301" s="3">
        <v>43764</v>
      </c>
      <c r="B301" s="111">
        <v>0.2120999850995483</v>
      </c>
      <c r="C301" s="111">
        <v>0.34340000255072156</v>
      </c>
      <c r="D301" s="111">
        <v>0.64599988764606009</v>
      </c>
      <c r="E301" s="111">
        <v>0.76440018223217021</v>
      </c>
      <c r="F301" s="80">
        <f t="shared" si="16"/>
        <v>4.123708879729035E-2</v>
      </c>
      <c r="G301" s="80">
        <f t="shared" si="17"/>
        <v>1.0000139971770308E-2</v>
      </c>
      <c r="H301" s="80">
        <f t="shared" si="18"/>
        <v>-6.8627719981044152E-2</v>
      </c>
      <c r="I301" s="80">
        <f t="shared" si="19"/>
        <v>5.2960112831996208E-7</v>
      </c>
      <c r="J301" s="19"/>
    </row>
    <row r="302" spans="1:10" x14ac:dyDescent="0.3">
      <c r="A302" s="3">
        <v>43765</v>
      </c>
      <c r="B302" s="111">
        <v>0.21629998125035968</v>
      </c>
      <c r="C302" s="111">
        <v>0.33659998545261982</v>
      </c>
      <c r="D302" s="111">
        <v>0.68679996863782999</v>
      </c>
      <c r="E302" s="111">
        <v>0.74880003861037903</v>
      </c>
      <c r="F302" s="80">
        <f t="shared" si="16"/>
        <v>1.9801929286341724E-2</v>
      </c>
      <c r="G302" s="80">
        <f t="shared" si="17"/>
        <v>-2.9411811919884186E-2</v>
      </c>
      <c r="H302" s="80">
        <f t="shared" si="18"/>
        <v>5.2083523643184644E-2</v>
      </c>
      <c r="I302" s="80">
        <f t="shared" si="19"/>
        <v>-8.5714117186693306E-2</v>
      </c>
      <c r="J302" s="19"/>
    </row>
    <row r="303" spans="1:10" x14ac:dyDescent="0.3">
      <c r="A303" s="3">
        <v>43766</v>
      </c>
      <c r="B303" s="111">
        <v>0.25749996914432954</v>
      </c>
      <c r="C303" s="111">
        <v>0.3880000324456977</v>
      </c>
      <c r="D303" s="111">
        <v>0.70809992559460178</v>
      </c>
      <c r="E303" s="111">
        <v>0.82000002683972928</v>
      </c>
      <c r="F303" s="80">
        <f t="shared" si="16"/>
        <v>3.0000012084575353E-2</v>
      </c>
      <c r="G303" s="80">
        <f t="shared" si="17"/>
        <v>-6.7307529363299604E-2</v>
      </c>
      <c r="H303" s="80">
        <f t="shared" si="18"/>
        <v>-3.9603907025301456E-2</v>
      </c>
      <c r="I303" s="80">
        <f t="shared" si="19"/>
        <v>-1.9607590899170815E-2</v>
      </c>
      <c r="J303" s="19"/>
    </row>
    <row r="304" spans="1:10" x14ac:dyDescent="0.3">
      <c r="A304" s="3">
        <v>43767</v>
      </c>
      <c r="B304" s="111">
        <v>0.23749997009257129</v>
      </c>
      <c r="C304" s="111">
        <v>0.38399988595378276</v>
      </c>
      <c r="D304" s="111">
        <v>0.70810000628640357</v>
      </c>
      <c r="E304" s="111">
        <v>0.81999990213396878</v>
      </c>
      <c r="F304" s="80">
        <f t="shared" si="16"/>
        <v>-5.0000119629714845E-2</v>
      </c>
      <c r="G304" s="80">
        <f t="shared" si="17"/>
        <v>-1.0309581680237823E-2</v>
      </c>
      <c r="H304" s="80">
        <f t="shared" si="18"/>
        <v>-4.9019019073019442E-2</v>
      </c>
      <c r="I304" s="80">
        <f t="shared" si="19"/>
        <v>-4.7619753644116192E-2</v>
      </c>
      <c r="J304" s="19"/>
    </row>
    <row r="305" spans="1:10" x14ac:dyDescent="0.3">
      <c r="A305" s="3">
        <v>43768</v>
      </c>
      <c r="B305" s="111">
        <v>0.26249996104681417</v>
      </c>
      <c r="C305" s="111">
        <v>0.41200005032076831</v>
      </c>
      <c r="D305" s="111">
        <v>0.70079987338957694</v>
      </c>
      <c r="E305" s="111">
        <v>0.84459997668039255</v>
      </c>
      <c r="F305" s="80">
        <f t="shared" si="16"/>
        <v>7.1428472846377891E-2</v>
      </c>
      <c r="G305" s="80">
        <f t="shared" si="17"/>
        <v>5.1020645377010072E-2</v>
      </c>
      <c r="H305" s="80">
        <f t="shared" si="18"/>
        <v>-6.7960951470824121E-2</v>
      </c>
      <c r="I305" s="80">
        <f t="shared" si="19"/>
        <v>3.6713298090224667E-8</v>
      </c>
      <c r="J305" s="19"/>
    </row>
    <row r="306" spans="1:10" x14ac:dyDescent="0.3">
      <c r="A306" s="3">
        <v>43769</v>
      </c>
      <c r="B306" s="111">
        <v>0.24249999018489857</v>
      </c>
      <c r="C306" s="111">
        <v>0.38399986248613871</v>
      </c>
      <c r="D306" s="111">
        <v>0.6935002149695868</v>
      </c>
      <c r="E306" s="111">
        <v>0.80359949382821683</v>
      </c>
      <c r="F306" s="80">
        <f t="shared" si="16"/>
        <v>-3.9603899962223063E-2</v>
      </c>
      <c r="G306" s="80">
        <f t="shared" si="17"/>
        <v>-8.5714621313318251E-2</v>
      </c>
      <c r="H306" s="80">
        <f t="shared" si="18"/>
        <v>-6.8626749068202555E-2</v>
      </c>
      <c r="I306" s="80">
        <f t="shared" si="19"/>
        <v>2.0832797600027118E-2</v>
      </c>
      <c r="J306" s="19"/>
    </row>
    <row r="307" spans="1:10" x14ac:dyDescent="0.3">
      <c r="A307" s="3">
        <v>43770</v>
      </c>
      <c r="B307" s="111">
        <v>0.2399999620237902</v>
      </c>
      <c r="C307" s="111">
        <v>0.41599997310018044</v>
      </c>
      <c r="D307" s="111">
        <v>0.75189983315986841</v>
      </c>
      <c r="E307" s="111">
        <v>0.80359983913029187</v>
      </c>
      <c r="F307" s="80">
        <f t="shared" si="16"/>
        <v>-3.0303123150914477E-2</v>
      </c>
      <c r="G307" s="80">
        <f t="shared" si="17"/>
        <v>5.0505100227849792E-2</v>
      </c>
      <c r="H307" s="80">
        <f t="shared" si="18"/>
        <v>5.1020214969491197E-2</v>
      </c>
      <c r="I307" s="80">
        <f t="shared" si="19"/>
        <v>2.0833329923489359E-2</v>
      </c>
      <c r="J307" s="19"/>
    </row>
    <row r="308" spans="1:10" x14ac:dyDescent="0.3">
      <c r="A308" s="3">
        <v>43771</v>
      </c>
      <c r="B308" s="111">
        <v>0.2141999921538765</v>
      </c>
      <c r="C308" s="111">
        <v>0.32639996321684056</v>
      </c>
      <c r="D308" s="111">
        <v>0.64599981620224189</v>
      </c>
      <c r="E308" s="111">
        <v>0.75660008732794659</v>
      </c>
      <c r="F308" s="80">
        <f t="shared" si="16"/>
        <v>9.9010240540213408E-3</v>
      </c>
      <c r="G308" s="80">
        <f t="shared" si="17"/>
        <v>-4.9505064669794305E-2</v>
      </c>
      <c r="H308" s="80">
        <f t="shared" si="18"/>
        <v>-1.1059416504718922E-7</v>
      </c>
      <c r="I308" s="80">
        <f t="shared" si="19"/>
        <v>-1.0204203355166794E-2</v>
      </c>
      <c r="J308" s="19"/>
    </row>
    <row r="309" spans="1:10" x14ac:dyDescent="0.3">
      <c r="A309" s="3">
        <v>43772</v>
      </c>
      <c r="B309" s="111">
        <v>0.2120999935681199</v>
      </c>
      <c r="C309" s="111">
        <v>0.33659992886811541</v>
      </c>
      <c r="D309" s="111">
        <v>0.65959987188362579</v>
      </c>
      <c r="E309" s="111">
        <v>0.76440008385246416</v>
      </c>
      <c r="F309" s="80">
        <f t="shared" si="16"/>
        <v>-1.9417420463751413E-2</v>
      </c>
      <c r="G309" s="80">
        <f t="shared" si="17"/>
        <v>-1.6810608098892474E-7</v>
      </c>
      <c r="H309" s="80">
        <f t="shared" si="18"/>
        <v>-3.9604103081355299E-2</v>
      </c>
      <c r="I309" s="80">
        <f t="shared" si="19"/>
        <v>2.0833392678552283E-2</v>
      </c>
      <c r="J309" s="19"/>
    </row>
    <row r="310" spans="1:10" x14ac:dyDescent="0.3">
      <c r="A310" s="3">
        <v>43773</v>
      </c>
      <c r="B310" s="111">
        <v>0.23999998496452074</v>
      </c>
      <c r="C310" s="111">
        <v>0.38000003132391708</v>
      </c>
      <c r="D310" s="111">
        <v>0.70079994477099283</v>
      </c>
      <c r="E310" s="111">
        <v>0.78719934953563986</v>
      </c>
      <c r="F310" s="80">
        <f t="shared" si="16"/>
        <v>-6.7961111754541642E-2</v>
      </c>
      <c r="G310" s="80">
        <f t="shared" si="17"/>
        <v>-2.0618557868033825E-2</v>
      </c>
      <c r="H310" s="80">
        <f t="shared" si="18"/>
        <v>-1.0309252352313189E-2</v>
      </c>
      <c r="I310" s="80">
        <f t="shared" si="19"/>
        <v>-4.0000824671314772E-2</v>
      </c>
      <c r="J310" s="19"/>
    </row>
    <row r="311" spans="1:10" x14ac:dyDescent="0.3">
      <c r="A311" s="3">
        <v>43774</v>
      </c>
      <c r="B311" s="111">
        <v>0.2600000019185898</v>
      </c>
      <c r="C311" s="111">
        <v>0.39999996310404218</v>
      </c>
      <c r="D311" s="111">
        <v>0.7226996405872177</v>
      </c>
      <c r="E311" s="111">
        <v>0.80359987236758135</v>
      </c>
      <c r="F311" s="80">
        <f t="shared" si="16"/>
        <v>9.4736988039403044E-2</v>
      </c>
      <c r="G311" s="80">
        <f t="shared" si="17"/>
        <v>4.1666879953670473E-2</v>
      </c>
      <c r="H311" s="80">
        <f t="shared" si="18"/>
        <v>2.0618040066658384E-2</v>
      </c>
      <c r="I311" s="80">
        <f t="shared" si="19"/>
        <v>-2.000003868745347E-2</v>
      </c>
      <c r="J311" s="19"/>
    </row>
    <row r="312" spans="1:10" x14ac:dyDescent="0.3">
      <c r="A312" s="3">
        <v>43775</v>
      </c>
      <c r="B312" s="111">
        <v>0.23749996918628585</v>
      </c>
      <c r="C312" s="111">
        <v>0.39599991304839971</v>
      </c>
      <c r="D312" s="111">
        <v>0.72269978091974141</v>
      </c>
      <c r="E312" s="111">
        <v>0.79540005091134036</v>
      </c>
      <c r="F312" s="80">
        <f t="shared" si="16"/>
        <v>-9.5238078363256679E-2</v>
      </c>
      <c r="G312" s="80">
        <f t="shared" si="17"/>
        <v>-3.8835279898416203E-2</v>
      </c>
      <c r="H312" s="80">
        <f t="shared" si="18"/>
        <v>3.1249873696809635E-2</v>
      </c>
      <c r="I312" s="80">
        <f t="shared" si="19"/>
        <v>-5.8252340903947326E-2</v>
      </c>
      <c r="J312" s="19"/>
    </row>
    <row r="313" spans="1:10" x14ac:dyDescent="0.3">
      <c r="A313" s="3">
        <v>43776</v>
      </c>
      <c r="B313" s="111">
        <v>0.25249999448405425</v>
      </c>
      <c r="C313" s="111">
        <v>0.37999989742192813</v>
      </c>
      <c r="D313" s="111">
        <v>0.74460002789404467</v>
      </c>
      <c r="E313" s="111">
        <v>0.81180019308259455</v>
      </c>
      <c r="F313" s="80">
        <f t="shared" si="16"/>
        <v>4.1237132799597197E-2</v>
      </c>
      <c r="G313" s="80">
        <f t="shared" si="17"/>
        <v>-1.0416579418319355E-2</v>
      </c>
      <c r="H313" s="80">
        <f t="shared" si="18"/>
        <v>7.3683917930290513E-2</v>
      </c>
      <c r="I313" s="80">
        <f t="shared" si="19"/>
        <v>1.020495821284173E-2</v>
      </c>
      <c r="J313" s="19"/>
    </row>
    <row r="314" spans="1:10" x14ac:dyDescent="0.3">
      <c r="A314" s="3">
        <v>43777</v>
      </c>
      <c r="B314" s="111">
        <v>0.24249998338540821</v>
      </c>
      <c r="C314" s="111">
        <v>0.40799998277367683</v>
      </c>
      <c r="D314" s="111">
        <v>0.69349963440121443</v>
      </c>
      <c r="E314" s="111">
        <v>0.85280000110693854</v>
      </c>
      <c r="F314" s="80">
        <f t="shared" si="16"/>
        <v>1.0416757321695691E-2</v>
      </c>
      <c r="G314" s="80">
        <f t="shared" si="17"/>
        <v>-1.9230747220690493E-2</v>
      </c>
      <c r="H314" s="80">
        <f t="shared" si="18"/>
        <v>-7.7670184488838653E-2</v>
      </c>
      <c r="I314" s="80">
        <f t="shared" si="19"/>
        <v>6.1224703616036429E-2</v>
      </c>
      <c r="J314" s="19"/>
    </row>
    <row r="315" spans="1:10" x14ac:dyDescent="0.3">
      <c r="A315" s="3">
        <v>43778</v>
      </c>
      <c r="B315" s="111">
        <v>0.2120999935681199</v>
      </c>
      <c r="C315" s="111">
        <v>0.34679996103603777</v>
      </c>
      <c r="D315" s="111">
        <v>0.67999985748053493</v>
      </c>
      <c r="E315" s="111">
        <v>0.80339994576923635</v>
      </c>
      <c r="F315" s="80">
        <f t="shared" si="16"/>
        <v>-9.8039153253003369E-3</v>
      </c>
      <c r="G315" s="80">
        <f t="shared" si="17"/>
        <v>6.2500000361962904E-2</v>
      </c>
      <c r="H315" s="80">
        <f t="shared" si="18"/>
        <v>5.2631657820238001E-2</v>
      </c>
      <c r="I315" s="80">
        <f t="shared" si="19"/>
        <v>6.1855475865157362E-2</v>
      </c>
      <c r="J315" s="19"/>
    </row>
    <row r="316" spans="1:10" x14ac:dyDescent="0.3">
      <c r="A316" s="3">
        <v>43779</v>
      </c>
      <c r="B316" s="111">
        <v>0.21419998346000629</v>
      </c>
      <c r="C316" s="111">
        <v>0.32299995849904412</v>
      </c>
      <c r="D316" s="111">
        <v>0.66639988200144917</v>
      </c>
      <c r="E316" s="111">
        <v>0.74879990870471125</v>
      </c>
      <c r="F316" s="80">
        <f t="shared" si="16"/>
        <v>9.9009427419522456E-3</v>
      </c>
      <c r="G316" s="80">
        <f t="shared" si="17"/>
        <v>-4.0403960912302958E-2</v>
      </c>
      <c r="H316" s="80">
        <f t="shared" si="18"/>
        <v>1.0309295692257383E-2</v>
      </c>
      <c r="I316" s="80">
        <f t="shared" si="19"/>
        <v>-2.0408390157586487E-2</v>
      </c>
      <c r="J316" s="19"/>
    </row>
    <row r="317" spans="1:10" x14ac:dyDescent="0.3">
      <c r="A317" s="3">
        <v>43780</v>
      </c>
      <c r="B317" s="111">
        <v>0.25499997279090902</v>
      </c>
      <c r="C317" s="111">
        <v>0.38000000729588573</v>
      </c>
      <c r="D317" s="111">
        <v>0.75190005020721273</v>
      </c>
      <c r="E317" s="111">
        <v>0.79539963089289833</v>
      </c>
      <c r="F317" s="80">
        <f t="shared" si="16"/>
        <v>6.2499953192104309E-2</v>
      </c>
      <c r="G317" s="80">
        <f t="shared" si="17"/>
        <v>-6.3231656215050657E-8</v>
      </c>
      <c r="H317" s="80">
        <f t="shared" si="18"/>
        <v>7.2916822864360201E-2</v>
      </c>
      <c r="I317" s="80">
        <f t="shared" si="19"/>
        <v>1.0417032689490574E-2</v>
      </c>
      <c r="J317" s="19"/>
    </row>
    <row r="318" spans="1:10" x14ac:dyDescent="0.3">
      <c r="A318" s="3">
        <v>43781</v>
      </c>
      <c r="B318" s="111">
        <v>0.23749995940667931</v>
      </c>
      <c r="C318" s="111">
        <v>0.41199994122417793</v>
      </c>
      <c r="D318" s="111">
        <v>0.76650011467270729</v>
      </c>
      <c r="E318" s="111">
        <v>0.79539964404854069</v>
      </c>
      <c r="F318" s="80">
        <f t="shared" si="16"/>
        <v>-8.6538624407224471E-2</v>
      </c>
      <c r="G318" s="80">
        <f t="shared" si="17"/>
        <v>2.9999948067531437E-2</v>
      </c>
      <c r="H318" s="80">
        <f t="shared" si="18"/>
        <v>6.0606746739074395E-2</v>
      </c>
      <c r="I318" s="80">
        <f t="shared" si="19"/>
        <v>-1.0204367373629602E-2</v>
      </c>
      <c r="J318" s="19"/>
    </row>
    <row r="319" spans="1:10" x14ac:dyDescent="0.3">
      <c r="A319" s="3">
        <v>43782</v>
      </c>
      <c r="B319" s="111">
        <v>0.26249996104681417</v>
      </c>
      <c r="C319" s="111">
        <v>0.40799990361092264</v>
      </c>
      <c r="D319" s="111">
        <v>0.75920009276200162</v>
      </c>
      <c r="E319" s="111">
        <v>0.77899993421748848</v>
      </c>
      <c r="F319" s="80">
        <f t="shared" si="16"/>
        <v>0.10526313728032226</v>
      </c>
      <c r="G319" s="80">
        <f t="shared" si="17"/>
        <v>3.0303013124793984E-2</v>
      </c>
      <c r="H319" s="80">
        <f t="shared" si="18"/>
        <v>5.0505497311495264E-2</v>
      </c>
      <c r="I319" s="80">
        <f t="shared" si="19"/>
        <v>-2.0618702092187736E-2</v>
      </c>
      <c r="J319" s="19"/>
    </row>
    <row r="320" spans="1:10" x14ac:dyDescent="0.3">
      <c r="A320" s="3">
        <v>43783</v>
      </c>
      <c r="B320" s="111">
        <v>0.24750000551594573</v>
      </c>
      <c r="C320" s="111">
        <v>0.4119999069774653</v>
      </c>
      <c r="D320" s="111">
        <v>0.76650002634133863</v>
      </c>
      <c r="E320" s="111">
        <v>0.82820015587316587</v>
      </c>
      <c r="F320" s="80">
        <f t="shared" si="16"/>
        <v>-1.9801936939940319E-2</v>
      </c>
      <c r="G320" s="80">
        <f t="shared" si="17"/>
        <v>8.4210574193935531E-2</v>
      </c>
      <c r="H320" s="80">
        <f t="shared" si="18"/>
        <v>2.9411761518776478E-2</v>
      </c>
      <c r="I320" s="80">
        <f t="shared" si="19"/>
        <v>2.0201969561373028E-2</v>
      </c>
      <c r="J320" s="19"/>
    </row>
    <row r="321" spans="1:10" x14ac:dyDescent="0.3">
      <c r="A321" s="3">
        <v>43784</v>
      </c>
      <c r="B321" s="111">
        <v>0.23999997237230711</v>
      </c>
      <c r="C321" s="111">
        <v>0.40799986800100763</v>
      </c>
      <c r="D321" s="111">
        <v>0.73730027024853739</v>
      </c>
      <c r="E321" s="111">
        <v>0.84459989514731038</v>
      </c>
      <c r="F321" s="80">
        <f t="shared" si="16"/>
        <v>-1.0309324471696156E-2</v>
      </c>
      <c r="G321" s="80">
        <f t="shared" si="17"/>
        <v>-2.8130557364647561E-7</v>
      </c>
      <c r="H321" s="80">
        <f t="shared" si="18"/>
        <v>6.3158844899956684E-2</v>
      </c>
      <c r="I321" s="80">
        <f t="shared" si="19"/>
        <v>-9.6155088519985811E-3</v>
      </c>
      <c r="J321" s="19"/>
    </row>
    <row r="322" spans="1:10" x14ac:dyDescent="0.3">
      <c r="A322" s="3">
        <v>43785</v>
      </c>
      <c r="B322" s="111">
        <v>0.19949998979510394</v>
      </c>
      <c r="C322" s="111">
        <v>0.32299995320781683</v>
      </c>
      <c r="D322" s="111">
        <v>0.65959998801551001</v>
      </c>
      <c r="E322" s="111">
        <v>0.77220002635551188</v>
      </c>
      <c r="F322" s="80">
        <f t="shared" si="16"/>
        <v>-5.9405960184384578E-2</v>
      </c>
      <c r="G322" s="80">
        <f t="shared" si="17"/>
        <v>-6.8627481263608806E-2</v>
      </c>
      <c r="H322" s="80">
        <f t="shared" si="18"/>
        <v>-2.99998143243859E-2</v>
      </c>
      <c r="I322" s="80">
        <f t="shared" si="19"/>
        <v>-3.8834853771182773E-2</v>
      </c>
      <c r="J322" s="19"/>
    </row>
    <row r="323" spans="1:10" x14ac:dyDescent="0.3">
      <c r="A323" s="3">
        <v>43786</v>
      </c>
      <c r="B323" s="111">
        <v>0.2120999850995483</v>
      </c>
      <c r="C323" s="111">
        <v>0.13599997342105244</v>
      </c>
      <c r="D323" s="111">
        <v>0.71399965641534024</v>
      </c>
      <c r="E323" s="111">
        <v>0.77220055913214214</v>
      </c>
      <c r="F323" s="80">
        <f t="shared" ref="F323:F368" si="20">(B323-IFERROR(INDEX($B$3:$B$368, MATCH(A323-7,$A$3:$A$368,0)),B323))/IFERROR(INDEX($B$3:$B$368, MATCH(A323-7,$A$3:$A$368,0)),B323)</f>
        <v>-9.8039146714037143E-3</v>
      </c>
      <c r="G323" s="80">
        <f t="shared" ref="G323:G368" si="21">(C323-IFERROR(INDEX($C$3:$C$368,MATCH(A323-7,$A$3:$A$368,0)),C323))/IFERROR(INDEX($C$3:$C$368,MATCH(A323-7,$A$3:$A$368,0)),C323)</f>
        <v>-0.57894739660948003</v>
      </c>
      <c r="H323" s="80">
        <f t="shared" ref="H323:H368" si="22">(D323-IFERROR(INDEX($D$3:$D$368,MATCH(A323-7,$A$3:$A$368,0)),D323))/IFERROR(INDEX($D$3:$D$368,MATCH(A323-7,$A$3:$A$368,0)),D323)</f>
        <v>7.1428245561705489E-2</v>
      </c>
      <c r="I323" s="80">
        <f t="shared" ref="I323:I368" si="23">(E323-IFERROR(INDEX($E$3:$E$368,MATCH(A323-7,$A$3:$A$368,0)),E323))/IFERROR(INDEX($E$3:$E$368,MATCH(A323-7,$A$3:$A$368,0)),E323)</f>
        <v>3.1250872436549566E-2</v>
      </c>
      <c r="J323" s="19"/>
    </row>
    <row r="324" spans="1:10" x14ac:dyDescent="0.3">
      <c r="A324" s="3">
        <v>43787</v>
      </c>
      <c r="B324" s="111">
        <v>0.26249996327270986</v>
      </c>
      <c r="C324" s="111">
        <v>0.38400000935541057</v>
      </c>
      <c r="D324" s="111">
        <v>0.76649976528813868</v>
      </c>
      <c r="E324" s="111">
        <v>0.8282002760737589</v>
      </c>
      <c r="F324" s="80">
        <f t="shared" si="20"/>
        <v>2.941173051791092E-2</v>
      </c>
      <c r="G324" s="80">
        <f t="shared" si="21"/>
        <v>1.0526321007173675E-2</v>
      </c>
      <c r="H324" s="80">
        <f t="shared" si="22"/>
        <v>1.9417095499464958E-2</v>
      </c>
      <c r="I324" s="80">
        <f t="shared" si="23"/>
        <v>4.123794367875086E-2</v>
      </c>
      <c r="J324" s="19"/>
    </row>
    <row r="325" spans="1:10" x14ac:dyDescent="0.3">
      <c r="A325" s="3">
        <v>43788</v>
      </c>
      <c r="B325" s="111">
        <v>0.25249996558284826</v>
      </c>
      <c r="C325" s="111">
        <v>0.4</v>
      </c>
      <c r="D325" s="111">
        <v>0.71540001730569014</v>
      </c>
      <c r="E325" s="111">
        <v>0.778999499938549</v>
      </c>
      <c r="F325" s="80">
        <f t="shared" si="20"/>
        <v>6.3157931536669973E-2</v>
      </c>
      <c r="G325" s="80">
        <f t="shared" si="21"/>
        <v>-2.912607508758961E-2</v>
      </c>
      <c r="H325" s="80">
        <f t="shared" si="22"/>
        <v>-6.6666783721013145E-2</v>
      </c>
      <c r="I325" s="80">
        <f t="shared" si="23"/>
        <v>-2.0618747107448845E-2</v>
      </c>
      <c r="J325" s="19"/>
    </row>
    <row r="326" spans="1:10" x14ac:dyDescent="0.3">
      <c r="A326" s="3">
        <v>43789</v>
      </c>
      <c r="B326" s="111">
        <v>0.25249999329424921</v>
      </c>
      <c r="C326" s="111">
        <v>0.40399993838676362</v>
      </c>
      <c r="D326" s="111">
        <v>0.72270007585959972</v>
      </c>
      <c r="E326" s="111">
        <v>0.81179995524807302</v>
      </c>
      <c r="F326" s="80">
        <f t="shared" si="20"/>
        <v>-3.8095120900919148E-2</v>
      </c>
      <c r="G326" s="80">
        <f t="shared" si="21"/>
        <v>-9.8038386498577965E-3</v>
      </c>
      <c r="H326" s="80">
        <f t="shared" si="22"/>
        <v>-4.8076939466133777E-2</v>
      </c>
      <c r="I326" s="80">
        <f t="shared" si="23"/>
        <v>4.2105293710367801E-2</v>
      </c>
      <c r="J326" s="19"/>
    </row>
    <row r="327" spans="1:10" x14ac:dyDescent="0.3">
      <c r="A327" s="3">
        <v>43790</v>
      </c>
      <c r="B327" s="111">
        <v>0.2374999606493316</v>
      </c>
      <c r="C327" s="111">
        <v>0.41599992877929692</v>
      </c>
      <c r="D327" s="111">
        <v>0.73729989979831256</v>
      </c>
      <c r="E327" s="111">
        <v>0.78720029618850795</v>
      </c>
      <c r="F327" s="80">
        <f t="shared" si="20"/>
        <v>-4.04042207828147E-2</v>
      </c>
      <c r="G327" s="80">
        <f t="shared" si="21"/>
        <v>9.7087929732236709E-3</v>
      </c>
      <c r="H327" s="80">
        <f t="shared" si="22"/>
        <v>-3.8095401878071991E-2</v>
      </c>
      <c r="I327" s="80">
        <f t="shared" si="23"/>
        <v>-4.9504771755846916E-2</v>
      </c>
      <c r="J327" s="19"/>
    </row>
    <row r="328" spans="1:10" x14ac:dyDescent="0.3">
      <c r="A328" s="3">
        <v>43791</v>
      </c>
      <c r="B328" s="111">
        <v>0.24249996941219715</v>
      </c>
      <c r="C328" s="111">
        <v>0.41599995804532441</v>
      </c>
      <c r="D328" s="111">
        <v>0.76650015845159969</v>
      </c>
      <c r="E328" s="111">
        <v>0.86099962172060973</v>
      </c>
      <c r="F328" s="80">
        <f t="shared" si="20"/>
        <v>1.0416655531992497E-2</v>
      </c>
      <c r="G328" s="80">
        <f t="shared" si="21"/>
        <v>1.9608070177848758E-2</v>
      </c>
      <c r="H328" s="80">
        <f t="shared" si="22"/>
        <v>3.9603794249552182E-2</v>
      </c>
      <c r="I328" s="80">
        <f t="shared" si="23"/>
        <v>1.9417154403552239E-2</v>
      </c>
      <c r="J328" s="19"/>
    </row>
    <row r="329" spans="1:10" x14ac:dyDescent="0.3">
      <c r="A329" s="3">
        <v>43792</v>
      </c>
      <c r="B329" s="111">
        <v>0.20789998677587979</v>
      </c>
      <c r="C329" s="111">
        <v>0.34339993886060111</v>
      </c>
      <c r="D329" s="111">
        <v>0.65280003719902369</v>
      </c>
      <c r="E329" s="111">
        <v>0.76440012371481858</v>
      </c>
      <c r="F329" s="80">
        <f t="shared" si="20"/>
        <v>4.2105250177722021E-2</v>
      </c>
      <c r="G329" s="80">
        <f t="shared" si="21"/>
        <v>6.3157859467735014E-2</v>
      </c>
      <c r="H329" s="80">
        <f t="shared" si="22"/>
        <v>-1.0309203972160209E-2</v>
      </c>
      <c r="I329" s="80">
        <f t="shared" si="23"/>
        <v>-1.0100883675834423E-2</v>
      </c>
      <c r="J329" s="19"/>
    </row>
    <row r="330" spans="1:10" x14ac:dyDescent="0.3">
      <c r="A330" s="3">
        <v>43793</v>
      </c>
      <c r="B330" s="111">
        <v>0.20999999935116115</v>
      </c>
      <c r="C330" s="111">
        <v>0.33999999794019414</v>
      </c>
      <c r="D330" s="111">
        <v>0.65959981607145346</v>
      </c>
      <c r="E330" s="111">
        <v>0.75659980941665428</v>
      </c>
      <c r="F330" s="80">
        <f t="shared" si="20"/>
        <v>-9.9009236016755799E-3</v>
      </c>
      <c r="G330" s="80">
        <f t="shared" si="21"/>
        <v>1.5000004734380561</v>
      </c>
      <c r="H330" s="80">
        <f t="shared" si="22"/>
        <v>-7.6190289246080387E-2</v>
      </c>
      <c r="I330" s="80">
        <f t="shared" si="23"/>
        <v>-2.0202976456040349E-2</v>
      </c>
      <c r="J330" s="19"/>
    </row>
    <row r="331" spans="1:10" x14ac:dyDescent="0.3">
      <c r="A331" s="3">
        <v>43794</v>
      </c>
      <c r="B331" s="111">
        <v>0.2525000014671569</v>
      </c>
      <c r="C331" s="111">
        <v>0.39999992848587979</v>
      </c>
      <c r="D331" s="111">
        <v>0.75919984624461412</v>
      </c>
      <c r="E331" s="111">
        <v>0.80359984528189254</v>
      </c>
      <c r="F331" s="80">
        <f t="shared" si="20"/>
        <v>-3.8095097922600664E-2</v>
      </c>
      <c r="G331" s="80">
        <f t="shared" si="21"/>
        <v>4.16664550538084E-2</v>
      </c>
      <c r="H331" s="80">
        <f t="shared" si="22"/>
        <v>-9.5237068217240914E-3</v>
      </c>
      <c r="I331" s="80">
        <f t="shared" si="23"/>
        <v>-2.970348055000583E-2</v>
      </c>
      <c r="J331" s="19"/>
    </row>
    <row r="332" spans="1:10" x14ac:dyDescent="0.3">
      <c r="A332" s="3">
        <v>43795</v>
      </c>
      <c r="B332" s="111">
        <v>0.25749996914432954</v>
      </c>
      <c r="C332" s="111">
        <v>0.40400000147480442</v>
      </c>
      <c r="D332" s="111">
        <v>0.69349986333418057</v>
      </c>
      <c r="E332" s="111">
        <v>0.82819983563507826</v>
      </c>
      <c r="F332" s="80">
        <f t="shared" si="20"/>
        <v>1.9801997002018283E-2</v>
      </c>
      <c r="G332" s="80">
        <f t="shared" si="21"/>
        <v>1.0000003687010983E-2</v>
      </c>
      <c r="H332" s="80">
        <f t="shared" si="22"/>
        <v>-3.0612459381800163E-2</v>
      </c>
      <c r="I332" s="80">
        <f t="shared" si="23"/>
        <v>6.3158366212571898E-2</v>
      </c>
      <c r="J332" s="19"/>
    </row>
    <row r="333" spans="1:10" x14ac:dyDescent="0.3">
      <c r="A333" s="3">
        <v>43796</v>
      </c>
      <c r="B333" s="111">
        <v>0.26249996327270986</v>
      </c>
      <c r="C333" s="111">
        <v>0.40799997861620446</v>
      </c>
      <c r="D333" s="111">
        <v>0.70809995647408119</v>
      </c>
      <c r="E333" s="111">
        <v>0.77899982536670098</v>
      </c>
      <c r="F333" s="80">
        <f t="shared" si="20"/>
        <v>3.9603842550630264E-2</v>
      </c>
      <c r="G333" s="80">
        <f t="shared" si="21"/>
        <v>9.901091186829478E-3</v>
      </c>
      <c r="H333" s="80">
        <f t="shared" si="22"/>
        <v>-2.0202183275202699E-2</v>
      </c>
      <c r="I333" s="80">
        <f t="shared" si="23"/>
        <v>-4.0404202623229822E-2</v>
      </c>
      <c r="J333" s="19"/>
    </row>
    <row r="334" spans="1:10" x14ac:dyDescent="0.3">
      <c r="A334" s="3">
        <v>43797</v>
      </c>
      <c r="B334" s="111">
        <v>0.23999997017963307</v>
      </c>
      <c r="C334" s="111">
        <v>0.38799993202709632</v>
      </c>
      <c r="D334" s="111">
        <v>0.71540014900392479</v>
      </c>
      <c r="E334" s="111">
        <v>0.8527995102379361</v>
      </c>
      <c r="F334" s="80">
        <f t="shared" si="20"/>
        <v>1.0526357661139692E-2</v>
      </c>
      <c r="G334" s="80">
        <f t="shared" si="21"/>
        <v>-6.7307696023802974E-2</v>
      </c>
      <c r="H334" s="80">
        <f t="shared" si="22"/>
        <v>-2.9702636336148183E-2</v>
      </c>
      <c r="I334" s="80">
        <f t="shared" si="23"/>
        <v>8.3332303566256968E-2</v>
      </c>
      <c r="J334" s="19"/>
    </row>
    <row r="335" spans="1:10" x14ac:dyDescent="0.3">
      <c r="A335" s="3">
        <v>43798</v>
      </c>
      <c r="B335" s="111">
        <v>0.25499996776769163</v>
      </c>
      <c r="C335" s="111">
        <v>0.39199999422165827</v>
      </c>
      <c r="D335" s="111">
        <v>0.72999979270935778</v>
      </c>
      <c r="E335" s="111">
        <v>0.86100038429234993</v>
      </c>
      <c r="F335" s="80">
        <f t="shared" si="20"/>
        <v>5.1546391472929234E-2</v>
      </c>
      <c r="G335" s="80">
        <f t="shared" si="21"/>
        <v>-5.7692226548376913E-2</v>
      </c>
      <c r="H335" s="80">
        <f t="shared" si="22"/>
        <v>-4.7619514933925106E-2</v>
      </c>
      <c r="I335" s="80">
        <f t="shared" si="23"/>
        <v>8.8568185276819617E-7</v>
      </c>
      <c r="J335" s="19"/>
    </row>
    <row r="336" spans="1:10" x14ac:dyDescent="0.3">
      <c r="A336" s="3">
        <v>43799</v>
      </c>
      <c r="B336" s="111">
        <v>0.21629998558584951</v>
      </c>
      <c r="C336" s="111">
        <v>0.32639999372249606</v>
      </c>
      <c r="D336" s="111">
        <v>0.69359994855293094</v>
      </c>
      <c r="E336" s="111">
        <v>0.74879976361376321</v>
      </c>
      <c r="F336" s="80">
        <f t="shared" si="20"/>
        <v>4.0404037250012348E-2</v>
      </c>
      <c r="G336" s="80">
        <f t="shared" si="21"/>
        <v>-4.9504799548045222E-2</v>
      </c>
      <c r="H336" s="80">
        <f t="shared" si="22"/>
        <v>6.2499860644873562E-2</v>
      </c>
      <c r="I336" s="80">
        <f t="shared" si="23"/>
        <v>-2.0408631052073887E-2</v>
      </c>
      <c r="J336" s="19"/>
    </row>
    <row r="337" spans="1:10" x14ac:dyDescent="0.3">
      <c r="A337" s="3">
        <v>43800</v>
      </c>
      <c r="B337" s="111">
        <v>0.2183999945164799</v>
      </c>
      <c r="C337" s="111">
        <v>0.34339998183615306</v>
      </c>
      <c r="D337" s="111">
        <v>0.7003998191545906</v>
      </c>
      <c r="E337" s="111">
        <v>0.81120019181734293</v>
      </c>
      <c r="F337" s="80">
        <f t="shared" si="20"/>
        <v>3.9999977101296623E-2</v>
      </c>
      <c r="G337" s="80">
        <f t="shared" si="21"/>
        <v>9.9999526957555134E-3</v>
      </c>
      <c r="H337" s="80">
        <f t="shared" si="22"/>
        <v>6.1855692025719632E-2</v>
      </c>
      <c r="I337" s="80">
        <f t="shared" si="23"/>
        <v>7.2165472051580443E-2</v>
      </c>
      <c r="J337" s="19"/>
    </row>
    <row r="338" spans="1:10" x14ac:dyDescent="0.3">
      <c r="A338" s="3">
        <v>43801</v>
      </c>
      <c r="B338" s="111">
        <v>0.26249996104681417</v>
      </c>
      <c r="C338" s="111">
        <v>0.39200002551475577</v>
      </c>
      <c r="D338" s="111">
        <v>0.71539984098479137</v>
      </c>
      <c r="E338" s="111">
        <v>0.82819968320499993</v>
      </c>
      <c r="F338" s="80">
        <f t="shared" si="20"/>
        <v>3.9603800085355564E-2</v>
      </c>
      <c r="G338" s="80">
        <f t="shared" si="21"/>
        <v>-1.9999761003473327E-2</v>
      </c>
      <c r="H338" s="80">
        <f t="shared" si="22"/>
        <v>-5.7692326304437096E-2</v>
      </c>
      <c r="I338" s="80">
        <f t="shared" si="23"/>
        <v>3.0612049103217624E-2</v>
      </c>
      <c r="J338" s="19"/>
    </row>
    <row r="339" spans="1:10" x14ac:dyDescent="0.3">
      <c r="A339" s="3">
        <v>43802</v>
      </c>
      <c r="B339" s="111">
        <v>0.2600000019185898</v>
      </c>
      <c r="C339" s="111">
        <v>0.41599989521547975</v>
      </c>
      <c r="D339" s="111">
        <v>0.7007998708641151</v>
      </c>
      <c r="E339" s="111">
        <v>0.81179981471825535</v>
      </c>
      <c r="F339" s="80">
        <f t="shared" si="20"/>
        <v>9.7088663061508026E-3</v>
      </c>
      <c r="G339" s="80">
        <f t="shared" si="21"/>
        <v>2.9702707170469442E-2</v>
      </c>
      <c r="H339" s="80">
        <f t="shared" si="22"/>
        <v>1.0526328721735945E-2</v>
      </c>
      <c r="I339" s="80">
        <f t="shared" si="23"/>
        <v>-1.980200938369794E-2</v>
      </c>
      <c r="J339" s="19"/>
    </row>
    <row r="340" spans="1:10" x14ac:dyDescent="0.3">
      <c r="A340" s="3">
        <v>43803</v>
      </c>
      <c r="B340" s="111">
        <v>0.2574999798827477</v>
      </c>
      <c r="C340" s="111">
        <v>0.3959999173608385</v>
      </c>
      <c r="D340" s="111">
        <v>0.69349990705635189</v>
      </c>
      <c r="E340" s="111">
        <v>0.84459995954078793</v>
      </c>
      <c r="F340" s="80">
        <f t="shared" si="20"/>
        <v>-1.9047558436294722E-2</v>
      </c>
      <c r="G340" s="80">
        <f t="shared" si="21"/>
        <v>-2.9411916383098931E-2</v>
      </c>
      <c r="H340" s="80">
        <f t="shared" si="22"/>
        <v>-2.0618627757624654E-2</v>
      </c>
      <c r="I340" s="80">
        <f t="shared" si="23"/>
        <v>8.4210717432711607E-2</v>
      </c>
      <c r="J340" s="19"/>
    </row>
    <row r="341" spans="1:10" x14ac:dyDescent="0.3">
      <c r="A341" s="3">
        <v>43804</v>
      </c>
      <c r="B341" s="111">
        <v>0.25749996657226321</v>
      </c>
      <c r="C341" s="111">
        <v>0.41599988858136044</v>
      </c>
      <c r="D341" s="111">
        <v>0.73730013247003923</v>
      </c>
      <c r="E341" s="111">
        <v>0.79539979874820266</v>
      </c>
      <c r="F341" s="80">
        <f t="shared" si="20"/>
        <v>7.2916660695965488E-2</v>
      </c>
      <c r="G341" s="80">
        <f t="shared" si="21"/>
        <v>7.2164849122470273E-2</v>
      </c>
      <c r="H341" s="80">
        <f t="shared" si="22"/>
        <v>3.0612215410643268E-2</v>
      </c>
      <c r="I341" s="80">
        <f t="shared" si="23"/>
        <v>-6.730739265283886E-2</v>
      </c>
      <c r="J341" s="19"/>
    </row>
    <row r="342" spans="1:10" x14ac:dyDescent="0.3">
      <c r="A342" s="3">
        <v>43805</v>
      </c>
      <c r="B342" s="111">
        <v>0.24249998338540821</v>
      </c>
      <c r="C342" s="111">
        <v>0.41599984809515039</v>
      </c>
      <c r="D342" s="111">
        <v>0.74460018474259559</v>
      </c>
      <c r="E342" s="111">
        <v>0.8445995990808689</v>
      </c>
      <c r="F342" s="80">
        <f t="shared" si="20"/>
        <v>-4.9019552793320632E-2</v>
      </c>
      <c r="G342" s="80">
        <f t="shared" si="21"/>
        <v>6.122411792669899E-2</v>
      </c>
      <c r="H342" s="80">
        <f t="shared" si="22"/>
        <v>2.0000542711182415E-2</v>
      </c>
      <c r="I342" s="80">
        <f t="shared" si="23"/>
        <v>-1.9048522521811318E-2</v>
      </c>
      <c r="J342" s="19"/>
    </row>
    <row r="343" spans="1:10" x14ac:dyDescent="0.3">
      <c r="A343" s="3">
        <v>43806</v>
      </c>
      <c r="B343" s="111">
        <v>0.20789998989587982</v>
      </c>
      <c r="C343" s="111">
        <v>0.34339996372155607</v>
      </c>
      <c r="D343" s="111">
        <v>0.68679989976791878</v>
      </c>
      <c r="E343" s="111">
        <v>0.77219986648369987</v>
      </c>
      <c r="F343" s="80">
        <f t="shared" si="20"/>
        <v>-3.8834934118087243E-2</v>
      </c>
      <c r="G343" s="80">
        <f t="shared" si="21"/>
        <v>5.2083242420382245E-2</v>
      </c>
      <c r="H343" s="80">
        <f t="shared" si="22"/>
        <v>-9.8039926317745902E-3</v>
      </c>
      <c r="I343" s="80">
        <f t="shared" si="23"/>
        <v>3.1250147244980452E-2</v>
      </c>
      <c r="J343" s="19"/>
    </row>
    <row r="344" spans="1:10" x14ac:dyDescent="0.3">
      <c r="A344" s="3">
        <v>43807</v>
      </c>
      <c r="B344" s="111">
        <v>0.20999998749771406</v>
      </c>
      <c r="C344" s="111">
        <v>0.33320001169044988</v>
      </c>
      <c r="D344" s="111">
        <v>0.67999987005413864</v>
      </c>
      <c r="E344" s="111">
        <v>0.78000018154204676</v>
      </c>
      <c r="F344" s="80">
        <f t="shared" si="20"/>
        <v>-3.8461571564425999E-2</v>
      </c>
      <c r="G344" s="80">
        <f t="shared" si="21"/>
        <v>-2.9702884930756641E-2</v>
      </c>
      <c r="H344" s="80">
        <f t="shared" si="22"/>
        <v>-2.9126148440579942E-2</v>
      </c>
      <c r="I344" s="80">
        <f t="shared" si="23"/>
        <v>-3.8461542033660472E-2</v>
      </c>
      <c r="J344" s="19"/>
    </row>
    <row r="345" spans="1:10" x14ac:dyDescent="0.3">
      <c r="A345" s="3">
        <v>43808</v>
      </c>
      <c r="B345" s="111">
        <v>0.24499998538920112</v>
      </c>
      <c r="C345" s="111">
        <v>0.40799985109092163</v>
      </c>
      <c r="D345" s="111">
        <v>0.70080023953591686</v>
      </c>
      <c r="E345" s="111">
        <v>0.78719956313882733</v>
      </c>
      <c r="F345" s="80">
        <f t="shared" si="20"/>
        <v>-6.6666583826624298E-2</v>
      </c>
      <c r="G345" s="80">
        <f t="shared" si="21"/>
        <v>4.0815878915200707E-2</v>
      </c>
      <c r="H345" s="80">
        <f t="shared" si="22"/>
        <v>-2.0407610698902689E-2</v>
      </c>
      <c r="I345" s="80">
        <f t="shared" si="23"/>
        <v>-4.9505114403701179E-2</v>
      </c>
      <c r="J345" s="19"/>
    </row>
    <row r="346" spans="1:10" x14ac:dyDescent="0.3">
      <c r="A346" s="3">
        <v>43809</v>
      </c>
      <c r="B346" s="111">
        <v>0.24249997686064484</v>
      </c>
      <c r="C346" s="111">
        <v>0.40399996931215104</v>
      </c>
      <c r="D346" s="111">
        <v>0.72269984727286884</v>
      </c>
      <c r="E346" s="111">
        <v>0.81179997819052285</v>
      </c>
      <c r="F346" s="80">
        <f t="shared" si="20"/>
        <v>-6.7307788187726619E-2</v>
      </c>
      <c r="G346" s="80">
        <f t="shared" si="21"/>
        <v>-2.8845982995050964E-2</v>
      </c>
      <c r="H346" s="80">
        <f t="shared" si="22"/>
        <v>3.1249972095100657E-2</v>
      </c>
      <c r="I346" s="80">
        <f t="shared" si="23"/>
        <v>2.0137017099109342E-7</v>
      </c>
      <c r="J346" s="19"/>
    </row>
    <row r="347" spans="1:10" x14ac:dyDescent="0.3">
      <c r="A347" s="3">
        <v>43810</v>
      </c>
      <c r="B347" s="111">
        <v>0.24249998915258872</v>
      </c>
      <c r="C347" s="111">
        <v>0.40399988095918415</v>
      </c>
      <c r="D347" s="111">
        <v>0.70809981954605872</v>
      </c>
      <c r="E347" s="111">
        <v>0.79540032549382522</v>
      </c>
      <c r="F347" s="80">
        <f t="shared" si="20"/>
        <v>-5.8252395736066491E-2</v>
      </c>
      <c r="G347" s="80">
        <f t="shared" si="21"/>
        <v>2.0201932494485889E-2</v>
      </c>
      <c r="H347" s="80">
        <f t="shared" si="22"/>
        <v>2.1052508213992412E-2</v>
      </c>
      <c r="I347" s="80">
        <f t="shared" si="23"/>
        <v>-5.8251996689311615E-2</v>
      </c>
      <c r="J347" s="19"/>
    </row>
    <row r="348" spans="1:10" x14ac:dyDescent="0.3">
      <c r="A348" s="3">
        <v>43811</v>
      </c>
      <c r="B348" s="111">
        <v>0.25749999555495034</v>
      </c>
      <c r="C348" s="111">
        <v>0.39999985836037616</v>
      </c>
      <c r="D348" s="111">
        <v>0.74460020874146948</v>
      </c>
      <c r="E348" s="111">
        <v>0.81999963144400834</v>
      </c>
      <c r="F348" s="80">
        <f t="shared" si="20"/>
        <v>1.1255413942355048E-7</v>
      </c>
      <c r="G348" s="80">
        <f t="shared" si="21"/>
        <v>-3.8461621409437062E-2</v>
      </c>
      <c r="H348" s="80">
        <f t="shared" si="22"/>
        <v>9.9010917670313871E-3</v>
      </c>
      <c r="I348" s="80">
        <f t="shared" si="23"/>
        <v>3.0927632537147743E-2</v>
      </c>
      <c r="J348" s="19"/>
    </row>
    <row r="349" spans="1:10" x14ac:dyDescent="0.3">
      <c r="A349" s="3">
        <v>43812</v>
      </c>
      <c r="B349" s="111">
        <v>0.25999996404014575</v>
      </c>
      <c r="C349" s="111">
        <v>0.38400002158940894</v>
      </c>
      <c r="D349" s="111">
        <v>0.72999975402693051</v>
      </c>
      <c r="E349" s="111">
        <v>0.78720012996624489</v>
      </c>
      <c r="F349" s="80">
        <f t="shared" si="20"/>
        <v>7.2164873623618384E-2</v>
      </c>
      <c r="G349" s="80">
        <f t="shared" si="21"/>
        <v>-7.6922687958343283E-2</v>
      </c>
      <c r="H349" s="80">
        <f t="shared" si="22"/>
        <v>-1.9608416724624333E-2</v>
      </c>
      <c r="I349" s="80">
        <f t="shared" si="23"/>
        <v>-6.7960568744158401E-2</v>
      </c>
      <c r="J349" s="19"/>
    </row>
    <row r="350" spans="1:10" x14ac:dyDescent="0.3">
      <c r="A350" s="3">
        <v>43813</v>
      </c>
      <c r="B350" s="111">
        <v>0.20159999842751997</v>
      </c>
      <c r="C350" s="111">
        <v>0.35019996708833251</v>
      </c>
      <c r="D350" s="111">
        <v>0.68680000556824738</v>
      </c>
      <c r="E350" s="111">
        <v>0.80339975497261462</v>
      </c>
      <c r="F350" s="80">
        <f t="shared" si="20"/>
        <v>-3.0302990738551784E-2</v>
      </c>
      <c r="G350" s="80">
        <f t="shared" si="21"/>
        <v>1.9801992094239666E-2</v>
      </c>
      <c r="H350" s="80">
        <f t="shared" si="22"/>
        <v>1.5404825866302014E-7</v>
      </c>
      <c r="I350" s="80">
        <f t="shared" si="23"/>
        <v>4.0403902983028213E-2</v>
      </c>
      <c r="J350" s="19"/>
    </row>
    <row r="351" spans="1:10" x14ac:dyDescent="0.3">
      <c r="A351" s="3">
        <v>43814</v>
      </c>
      <c r="B351" s="111">
        <v>0.20159998477751973</v>
      </c>
      <c r="C351" s="111">
        <v>0.3229999325489521</v>
      </c>
      <c r="D351" s="111">
        <v>0.64600005773028057</v>
      </c>
      <c r="E351" s="111">
        <v>0.76439988415550741</v>
      </c>
      <c r="F351" s="80">
        <f t="shared" si="20"/>
        <v>-4.0000015334695084E-2</v>
      </c>
      <c r="G351" s="80">
        <f t="shared" si="21"/>
        <v>-3.0612481343409687E-2</v>
      </c>
      <c r="H351" s="80">
        <f t="shared" si="22"/>
        <v>-4.9999733560465463E-2</v>
      </c>
      <c r="I351" s="80">
        <f t="shared" si="23"/>
        <v>-2.0000376609782097E-2</v>
      </c>
      <c r="J351" s="19"/>
    </row>
    <row r="352" spans="1:10" x14ac:dyDescent="0.3">
      <c r="A352" s="3">
        <v>43815</v>
      </c>
      <c r="B352" s="111">
        <v>0.25499998989803735</v>
      </c>
      <c r="C352" s="111">
        <v>0.40799990713380085</v>
      </c>
      <c r="D352" s="111">
        <v>0.71539984518683708</v>
      </c>
      <c r="E352" s="111">
        <v>0.83640016993908828</v>
      </c>
      <c r="F352" s="80">
        <f t="shared" si="20"/>
        <v>4.08163473681456E-2</v>
      </c>
      <c r="G352" s="80">
        <f t="shared" si="21"/>
        <v>1.3736004823623516E-7</v>
      </c>
      <c r="H352" s="80">
        <f t="shared" si="22"/>
        <v>2.0832763499893145E-2</v>
      </c>
      <c r="I352" s="80">
        <f t="shared" si="23"/>
        <v>6.2500805518846722E-2</v>
      </c>
      <c r="J352" s="19"/>
    </row>
    <row r="353" spans="1:10" x14ac:dyDescent="0.3">
      <c r="A353" s="3">
        <v>43816</v>
      </c>
      <c r="B353" s="111">
        <v>0.24249998338540821</v>
      </c>
      <c r="C353" s="111">
        <v>0.39599989116095824</v>
      </c>
      <c r="D353" s="111">
        <v>0.69350008650732842</v>
      </c>
      <c r="E353" s="111">
        <v>0.7871996612769403</v>
      </c>
      <c r="F353" s="80">
        <f t="shared" si="20"/>
        <v>2.6906243262187234E-8</v>
      </c>
      <c r="G353" s="80">
        <f t="shared" si="21"/>
        <v>-1.9802175145740005E-2</v>
      </c>
      <c r="H353" s="80">
        <f t="shared" si="22"/>
        <v>-4.040371791377384E-2</v>
      </c>
      <c r="I353" s="80">
        <f t="shared" si="23"/>
        <v>-3.0303421500966165E-2</v>
      </c>
      <c r="J353" s="19"/>
    </row>
    <row r="354" spans="1:10" x14ac:dyDescent="0.3">
      <c r="A354" s="3">
        <v>43817</v>
      </c>
      <c r="B354" s="111">
        <v>0.24249997541224722</v>
      </c>
      <c r="C354" s="111">
        <v>0.3880000324456977</v>
      </c>
      <c r="D354" s="111">
        <v>0.75919970960038696</v>
      </c>
      <c r="E354" s="111">
        <v>0.8036000267855411</v>
      </c>
      <c r="F354" s="80">
        <f t="shared" si="20"/>
        <v>-5.6661204610737575E-8</v>
      </c>
      <c r="G354" s="80">
        <f t="shared" si="21"/>
        <v>-3.9603597098839032E-2</v>
      </c>
      <c r="H354" s="80">
        <f t="shared" si="22"/>
        <v>7.2164811575699636E-2</v>
      </c>
      <c r="I354" s="80">
        <f t="shared" si="23"/>
        <v>1.0308898587167516E-2</v>
      </c>
      <c r="J354" s="19"/>
    </row>
    <row r="355" spans="1:10" x14ac:dyDescent="0.3">
      <c r="A355" s="3">
        <v>43818</v>
      </c>
      <c r="B355" s="111">
        <v>0.247499978638382</v>
      </c>
      <c r="C355" s="111">
        <v>0.39600003068784895</v>
      </c>
      <c r="D355" s="111">
        <v>0.7299997432992632</v>
      </c>
      <c r="E355" s="111">
        <v>0.80359965021277835</v>
      </c>
      <c r="F355" s="80">
        <f t="shared" si="20"/>
        <v>-3.8835017822104592E-2</v>
      </c>
      <c r="G355" s="80">
        <f t="shared" si="21"/>
        <v>-9.999572722157327E-3</v>
      </c>
      <c r="H355" s="80">
        <f t="shared" si="22"/>
        <v>-1.9608462730468647E-2</v>
      </c>
      <c r="I355" s="80">
        <f t="shared" si="23"/>
        <v>-1.9999986100420364E-2</v>
      </c>
      <c r="J355" s="19"/>
    </row>
    <row r="356" spans="1:10" x14ac:dyDescent="0.3">
      <c r="A356" s="3">
        <v>43819</v>
      </c>
      <c r="B356" s="111">
        <v>0.23749997009257129</v>
      </c>
      <c r="C356" s="111">
        <v>0.39200003801540573</v>
      </c>
      <c r="D356" s="111">
        <v>0.69349985113866797</v>
      </c>
      <c r="E356" s="111">
        <v>0.8609997063388849</v>
      </c>
      <c r="F356" s="80">
        <f t="shared" si="20"/>
        <v>-8.6538450228786604E-2</v>
      </c>
      <c r="G356" s="80">
        <f t="shared" si="21"/>
        <v>2.083337493806391E-2</v>
      </c>
      <c r="H356" s="80">
        <f t="shared" si="22"/>
        <v>-4.999988381765403E-2</v>
      </c>
      <c r="I356" s="80">
        <f t="shared" si="23"/>
        <v>9.3749446377510801E-2</v>
      </c>
      <c r="J356" s="19"/>
    </row>
    <row r="357" spans="1:10" x14ac:dyDescent="0.3">
      <c r="A357" s="3">
        <v>43820</v>
      </c>
      <c r="B357" s="111">
        <v>0.20159998034450877</v>
      </c>
      <c r="C357" s="111">
        <v>0.32639997614058003</v>
      </c>
      <c r="D357" s="111">
        <v>0.64600006376416985</v>
      </c>
      <c r="E357" s="111">
        <v>0.7643996479141969</v>
      </c>
      <c r="F357" s="80">
        <f t="shared" si="20"/>
        <v>-8.969747688785147E-8</v>
      </c>
      <c r="G357" s="80">
        <f t="shared" si="21"/>
        <v>-6.7961145586713609E-2</v>
      </c>
      <c r="H357" s="80">
        <f t="shared" si="22"/>
        <v>-5.9405855377534997E-2</v>
      </c>
      <c r="I357" s="80">
        <f t="shared" si="23"/>
        <v>-4.854383738235906E-2</v>
      </c>
      <c r="J357" s="19"/>
    </row>
    <row r="358" spans="1:10" x14ac:dyDescent="0.3">
      <c r="A358" s="3">
        <v>43821</v>
      </c>
      <c r="B358" s="111">
        <v>0.21209999220311987</v>
      </c>
      <c r="C358" s="111">
        <v>0.35699991827375799</v>
      </c>
      <c r="D358" s="111">
        <v>0.64599997057990677</v>
      </c>
      <c r="E358" s="111">
        <v>0.79560017400817007</v>
      </c>
      <c r="F358" s="80">
        <f t="shared" si="20"/>
        <v>5.2083374099396222E-2</v>
      </c>
      <c r="G358" s="80">
        <f t="shared" si="21"/>
        <v>0.10526313568085047</v>
      </c>
      <c r="H358" s="80">
        <f t="shared" si="22"/>
        <v>-1.3490768733468642E-7</v>
      </c>
      <c r="I358" s="80">
        <f t="shared" si="23"/>
        <v>4.0816711906140682E-2</v>
      </c>
      <c r="J358" s="19"/>
    </row>
    <row r="359" spans="1:10" x14ac:dyDescent="0.3">
      <c r="A359" s="3">
        <v>43822</v>
      </c>
      <c r="B359" s="111">
        <v>0.23749996918628585</v>
      </c>
      <c r="C359" s="111">
        <v>0.38000003525064874</v>
      </c>
      <c r="D359" s="111">
        <v>0.73729971809790817</v>
      </c>
      <c r="E359" s="111">
        <v>0.83640012330068381</v>
      </c>
      <c r="F359" s="80">
        <f t="shared" si="20"/>
        <v>-6.8627534921663888E-2</v>
      </c>
      <c r="G359" s="80">
        <f t="shared" si="21"/>
        <v>-6.8627152588958171E-2</v>
      </c>
      <c r="H359" s="80">
        <f t="shared" si="22"/>
        <v>3.0612073875067199E-2</v>
      </c>
      <c r="I359" s="80">
        <f t="shared" si="23"/>
        <v>-5.57608739786819E-8</v>
      </c>
      <c r="J359" s="19"/>
    </row>
    <row r="360" spans="1:10" x14ac:dyDescent="0.3">
      <c r="A360" s="3">
        <v>43823</v>
      </c>
      <c r="B360" s="111">
        <v>0.24999998825353181</v>
      </c>
      <c r="C360" s="111">
        <v>0.39599996090775208</v>
      </c>
      <c r="D360" s="111">
        <v>0.74459994608488977</v>
      </c>
      <c r="E360" s="111">
        <v>0.83639963184021249</v>
      </c>
      <c r="F360" s="80">
        <f t="shared" si="20"/>
        <v>3.0927857245267334E-2</v>
      </c>
      <c r="G360" s="80">
        <f t="shared" si="21"/>
        <v>1.7612831568196108E-7</v>
      </c>
      <c r="H360" s="80">
        <f t="shared" si="22"/>
        <v>7.3683998851269597E-2</v>
      </c>
      <c r="I360" s="80">
        <f t="shared" si="23"/>
        <v>6.2499989498805718E-2</v>
      </c>
      <c r="J360" s="19"/>
    </row>
    <row r="361" spans="1:10" x14ac:dyDescent="0.3">
      <c r="A361" s="3">
        <v>43824</v>
      </c>
      <c r="B361" s="111">
        <v>0.25499997019117343</v>
      </c>
      <c r="C361" s="111">
        <v>0.41199994297689141</v>
      </c>
      <c r="D361" s="111">
        <v>0.73000015685970565</v>
      </c>
      <c r="E361" s="111">
        <v>0.79539987840531479</v>
      </c>
      <c r="F361" s="80">
        <f t="shared" si="20"/>
        <v>5.1546375448807226E-2</v>
      </c>
      <c r="G361" s="80">
        <f t="shared" si="21"/>
        <v>6.1855434340853069E-2</v>
      </c>
      <c r="H361" s="80">
        <f t="shared" si="22"/>
        <v>-3.8460964053912527E-2</v>
      </c>
      <c r="I361" s="80">
        <f t="shared" si="23"/>
        <v>-1.0204265936908322E-2</v>
      </c>
      <c r="J361" s="19"/>
    </row>
    <row r="362" spans="1:10" x14ac:dyDescent="0.3">
      <c r="A362" s="3">
        <v>43825</v>
      </c>
      <c r="B362" s="111">
        <v>0.25250000327170047</v>
      </c>
      <c r="C362" s="111">
        <v>0.41199996851873144</v>
      </c>
      <c r="D362" s="111">
        <v>0.76649961887758045</v>
      </c>
      <c r="E362" s="111">
        <v>0.78720005446371477</v>
      </c>
      <c r="F362" s="80">
        <f t="shared" si="20"/>
        <v>2.0202121474216059E-2</v>
      </c>
      <c r="G362" s="80">
        <f t="shared" si="21"/>
        <v>4.0403880280238176E-2</v>
      </c>
      <c r="H362" s="80">
        <f t="shared" si="22"/>
        <v>4.9999847141527186E-2</v>
      </c>
      <c r="I362" s="80">
        <f t="shared" si="23"/>
        <v>-2.0407669098314402E-2</v>
      </c>
      <c r="J362" s="19"/>
    </row>
    <row r="363" spans="1:10" x14ac:dyDescent="0.3">
      <c r="A363" s="3">
        <v>43826</v>
      </c>
      <c r="B363" s="111">
        <v>0.25249999329424921</v>
      </c>
      <c r="C363" s="111">
        <v>0.41600000141639626</v>
      </c>
      <c r="D363" s="111">
        <v>0.69350002659998933</v>
      </c>
      <c r="E363" s="111">
        <v>0.80359995458632127</v>
      </c>
      <c r="F363" s="80">
        <f t="shared" si="20"/>
        <v>6.3158000381352927E-2</v>
      </c>
      <c r="G363" s="80">
        <f t="shared" si="21"/>
        <v>6.1224390493674709E-2</v>
      </c>
      <c r="H363" s="80">
        <f t="shared" si="22"/>
        <v>2.5300844848496384E-7</v>
      </c>
      <c r="I363" s="80">
        <f t="shared" si="23"/>
        <v>-6.6666401080015453E-2</v>
      </c>
      <c r="J363" s="19"/>
    </row>
    <row r="364" spans="1:10" x14ac:dyDescent="0.3">
      <c r="A364" s="3">
        <v>43827</v>
      </c>
      <c r="B364" s="111">
        <v>0.20999999823550097</v>
      </c>
      <c r="C364" s="111">
        <v>0.34339997538103728</v>
      </c>
      <c r="D364" s="111">
        <v>0.6731997757490249</v>
      </c>
      <c r="E364" s="111">
        <v>0.80340026923379226</v>
      </c>
      <c r="F364" s="80">
        <f t="shared" si="20"/>
        <v>4.1666759474071585E-2</v>
      </c>
      <c r="G364" s="80">
        <f t="shared" si="21"/>
        <v>5.2083334813527608E-2</v>
      </c>
      <c r="H364" s="80">
        <f t="shared" si="22"/>
        <v>4.2104813158013295E-2</v>
      </c>
      <c r="I364" s="80">
        <f t="shared" si="23"/>
        <v>5.102124448384511E-2</v>
      </c>
      <c r="J364" s="19"/>
    </row>
    <row r="365" spans="1:10" x14ac:dyDescent="0.3">
      <c r="A365" s="3">
        <v>43828</v>
      </c>
      <c r="B365" s="111">
        <v>0.2015999886824669</v>
      </c>
      <c r="C365" s="111">
        <v>0.35700000455670133</v>
      </c>
      <c r="D365" s="111">
        <v>0.67319995941089639</v>
      </c>
      <c r="E365" s="111">
        <v>0.75659961937806475</v>
      </c>
      <c r="F365" s="80">
        <f t="shared" si="20"/>
        <v>-4.9504968913895719E-2</v>
      </c>
      <c r="G365" s="80">
        <f t="shared" si="21"/>
        <v>2.416889722633162E-7</v>
      </c>
      <c r="H365" s="80">
        <f t="shared" si="22"/>
        <v>4.210524778595965E-2</v>
      </c>
      <c r="I365" s="80">
        <f t="shared" si="23"/>
        <v>-4.9020294243556591E-2</v>
      </c>
      <c r="J365" s="19"/>
    </row>
    <row r="366" spans="1:10" x14ac:dyDescent="0.3">
      <c r="A366" s="3">
        <v>43829</v>
      </c>
      <c r="B366" s="111">
        <v>0.23999996027390599</v>
      </c>
      <c r="C366" s="111">
        <v>0.38399997441879885</v>
      </c>
      <c r="D366" s="111">
        <v>0.69349972740618537</v>
      </c>
      <c r="E366" s="111">
        <v>0.82819988147867707</v>
      </c>
      <c r="F366" s="80">
        <f t="shared" si="20"/>
        <v>1.052627962936384E-2</v>
      </c>
      <c r="G366" s="80">
        <f t="shared" si="21"/>
        <v>1.0526154729200867E-2</v>
      </c>
      <c r="H366" s="80">
        <f t="shared" si="22"/>
        <v>-5.9405950682740495E-2</v>
      </c>
      <c r="I366" s="80">
        <f t="shared" si="23"/>
        <v>-9.8042092457448979E-3</v>
      </c>
      <c r="J366" s="19"/>
    </row>
    <row r="367" spans="1:10" x14ac:dyDescent="0.3">
      <c r="A367" s="3">
        <v>43830</v>
      </c>
      <c r="B367" s="111">
        <v>0.24249998164992312</v>
      </c>
      <c r="C367" s="111">
        <v>0.39599997668786879</v>
      </c>
      <c r="D367" s="111">
        <v>0.70809985515372176</v>
      </c>
      <c r="E367" s="111">
        <v>0.86100028092128778</v>
      </c>
      <c r="F367" s="80">
        <f t="shared" si="20"/>
        <v>-3.0000027824012267E-2</v>
      </c>
      <c r="G367" s="80">
        <f t="shared" si="21"/>
        <v>3.9848783512891382E-8</v>
      </c>
      <c r="H367" s="80">
        <f t="shared" si="22"/>
        <v>-4.90197335133929E-2</v>
      </c>
      <c r="I367" s="80">
        <f t="shared" si="23"/>
        <v>2.9412553693920141E-2</v>
      </c>
      <c r="J367" s="19"/>
    </row>
    <row r="368" spans="1:10" x14ac:dyDescent="0.3">
      <c r="A368" s="3">
        <v>43831</v>
      </c>
      <c r="B368" s="111">
        <v>0.24749997006999935</v>
      </c>
      <c r="C368" s="111">
        <v>0.37999989209384638</v>
      </c>
      <c r="D368" s="111">
        <v>0.74460016205511348</v>
      </c>
      <c r="E368" s="111">
        <v>0.84460011690776982</v>
      </c>
      <c r="F368" s="80">
        <f t="shared" si="20"/>
        <v>-2.9411768619232892E-2</v>
      </c>
      <c r="G368" s="80">
        <f t="shared" si="21"/>
        <v>-7.7670037165126188E-2</v>
      </c>
      <c r="H368" s="80">
        <f t="shared" si="22"/>
        <v>2.0000002819470238E-2</v>
      </c>
      <c r="I368" s="80">
        <f t="shared" si="23"/>
        <v>6.1855979411382163E-2</v>
      </c>
      <c r="J368" s="19"/>
    </row>
  </sheetData>
  <sortState xmlns:xlrd2="http://schemas.microsoft.com/office/spreadsheetml/2017/richdata2" ref="K49:K50">
    <sortCondition ref="K49"/>
  </sortState>
  <mergeCells count="3">
    <mergeCell ref="A1:I1"/>
    <mergeCell ref="L3:M3"/>
    <mergeCell ref="O3:P3"/>
  </mergeCells>
  <conditionalFormatting sqref="A3:I368">
    <cfRule type="cellIs" dxfId="52" priority="46" operator="equal">
      <formula>#REF!</formula>
    </cfRule>
    <cfRule type="cellIs" dxfId="51" priority="47" operator="equal">
      <formula>#REF!</formula>
    </cfRule>
  </conditionalFormatting>
  <conditionalFormatting sqref="F3:I368">
    <cfRule type="cellIs" dxfId="0" priority="10" operator="lessThan">
      <formula>-0.2</formula>
    </cfRule>
    <cfRule type="cellIs" dxfId="1" priority="11" operator="greaterThan">
      <formula>0.2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9E0BCAF-DA47-4398-A297-6E727A2596BF}">
            <x14:iconSet iconSet="3Triangles">
              <x14:cfvo type="percent">
                <xm:f>0</xm:f>
              </x14:cfvo>
              <x14:cfvo type="num" gte="0">
                <xm:f>-0.2</xm:f>
              </x14:cfvo>
              <x14:cfvo type="num" gte="0">
                <xm:f>0.2</xm:f>
              </x14:cfvo>
            </x14:iconSet>
          </x14:cfRule>
          <xm:sqref>F3:I368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AD80-9FE2-43F6-A3F5-0A6DD19E4988}">
  <sheetPr>
    <tabColor theme="5" tint="-0.249977111117893"/>
  </sheetPr>
  <dimension ref="B3:P83"/>
  <sheetViews>
    <sheetView zoomScale="34" zoomScaleNormal="102" workbookViewId="0">
      <selection activeCell="B50" sqref="B50:C53"/>
    </sheetView>
  </sheetViews>
  <sheetFormatPr defaultRowHeight="15.6" outlineLevelCol="1" x14ac:dyDescent="0.3"/>
  <cols>
    <col min="2" max="2" width="11.296875" customWidth="1" outlineLevel="1"/>
    <col min="3" max="3" width="48.19921875" customWidth="1" outlineLevel="1"/>
    <col min="4" max="4" width="35.8984375" bestFit="1" customWidth="1"/>
    <col min="10" max="10" width="10.09765625" bestFit="1" customWidth="1"/>
    <col min="11" max="11" width="44.09765625" customWidth="1"/>
    <col min="14" max="14" width="11.796875" bestFit="1" customWidth="1"/>
    <col min="15" max="15" width="54.5" bestFit="1" customWidth="1"/>
    <col min="16" max="16" width="52.59765625" style="6" bestFit="1" customWidth="1"/>
    <col min="17" max="17" width="9.5" bestFit="1" customWidth="1"/>
    <col min="18" max="18" width="12.296875" customWidth="1"/>
    <col min="19" max="19" width="11.19921875" bestFit="1" customWidth="1"/>
    <col min="20" max="20" width="10.5" bestFit="1" customWidth="1"/>
    <col min="21" max="21" width="77.3984375" bestFit="1" customWidth="1"/>
    <col min="22" max="22" width="3.796875" customWidth="1"/>
    <col min="23" max="23" width="11.19921875" bestFit="1" customWidth="1"/>
    <col min="24" max="24" width="28.5" bestFit="1" customWidth="1"/>
  </cols>
  <sheetData>
    <row r="3" spans="2:16" x14ac:dyDescent="0.3">
      <c r="B3" s="10" t="s">
        <v>0</v>
      </c>
      <c r="C3" s="11" t="s">
        <v>51</v>
      </c>
      <c r="O3" s="6"/>
      <c r="P3"/>
    </row>
    <row r="4" spans="2:16" x14ac:dyDescent="0.3">
      <c r="B4" s="12">
        <v>43482</v>
      </c>
      <c r="C4" s="13">
        <v>1.0595416371384869</v>
      </c>
      <c r="P4"/>
    </row>
    <row r="5" spans="2:16" x14ac:dyDescent="0.3">
      <c r="B5" s="14">
        <v>43486</v>
      </c>
      <c r="C5" s="15">
        <v>0.23352106416819257</v>
      </c>
      <c r="P5"/>
    </row>
    <row r="6" spans="2:16" x14ac:dyDescent="0.3">
      <c r="B6" s="12">
        <v>43487</v>
      </c>
      <c r="C6" s="13">
        <v>0.85430485686646185</v>
      </c>
      <c r="P6"/>
    </row>
    <row r="7" spans="2:16" x14ac:dyDescent="0.3">
      <c r="B7" s="14">
        <v>43496</v>
      </c>
      <c r="C7" s="15">
        <v>0.20059441674862155</v>
      </c>
      <c r="P7"/>
    </row>
    <row r="8" spans="2:16" x14ac:dyDescent="0.3">
      <c r="B8" s="12">
        <v>43501</v>
      </c>
      <c r="C8" s="13">
        <v>1.1476852728398028</v>
      </c>
      <c r="O8" s="6"/>
      <c r="P8"/>
    </row>
    <row r="9" spans="2:16" x14ac:dyDescent="0.3">
      <c r="B9" s="14">
        <v>43522</v>
      </c>
      <c r="C9" s="15">
        <v>1.2004191790539451</v>
      </c>
      <c r="O9" s="6"/>
      <c r="P9"/>
    </row>
    <row r="10" spans="2:16" x14ac:dyDescent="0.3">
      <c r="B10" s="12">
        <v>43524</v>
      </c>
      <c r="C10" s="13">
        <v>0.22324803045110131</v>
      </c>
      <c r="O10" s="6"/>
      <c r="P10"/>
    </row>
    <row r="11" spans="2:16" x14ac:dyDescent="0.3">
      <c r="B11" s="14">
        <v>43533</v>
      </c>
      <c r="C11" s="15">
        <v>1.0202070652584099</v>
      </c>
      <c r="O11" s="6"/>
      <c r="P11"/>
    </row>
    <row r="12" spans="2:16" x14ac:dyDescent="0.3">
      <c r="B12" s="12">
        <v>43548</v>
      </c>
      <c r="C12" s="13">
        <v>0.22259812803337156</v>
      </c>
      <c r="O12" s="6"/>
      <c r="P12"/>
    </row>
    <row r="13" spans="2:16" x14ac:dyDescent="0.3">
      <c r="B13" s="14">
        <v>43550</v>
      </c>
      <c r="C13" s="15">
        <v>0.7796497347288921</v>
      </c>
      <c r="O13" s="6"/>
      <c r="P13"/>
    </row>
    <row r="14" spans="2:16" x14ac:dyDescent="0.3">
      <c r="B14" s="12">
        <v>43566</v>
      </c>
      <c r="C14" s="13">
        <v>0.9239043412518404</v>
      </c>
      <c r="O14" s="6"/>
      <c r="P14"/>
    </row>
    <row r="15" spans="2:16" x14ac:dyDescent="0.3">
      <c r="B15" s="14">
        <v>43569</v>
      </c>
      <c r="C15" s="15">
        <v>0.28376620785956513</v>
      </c>
      <c r="O15" s="6"/>
      <c r="P15"/>
    </row>
    <row r="16" spans="2:16" x14ac:dyDescent="0.3">
      <c r="B16" s="12">
        <v>43573</v>
      </c>
      <c r="C16" s="13">
        <v>0.7302283946685022</v>
      </c>
      <c r="O16" s="6"/>
      <c r="P16"/>
    </row>
    <row r="17" spans="2:16" x14ac:dyDescent="0.3">
      <c r="B17" s="14">
        <v>43574</v>
      </c>
      <c r="C17" s="15">
        <v>0.24724959522510578</v>
      </c>
      <c r="O17" s="6"/>
      <c r="P17"/>
    </row>
    <row r="18" spans="2:16" x14ac:dyDescent="0.3">
      <c r="B18" s="12">
        <v>43643</v>
      </c>
      <c r="C18" s="13">
        <v>1.1472182813955829</v>
      </c>
      <c r="P18"/>
    </row>
    <row r="19" spans="2:16" x14ac:dyDescent="0.3">
      <c r="B19" s="14">
        <v>43669</v>
      </c>
      <c r="C19" s="15">
        <v>1.3503180372102535</v>
      </c>
      <c r="P19"/>
    </row>
    <row r="20" spans="2:16" x14ac:dyDescent="0.3">
      <c r="B20" s="12">
        <v>43695</v>
      </c>
      <c r="C20" s="13">
        <v>1.0661671278564275</v>
      </c>
      <c r="P20"/>
    </row>
    <row r="21" spans="2:16" x14ac:dyDescent="0.3">
      <c r="B21" s="14">
        <v>43729</v>
      </c>
      <c r="C21" s="15">
        <v>1.1152745531323451</v>
      </c>
      <c r="P21"/>
    </row>
    <row r="22" spans="2:16" x14ac:dyDescent="0.3">
      <c r="B22" s="12">
        <v>43747</v>
      </c>
      <c r="C22" s="13">
        <v>0.21871070507745799</v>
      </c>
      <c r="O22" s="6"/>
      <c r="P22"/>
    </row>
    <row r="23" spans="2:16" x14ac:dyDescent="0.3">
      <c r="B23" s="14">
        <v>43759</v>
      </c>
      <c r="C23" s="15">
        <v>0.32382903302894467</v>
      </c>
      <c r="O23" s="6"/>
      <c r="P23"/>
    </row>
    <row r="24" spans="2:16" x14ac:dyDescent="0.3">
      <c r="B24" s="12">
        <v>43778</v>
      </c>
      <c r="C24" s="13">
        <v>0.26260801898348074</v>
      </c>
      <c r="P24"/>
    </row>
    <row r="25" spans="2:16" x14ac:dyDescent="0.3">
      <c r="B25" s="14">
        <v>43793</v>
      </c>
      <c r="C25" s="15">
        <v>1.3547702422639891</v>
      </c>
      <c r="P25"/>
    </row>
    <row r="26" spans="2:16" x14ac:dyDescent="0.3">
      <c r="B26" s="12">
        <v>43800</v>
      </c>
      <c r="C26" s="13">
        <v>0.20747489400703484</v>
      </c>
      <c r="P26"/>
    </row>
    <row r="27" spans="2:16" x14ac:dyDescent="0.3">
      <c r="B27" s="14">
        <v>43821</v>
      </c>
      <c r="C27" s="15">
        <v>0.21029166080314068</v>
      </c>
      <c r="P27"/>
    </row>
    <row r="29" spans="2:16" x14ac:dyDescent="0.3">
      <c r="B29" s="10" t="s">
        <v>0</v>
      </c>
      <c r="C29" s="11" t="s">
        <v>50</v>
      </c>
    </row>
    <row r="30" spans="2:16" x14ac:dyDescent="0.3">
      <c r="B30" s="12">
        <v>43475</v>
      </c>
      <c r="C30" s="13">
        <v>-0.4522502426107996</v>
      </c>
    </row>
    <row r="31" spans="2:16" x14ac:dyDescent="0.3">
      <c r="B31" s="14">
        <v>43494</v>
      </c>
      <c r="C31" s="15">
        <v>-0.71708723442563915</v>
      </c>
    </row>
    <row r="32" spans="2:16" x14ac:dyDescent="0.3">
      <c r="B32" s="12">
        <v>43515</v>
      </c>
      <c r="C32" s="13">
        <v>-0.55839299648571217</v>
      </c>
    </row>
    <row r="33" spans="2:16" x14ac:dyDescent="0.3">
      <c r="B33" s="14">
        <v>43526</v>
      </c>
      <c r="C33" s="15">
        <v>-0.37594234941110954</v>
      </c>
    </row>
    <row r="34" spans="2:16" x14ac:dyDescent="0.3">
      <c r="B34" s="12">
        <v>43543</v>
      </c>
      <c r="C34" s="13">
        <v>-0.4554922653795897</v>
      </c>
    </row>
    <row r="35" spans="2:16" x14ac:dyDescent="0.3">
      <c r="B35" s="14">
        <v>43559</v>
      </c>
      <c r="C35" s="15">
        <v>-0.52087951809985289</v>
      </c>
    </row>
    <row r="36" spans="2:16" x14ac:dyDescent="0.3">
      <c r="B36" s="12">
        <v>43567</v>
      </c>
      <c r="C36" s="13">
        <v>-0.27312591355188975</v>
      </c>
    </row>
    <row r="37" spans="2:16" x14ac:dyDescent="0.3">
      <c r="B37" s="14">
        <v>43580</v>
      </c>
      <c r="C37" s="15">
        <v>-0.38690483590402208</v>
      </c>
      <c r="O37" s="6"/>
      <c r="P37"/>
    </row>
    <row r="38" spans="2:16" x14ac:dyDescent="0.3">
      <c r="B38" s="12">
        <v>43636</v>
      </c>
      <c r="C38" s="13">
        <v>-0.54373712252615491</v>
      </c>
      <c r="O38" s="6"/>
      <c r="P38"/>
    </row>
    <row r="39" spans="2:16" x14ac:dyDescent="0.3">
      <c r="B39" s="14">
        <v>43662</v>
      </c>
      <c r="C39" s="15">
        <v>-0.63082013655867986</v>
      </c>
      <c r="O39" s="6"/>
      <c r="P39"/>
    </row>
    <row r="40" spans="2:16" x14ac:dyDescent="0.3">
      <c r="B40" s="12">
        <v>43688</v>
      </c>
      <c r="C40" s="13">
        <v>-0.54353363205176886</v>
      </c>
      <c r="O40" s="6"/>
      <c r="P40"/>
    </row>
    <row r="41" spans="2:16" x14ac:dyDescent="0.3">
      <c r="B41" s="14">
        <v>43722</v>
      </c>
      <c r="C41" s="15">
        <v>-0.53590439000986223</v>
      </c>
      <c r="O41" s="6"/>
      <c r="P41"/>
    </row>
    <row r="42" spans="2:16" x14ac:dyDescent="0.3">
      <c r="B42" s="12">
        <v>43786</v>
      </c>
      <c r="C42" s="13">
        <v>-0.57004623700582813</v>
      </c>
      <c r="O42" s="6"/>
      <c r="P42"/>
    </row>
    <row r="43" spans="2:16" x14ac:dyDescent="0.3">
      <c r="O43" s="6"/>
      <c r="P43"/>
    </row>
    <row r="44" spans="2:16" x14ac:dyDescent="0.3">
      <c r="O44" s="6"/>
      <c r="P44"/>
    </row>
    <row r="45" spans="2:16" ht="16.2" thickBot="1" x14ac:dyDescent="0.35">
      <c r="B45" s="20" t="s">
        <v>0</v>
      </c>
      <c r="C45" s="20" t="s">
        <v>47</v>
      </c>
      <c r="O45" s="6"/>
      <c r="P45"/>
    </row>
    <row r="46" spans="2:16" ht="16.2" thickTop="1" x14ac:dyDescent="0.3">
      <c r="B46" s="21">
        <v>43494</v>
      </c>
      <c r="C46" s="23">
        <v>-0.40462431699643209</v>
      </c>
      <c r="O46" s="6"/>
      <c r="P46"/>
    </row>
    <row r="47" spans="2:16" x14ac:dyDescent="0.3">
      <c r="B47" s="22">
        <v>43475</v>
      </c>
      <c r="C47" s="24">
        <v>-0.48958332783737263</v>
      </c>
      <c r="O47" s="6"/>
      <c r="P47"/>
    </row>
    <row r="48" spans="2:16" x14ac:dyDescent="0.3">
      <c r="B48" s="21">
        <v>43636</v>
      </c>
      <c r="C48" s="23">
        <v>-0.52999999355353777</v>
      </c>
      <c r="O48" s="6"/>
      <c r="P48"/>
    </row>
    <row r="49" spans="2:16" x14ac:dyDescent="0.3">
      <c r="O49" s="6"/>
      <c r="P49"/>
    </row>
    <row r="50" spans="2:16" ht="16.2" thickBot="1" x14ac:dyDescent="0.35">
      <c r="B50" s="20" t="s">
        <v>0</v>
      </c>
      <c r="C50" s="20" t="s">
        <v>46</v>
      </c>
      <c r="O50" s="6"/>
      <c r="P50"/>
    </row>
    <row r="51" spans="2:16" ht="16.2" thickTop="1" x14ac:dyDescent="0.3">
      <c r="B51" s="21">
        <v>43475</v>
      </c>
      <c r="C51" s="23">
        <v>1.1020407281081532</v>
      </c>
    </row>
    <row r="52" spans="2:16" x14ac:dyDescent="0.3">
      <c r="B52" s="22">
        <v>43494</v>
      </c>
      <c r="C52" s="24">
        <v>0.76530616559927289</v>
      </c>
    </row>
    <row r="53" spans="2:16" x14ac:dyDescent="0.3">
      <c r="B53" s="21">
        <v>43636</v>
      </c>
      <c r="C53" s="23">
        <v>1.1914893179280521</v>
      </c>
    </row>
    <row r="55" spans="2:16" ht="16.2" thickBot="1" x14ac:dyDescent="0.35">
      <c r="B55" s="25" t="s">
        <v>0</v>
      </c>
      <c r="C55" s="28" t="s">
        <v>48</v>
      </c>
    </row>
    <row r="56" spans="2:16" ht="16.2" thickTop="1" x14ac:dyDescent="0.3">
      <c r="B56" s="26">
        <v>43501</v>
      </c>
      <c r="C56" s="29">
        <v>1.1476852728398028</v>
      </c>
    </row>
    <row r="57" spans="2:16" x14ac:dyDescent="0.3">
      <c r="B57" s="27">
        <v>43522</v>
      </c>
      <c r="C57" s="30">
        <v>1.1576925729969292</v>
      </c>
    </row>
    <row r="58" spans="2:16" x14ac:dyDescent="0.3">
      <c r="B58" s="26">
        <v>43533</v>
      </c>
      <c r="C58" s="29">
        <v>1.0202070652584101</v>
      </c>
    </row>
    <row r="59" spans="2:16" x14ac:dyDescent="0.3">
      <c r="B59" s="27">
        <v>43550</v>
      </c>
      <c r="C59" s="30">
        <v>0.87233982685769784</v>
      </c>
    </row>
    <row r="60" spans="2:16" x14ac:dyDescent="0.3">
      <c r="B60" s="26">
        <v>43566</v>
      </c>
      <c r="C60" s="29">
        <v>1.0656657324153227</v>
      </c>
    </row>
    <row r="61" spans="2:16" x14ac:dyDescent="0.3">
      <c r="B61" s="27">
        <v>43573</v>
      </c>
      <c r="C61" s="30">
        <v>0.56544473803340678</v>
      </c>
    </row>
    <row r="62" spans="2:16" x14ac:dyDescent="0.3">
      <c r="B62" s="26">
        <v>43669</v>
      </c>
      <c r="C62" s="29">
        <v>1.2783695472773184</v>
      </c>
    </row>
    <row r="63" spans="2:16" x14ac:dyDescent="0.3">
      <c r="B63" s="27">
        <v>43695</v>
      </c>
      <c r="C63" s="30">
        <v>1.0047958049198822</v>
      </c>
    </row>
    <row r="64" spans="2:16" x14ac:dyDescent="0.3">
      <c r="B64" s="26">
        <v>43729</v>
      </c>
      <c r="C64" s="29">
        <v>1.1368590113895878</v>
      </c>
    </row>
    <row r="65" spans="2:3" x14ac:dyDescent="0.3">
      <c r="B65" s="27">
        <v>43747</v>
      </c>
      <c r="C65" s="30">
        <v>0.27002486365627371</v>
      </c>
    </row>
    <row r="66" spans="2:3" x14ac:dyDescent="0.3">
      <c r="B66" s="26">
        <v>43759</v>
      </c>
      <c r="C66" s="29">
        <v>0.21035794983323083</v>
      </c>
    </row>
    <row r="67" spans="2:3" x14ac:dyDescent="0.3">
      <c r="B67" s="27">
        <v>43760</v>
      </c>
      <c r="C67" s="30">
        <v>0.21066231862763563</v>
      </c>
    </row>
    <row r="68" spans="2:3" x14ac:dyDescent="0.3">
      <c r="B68" s="26">
        <v>43793</v>
      </c>
      <c r="C68" s="29">
        <v>1.2404609829743283</v>
      </c>
    </row>
    <row r="69" spans="2:3" x14ac:dyDescent="0.3">
      <c r="B69" s="27">
        <v>43821</v>
      </c>
      <c r="C69" s="30">
        <v>0.21029166080314071</v>
      </c>
    </row>
    <row r="70" spans="2:3" x14ac:dyDescent="0.3">
      <c r="B70" s="26">
        <v>43827</v>
      </c>
      <c r="C70" s="29">
        <v>0.20033326898850684</v>
      </c>
    </row>
    <row r="72" spans="2:3" ht="16.2" thickBot="1" x14ac:dyDescent="0.35">
      <c r="B72" s="25" t="s">
        <v>0</v>
      </c>
      <c r="C72" s="28" t="s">
        <v>49</v>
      </c>
    </row>
    <row r="73" spans="2:3" ht="16.2" thickTop="1" x14ac:dyDescent="0.3">
      <c r="B73" s="26">
        <v>43494</v>
      </c>
      <c r="C73" s="29">
        <v>-0.52481642115115479</v>
      </c>
    </row>
    <row r="74" spans="2:3" x14ac:dyDescent="0.3">
      <c r="B74" s="27">
        <v>43515</v>
      </c>
      <c r="C74" s="30">
        <v>-0.54090360183579034</v>
      </c>
    </row>
    <row r="75" spans="2:3" x14ac:dyDescent="0.3">
      <c r="B75" s="26">
        <v>43526</v>
      </c>
      <c r="C75" s="29">
        <v>-0.42394678407179348</v>
      </c>
    </row>
    <row r="76" spans="2:3" x14ac:dyDescent="0.3">
      <c r="B76" s="27">
        <v>43543</v>
      </c>
      <c r="C76" s="30">
        <v>-0.46627457709544307</v>
      </c>
    </row>
    <row r="77" spans="2:3" x14ac:dyDescent="0.3">
      <c r="B77" s="26">
        <v>43559</v>
      </c>
      <c r="C77" s="29">
        <v>-0.53497129252622422</v>
      </c>
    </row>
    <row r="78" spans="2:3" x14ac:dyDescent="0.3">
      <c r="B78" s="27">
        <v>43567</v>
      </c>
      <c r="C78" s="30">
        <v>-0.20426414390111855</v>
      </c>
    </row>
    <row r="79" spans="2:3" x14ac:dyDescent="0.3">
      <c r="B79" s="26">
        <v>43580</v>
      </c>
      <c r="C79" s="29">
        <v>-0.38690483590402214</v>
      </c>
    </row>
    <row r="80" spans="2:3" x14ac:dyDescent="0.3">
      <c r="B80" s="27">
        <v>43662</v>
      </c>
      <c r="C80" s="30">
        <v>-0.59195909830169868</v>
      </c>
    </row>
    <row r="81" spans="2:3" x14ac:dyDescent="0.3">
      <c r="B81" s="26">
        <v>43688</v>
      </c>
      <c r="C81" s="29">
        <v>-0.54353363205176897</v>
      </c>
    </row>
    <row r="82" spans="2:3" x14ac:dyDescent="0.3">
      <c r="B82" s="27">
        <v>43722</v>
      </c>
      <c r="C82" s="30">
        <v>-0.51246522327334754</v>
      </c>
    </row>
    <row r="83" spans="2:3" x14ac:dyDescent="0.3">
      <c r="B83" s="26">
        <v>43786</v>
      </c>
      <c r="C83" s="29">
        <v>-0.53933524904808428</v>
      </c>
    </row>
  </sheetData>
  <sortState xmlns:xlrd2="http://schemas.microsoft.com/office/spreadsheetml/2017/richdata2" ref="B51:C53">
    <sortCondition ref="B52:B53"/>
  </sortState>
  <phoneticPr fontId="6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>
    <tabColor theme="9" tint="-0.249977111117893"/>
  </sheetPr>
  <dimension ref="B2:M368"/>
  <sheetViews>
    <sheetView tabSelected="1" zoomScale="71" zoomScaleNormal="85" workbookViewId="0">
      <selection activeCell="A19" sqref="A19:XFD19"/>
    </sheetView>
  </sheetViews>
  <sheetFormatPr defaultColWidth="11.19921875" defaultRowHeight="15.6" x14ac:dyDescent="0.3"/>
  <cols>
    <col min="2" max="2" width="10.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  <col min="13" max="13" width="19.09765625" bestFit="1" customWidth="1"/>
    <col min="14" max="14" width="13.8984375" bestFit="1" customWidth="1"/>
    <col min="15" max="15" width="18" bestFit="1" customWidth="1"/>
    <col min="16" max="16" width="13.296875" bestFit="1" customWidth="1"/>
    <col min="17" max="17" width="29.796875" bestFit="1" customWidth="1"/>
    <col min="18" max="18" width="13.296875" bestFit="1" customWidth="1"/>
    <col min="19" max="19" width="25.5" bestFit="1" customWidth="1"/>
    <col min="20" max="20" width="13.296875" bestFit="1" customWidth="1"/>
    <col min="21" max="21" width="23.3984375" bestFit="1" customWidth="1"/>
    <col min="22" max="22" width="13.296875" bestFit="1" customWidth="1"/>
    <col min="23" max="23" width="18" bestFit="1" customWidth="1"/>
    <col min="24" max="24" width="13.296875" bestFit="1" customWidth="1"/>
    <col min="25" max="25" width="30.09765625" bestFit="1" customWidth="1"/>
    <col min="26" max="26" width="13.8984375" bestFit="1" customWidth="1"/>
    <col min="27" max="27" width="23.3984375" bestFit="1" customWidth="1"/>
    <col min="28" max="28" width="13.8984375" bestFit="1" customWidth="1"/>
  </cols>
  <sheetData>
    <row r="2" spans="2:13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3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3" ht="18" x14ac:dyDescent="0.35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  <c r="L4" s="18"/>
      <c r="M4" s="31" t="s">
        <v>55</v>
      </c>
    </row>
    <row r="5" spans="2:13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3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3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3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3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3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3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3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3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3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3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3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conditionalFormatting sqref="C3:C368">
    <cfRule type="cellIs" dxfId="20" priority="9" operator="lessThan">
      <formula>380313</formula>
    </cfRule>
  </conditionalFormatting>
  <conditionalFormatting sqref="D3:D368">
    <cfRule type="cellIs" dxfId="19" priority="7" operator="lessThan">
      <formula>0.17</formula>
    </cfRule>
    <cfRule type="cellIs" dxfId="18" priority="8" operator="greaterThan">
      <formula>0.19</formula>
    </cfRule>
  </conditionalFormatting>
  <conditionalFormatting sqref="E3:E368">
    <cfRule type="cellIs" dxfId="17" priority="6" operator="greaterThan">
      <formula>40</formula>
    </cfRule>
  </conditionalFormatting>
  <conditionalFormatting sqref="F3:F368">
    <cfRule type="cellIs" dxfId="16" priority="5" operator="greaterThan">
      <formula>22</formula>
    </cfRule>
  </conditionalFormatting>
  <conditionalFormatting sqref="G3:G368">
    <cfRule type="cellIs" dxfId="15" priority="4" operator="greaterThan">
      <formula>30</formula>
    </cfRule>
  </conditionalFormatting>
  <conditionalFormatting sqref="H3:H368">
    <cfRule type="cellIs" dxfId="14" priority="3" operator="greaterThan">
      <formula>400</formula>
    </cfRule>
  </conditionalFormatting>
  <conditionalFormatting sqref="I3:I368">
    <cfRule type="cellIs" dxfId="13" priority="2" operator="lessThan">
      <formula>30</formula>
    </cfRule>
  </conditionalFormatting>
  <conditionalFormatting sqref="J3:J368">
    <cfRule type="cellIs" dxfId="12" priority="1" operator="lessThan">
      <formula>0.91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Session Details</vt:lpstr>
      <vt:lpstr>Channel wise traffic</vt:lpstr>
      <vt:lpstr>Overall conversion</vt:lpstr>
      <vt:lpstr>Reports</vt:lpstr>
      <vt:lpstr>Supporting Data</vt:lpstr>
      <vt:lpstr>_1_1_2019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2022-09-19T07:36:05Z</dcterms:created>
  <dcterms:modified xsi:type="dcterms:W3CDTF">2024-04-28T13:32:02Z</dcterms:modified>
</cp:coreProperties>
</file>