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tables/table3.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6.xml" ContentType="application/vnd.openxmlformats-officedocument.drawing+xml"/>
  <Override PartName="/xl/slicers/slicer6.xml" ContentType="application/vnd.ms-excel.slicer+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hidePivotFieldList="1"/>
  <mc:AlternateContent xmlns:mc="http://schemas.openxmlformats.org/markup-compatibility/2006">
    <mc:Choice Requires="x15">
      <x15ac:absPath xmlns:x15ac="http://schemas.microsoft.com/office/spreadsheetml/2010/11/ac" url="C:\Users\HRITIK PANDITA\Documents\"/>
    </mc:Choice>
  </mc:AlternateContent>
  <xr:revisionPtr revIDLastSave="0" documentId="8_{AA3F79C6-84D1-44E1-A020-0A3087B85647}" xr6:coauthVersionLast="47" xr6:coauthVersionMax="47" xr10:uidLastSave="{00000000-0000-0000-0000-000000000000}"/>
  <bookViews>
    <workbookView xWindow="-120" yWindow="-120" windowWidth="29040" windowHeight="15720" firstSheet="3" activeTab="9" xr2:uid="{AC3D9971-87E5-4802-8C05-F7A646114B98}"/>
  </bookViews>
  <sheets>
    <sheet name="Dashboard Questions" sheetId="8" r:id="rId1"/>
    <sheet name="Customer Service" sheetId="2" r:id="rId2"/>
    <sheet name="CS-Pivot" sheetId="9" r:id="rId3"/>
    <sheet name="CS-Dashboard" sheetId="10" r:id="rId4"/>
    <sheet name="Finance" sheetId="3" r:id="rId5"/>
    <sheet name="Finance Dashboard" sheetId="12" r:id="rId6"/>
    <sheet name="Orders" sheetId="6" r:id="rId7"/>
    <sheet name="Finance-Pivot" sheetId="14" r:id="rId8"/>
    <sheet name="Orders-Pivot" sheetId="16" r:id="rId9"/>
    <sheet name="Orders Dashboard" sheetId="17" r:id="rId10"/>
  </sheets>
  <definedNames>
    <definedName name="_xlnm._FilterDatabase" localSheetId="1" hidden="1">'Customer Service'!$A$1:$K$51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_Handled">#N/A</definedName>
    <definedName name="Slicer_Contact_Type">#N/A</definedName>
    <definedName name="Slicer_Is_It_for_an_Order_?">#N/A</definedName>
    <definedName name="Slicer_Months__Sale_Date">#N/A</definedName>
    <definedName name="Slicer_Months__Sale_Date1">#N/A</definedName>
    <definedName name="Slicer_Order_Type">#N/A</definedName>
    <definedName name="Slicer_Product_ID">#N/A</definedName>
    <definedName name="Slicer_Product_Nam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95" i="2" l="1"/>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D5" i="16"/>
  <c r="C5" i="16"/>
  <c r="B5" i="16"/>
  <c r="A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<sst xmlns="http://schemas.openxmlformats.org/spreadsheetml/2006/main" count="12246" uniqueCount="1804">
  <si>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</si>
  <si>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</si>
  <si>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</si>
  <si>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</si>
  <si>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</si>
  <si>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</si>
  <si>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</si>
  <si>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</si>
  <si>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</si>
  <si>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</si>
  <si>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</si>
  <si>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</si>
  <si>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</si>
  <si>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</si>
  <si>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</si>
  <si>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</si>
  <si>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</si>
  <si>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</si>
  <si>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</si>
  <si>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</si>
  <si>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</si>
  <si>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</si>
  <si>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</si>
  <si>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</si>
  <si>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</si>
  <si>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</si>
  <si>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</si>
  <si>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</si>
  <si>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</si>
  <si>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</si>
  <si>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</si>
  <si>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</si>
  <si>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</si>
  <si>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</si>
  <si>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</si>
  <si>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</si>
  <si>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</si>
  <si>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</si>
  <si>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</si>
  <si>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</si>
  <si>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</si>
  <si>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</si>
  <si>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</si>
  <si>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</si>
  <si>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</si>
  <si>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</si>
  <si>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</si>
  <si>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</si>
  <si>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</si>
  <si>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</si>
  <si>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</si>
  <si>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</si>
  <si>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</si>
  <si>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</si>
  <si>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</si>
  <si>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</si>
  <si>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</si>
  <si>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</si>
  <si>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</si>
  <si>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</si>
  <si>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</si>
  <si>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</si>
  <si>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</si>
  <si>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</si>
  <si>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</si>
  <si>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</si>
  <si>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</si>
  <si>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</si>
  <si>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</si>
  <si>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</si>
  <si>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</si>
  <si>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</si>
  <si>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</si>
  <si>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</si>
  <si>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</si>
  <si>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</si>
  <si>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</si>
  <si>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</si>
  <si>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</si>
  <si>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</si>
  <si>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</si>
  <si>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</si>
  <si>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</si>
  <si>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</si>
  <si>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</si>
  <si>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</si>
  <si>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</si>
  <si>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</si>
  <si>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</si>
  <si>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</si>
  <si>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</si>
  <si>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</si>
  <si>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</si>
  <si>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</si>
  <si>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</si>
  <si>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</si>
  <si>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</si>
  <si>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</si>
  <si>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</si>
  <si>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</si>
  <si>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</si>
  <si>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</si>
  <si>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</si>
  <si>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</si>
  <si>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</si>
  <si>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</si>
  <si>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</si>
  <si>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</si>
  <si>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</si>
  <si>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</si>
  <si>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</si>
  <si>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</si>
  <si>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</si>
  <si>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</si>
  <si>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</si>
  <si>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</si>
  <si>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</si>
  <si>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</si>
  <si>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</si>
  <si>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</si>
  <si>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</si>
  <si>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</si>
  <si>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</si>
  <si>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</si>
  <si>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</si>
  <si>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</si>
  <si>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</si>
  <si>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</si>
  <si>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</si>
  <si>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</si>
  <si>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</si>
  <si>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</si>
  <si>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</si>
  <si>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</si>
  <si>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</si>
  <si>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</si>
  <si>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</si>
  <si>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</si>
  <si>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</si>
  <si>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</si>
  <si>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</si>
  <si>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</si>
  <si>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</si>
  <si>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</si>
  <si>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</si>
  <si>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</si>
  <si>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</si>
  <si>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</si>
  <si>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</si>
  <si>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</si>
  <si>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</si>
  <si>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</si>
  <si>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</si>
  <si>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</si>
  <si>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</si>
  <si>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</si>
  <si>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</si>
  <si>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</si>
  <si>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</si>
  <si>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</si>
  <si>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</si>
  <si>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</si>
  <si>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</si>
  <si>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</si>
  <si>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</si>
  <si>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</si>
  <si>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</si>
  <si>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</si>
  <si>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</si>
  <si>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</si>
  <si>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</si>
  <si>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</si>
  <si>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</si>
  <si>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</si>
  <si>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</si>
  <si>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</si>
  <si>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</si>
  <si>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</si>
  <si>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</si>
  <si>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</si>
  <si>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</si>
  <si>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</si>
  <si>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</si>
  <si>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</si>
  <si>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</si>
  <si>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</si>
  <si>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</si>
  <si>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</si>
  <si>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</si>
  <si>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</si>
  <si>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</si>
  <si>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</si>
  <si>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</si>
  <si>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</si>
  <si>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</si>
  <si>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</si>
  <si>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</si>
  <si>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</si>
  <si>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</si>
  <si>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</si>
  <si>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</si>
  <si>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</si>
  <si>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</si>
  <si>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</si>
  <si>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</si>
  <si>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</si>
  <si>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</si>
  <si>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</si>
  <si>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</si>
  <si>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</si>
  <si>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</si>
  <si>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</si>
  <si>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</si>
  <si>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</si>
  <si>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</si>
  <si>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</si>
  <si>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</si>
  <si>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</si>
  <si>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</si>
  <si>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</si>
  <si>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</si>
  <si>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</si>
  <si>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</si>
  <si>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</si>
  <si>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</si>
  <si>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</si>
  <si>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</si>
  <si>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</si>
  <si>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</si>
  <si>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</si>
  <si>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</si>
  <si>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</si>
  <si>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</si>
  <si>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</si>
  <si>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</si>
  <si>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</si>
  <si>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</si>
  <si>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</si>
  <si>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</si>
  <si>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</si>
  <si>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</si>
  <si>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</si>
  <si>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</si>
  <si>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</si>
  <si>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</si>
  <si>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</si>
  <si>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</si>
  <si>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</si>
  <si>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</si>
  <si>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</si>
  <si>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</si>
  <si>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</si>
  <si>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</si>
  <si>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</si>
  <si>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</si>
  <si>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</si>
  <si>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</si>
  <si>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</si>
  <si>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</si>
  <si>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</si>
  <si>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</si>
  <si>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</si>
  <si>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</si>
  <si>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</si>
  <si>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</si>
  <si>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</si>
  <si>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</si>
  <si>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</si>
  <si>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</si>
  <si>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</si>
  <si>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</si>
  <si>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</si>
  <si>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</si>
  <si>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</si>
  <si>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</si>
  <si>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</si>
  <si>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</si>
  <si>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</si>
  <si>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</si>
  <si>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</si>
  <si>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</si>
  <si>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</si>
  <si>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</si>
  <si>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</si>
  <si>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</si>
  <si>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</si>
  <si>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</si>
  <si>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</si>
  <si>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</si>
  <si>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</si>
  <si>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</si>
  <si>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</si>
  <si>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</si>
  <si>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</si>
  <si>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</si>
  <si>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</si>
  <si>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</si>
  <si>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</si>
  <si>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</si>
  <si>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</si>
  <si>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</si>
  <si>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</si>
  <si>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</si>
  <si>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</si>
  <si>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</si>
  <si>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</si>
  <si>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</si>
  <si>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</si>
  <si>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</si>
  <si>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</si>
  <si>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</si>
  <si>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</si>
  <si>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</si>
  <si>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</si>
  <si>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</si>
  <si>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</si>
  <si>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</si>
  <si>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</si>
  <si>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</si>
  <si>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</si>
  <si>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</si>
  <si>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</si>
  <si>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</si>
  <si>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</si>
  <si>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</si>
  <si>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</si>
  <si>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</si>
  <si>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</si>
  <si>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</si>
  <si>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</si>
  <si>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</si>
  <si>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</si>
  <si>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</si>
  <si>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</si>
  <si>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</si>
  <si>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</si>
  <si>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</si>
  <si>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</si>
  <si>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</si>
  <si>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</si>
  <si>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</si>
  <si>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</si>
  <si>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</si>
  <si>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</si>
  <si>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</si>
  <si>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</si>
  <si>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</si>
  <si>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</si>
  <si>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</si>
  <si>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</si>
  <si>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</si>
  <si>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</si>
  <si>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</si>
  <si>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</si>
  <si>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</si>
  <si>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</si>
  <si>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</si>
  <si>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</si>
  <si>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</si>
  <si>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</si>
  <si>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</si>
  <si>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</si>
  <si>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</si>
  <si>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</si>
  <si>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</si>
  <si>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</si>
  <si>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</si>
  <si>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</si>
  <si>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</si>
  <si>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</si>
  <si>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</si>
  <si>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</si>
  <si>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</si>
  <si>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</si>
  <si>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</si>
  <si>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</si>
  <si>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</si>
  <si>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</si>
  <si>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</si>
  <si>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</si>
  <si>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</si>
  <si>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</si>
  <si>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</si>
  <si>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</si>
  <si>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</si>
  <si>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</si>
  <si>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</si>
  <si>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</si>
  <si>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</si>
  <si>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</si>
  <si>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</si>
  <si>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</si>
  <si>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</si>
  <si>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</si>
  <si>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</si>
  <si>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</si>
  <si>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</si>
  <si>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</si>
  <si>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</si>
  <si>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</si>
  <si>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</si>
  <si>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</si>
  <si>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</si>
  <si>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</si>
  <si>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</si>
  <si>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</si>
  <si>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</si>
  <si>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</si>
  <si>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</si>
  <si>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</si>
  <si>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</si>
  <si>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</si>
  <si>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</si>
  <si>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</si>
  <si>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</si>
  <si>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</si>
  <si>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</si>
  <si>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</si>
  <si>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</si>
  <si>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</si>
  <si>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</si>
  <si>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</si>
  <si>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</si>
  <si>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</si>
  <si>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</si>
  <si>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</si>
  <si>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</si>
  <si>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</si>
  <si>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</si>
  <si>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</si>
  <si>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</si>
  <si>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</si>
  <si>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</si>
  <si>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</si>
  <si>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</si>
  <si>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</si>
  <si>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</si>
  <si>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</si>
  <si>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</si>
  <si>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</si>
  <si>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</si>
  <si>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</si>
  <si>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</si>
  <si>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</si>
  <si>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</si>
  <si>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</si>
  <si>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</si>
  <si>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</si>
  <si>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</si>
  <si>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</si>
  <si>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</si>
  <si>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</si>
  <si>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</si>
  <si>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</si>
  <si>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</si>
  <si>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</si>
  <si>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</si>
  <si>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</si>
  <si>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</si>
  <si>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</si>
  <si>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</si>
  <si>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</si>
  <si>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</si>
  <si>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</si>
  <si>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</si>
  <si>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</si>
  <si>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</si>
  <si>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</si>
  <si>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</si>
  <si>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</si>
  <si>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</si>
  <si>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</si>
  <si>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</si>
  <si>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</si>
  <si>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</si>
  <si>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</si>
  <si>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</si>
  <si>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</si>
  <si>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</si>
  <si>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</si>
  <si>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</si>
  <si>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</si>
  <si>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</si>
  <si>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</si>
  <si>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</si>
  <si>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</si>
  <si>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</si>
  <si>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</si>
  <si>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</si>
  <si>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</si>
  <si>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</si>
  <si>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</si>
  <si>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</si>
  <si>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</si>
  <si>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</si>
  <si>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</si>
  <si>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</si>
  <si>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</si>
  <si>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</si>
  <si>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</si>
  <si>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</si>
  <si>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</si>
  <si>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</si>
  <si>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</si>
  <si>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</si>
  <si>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</si>
  <si>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</si>
  <si>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</si>
  <si>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</si>
  <si>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</si>
  <si>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</si>
  <si>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</si>
  <si>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</si>
  <si>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</si>
  <si>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</si>
  <si>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</si>
  <si>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</si>
  <si>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</si>
  <si>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</si>
  <si>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</si>
  <si>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</si>
  <si>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</si>
  <si>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</si>
  <si>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</si>
  <si>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</si>
  <si>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</si>
  <si>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</si>
  <si>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</si>
  <si>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</si>
  <si>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</si>
  <si>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</si>
  <si>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</si>
  <si>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</si>
  <si>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</si>
  <si>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</si>
  <si>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</si>
  <si>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</si>
  <si>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</si>
  <si>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</si>
  <si>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</si>
  <si>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</si>
  <si>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</si>
  <si>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</si>
  <si>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</si>
  <si>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</si>
  <si>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</si>
  <si>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</si>
  <si>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</si>
  <si>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</si>
  <si>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</si>
  <si>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</si>
  <si>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</si>
  <si>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</si>
  <si>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</si>
  <si>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</si>
  <si>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</si>
  <si>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</si>
  <si>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</si>
  <si>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</si>
  <si>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</si>
  <si>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</si>
  <si>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</si>
  <si>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</si>
  <si>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</si>
  <si>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</si>
  <si>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</si>
  <si>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</si>
  <si>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</si>
  <si>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</si>
  <si>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</si>
  <si>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</si>
  <si>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</si>
  <si>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</si>
  <si>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</si>
  <si>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</si>
  <si>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</si>
  <si>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</si>
  <si>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</si>
  <si>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</si>
  <si>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</si>
  <si>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</si>
  <si>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</si>
  <si>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</si>
  <si>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</si>
  <si>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</si>
  <si>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</si>
  <si>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</si>
  <si>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</si>
  <si>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</si>
  <si>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</si>
  <si>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</si>
  <si>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</si>
  <si>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</si>
  <si>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</si>
  <si>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</si>
  <si>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</si>
  <si>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</si>
  <si>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</si>
  <si>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</si>
  <si>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</si>
  <si>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</si>
  <si>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</si>
  <si>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</si>
  <si>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</si>
  <si>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</si>
  <si>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</si>
  <si>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</si>
  <si>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</si>
  <si>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</si>
  <si>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</si>
  <si>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</si>
  <si>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</si>
  <si>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</si>
  <si>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</si>
  <si>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</si>
  <si>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</si>
  <si>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</si>
  <si>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</si>
  <si>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</si>
  <si>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</si>
  <si>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</si>
  <si>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</si>
  <si>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</si>
  <si>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</si>
  <si>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</si>
  <si>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</si>
  <si>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</si>
  <si>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</si>
  <si>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</si>
  <si>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</si>
  <si>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</si>
  <si>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</si>
  <si>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</si>
  <si>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</si>
  <si>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</si>
  <si>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</si>
  <si>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</si>
  <si>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</si>
  <si>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</si>
  <si>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</si>
  <si>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</si>
  <si>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</si>
  <si>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</si>
  <si>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</si>
  <si>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</si>
  <si>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</si>
  <si>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</si>
  <si>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</si>
  <si>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</si>
  <si>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</si>
  <si>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</si>
  <si>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</si>
  <si>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</si>
  <si>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</si>
  <si>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</si>
  <si>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</si>
  <si>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</si>
  <si>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</si>
  <si>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</si>
  <si>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</si>
  <si>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</si>
  <si>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</si>
  <si>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</si>
  <si>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</si>
  <si>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</si>
  <si>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</si>
  <si>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</si>
  <si>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</si>
  <si>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</si>
  <si>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</si>
  <si>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</si>
  <si>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</si>
  <si>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</si>
  <si>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</si>
  <si>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</si>
  <si>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</si>
  <si>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</si>
  <si>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</si>
  <si>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</si>
  <si>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</si>
  <si>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</si>
  <si>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</si>
  <si>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</si>
  <si>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</si>
  <si>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</si>
  <si>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</si>
  <si>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</si>
  <si>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</si>
  <si>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</si>
  <si>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</si>
  <si>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</si>
  <si>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</si>
  <si>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</si>
  <si>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</si>
  <si>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</si>
  <si>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</si>
  <si>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</si>
  <si>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</si>
  <si>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</si>
  <si>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</si>
  <si>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</si>
  <si>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</si>
  <si>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</si>
  <si>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</si>
  <si>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</si>
  <si>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</si>
  <si>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</si>
  <si>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</si>
  <si>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</si>
  <si>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</si>
  <si>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</si>
  <si>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</si>
  <si>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</si>
  <si>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</si>
  <si>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</si>
  <si>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</si>
  <si>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</si>
  <si>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</si>
  <si>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</si>
  <si>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</si>
  <si>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</si>
  <si>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</si>
  <si>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</si>
  <si>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</si>
  <si>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</si>
  <si>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</si>
  <si>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</si>
  <si>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</si>
  <si>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</si>
  <si>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</si>
  <si>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</si>
  <si>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</si>
  <si>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</si>
  <si>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</si>
  <si>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</si>
  <si>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</si>
  <si>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</si>
  <si>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</si>
  <si>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</si>
  <si>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</si>
  <si>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</si>
  <si>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</si>
  <si>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</si>
  <si>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</si>
  <si>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</si>
  <si>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</si>
  <si>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</si>
  <si>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</si>
  <si>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</si>
  <si>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</si>
  <si>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</si>
  <si>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</si>
  <si>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</si>
  <si>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</si>
  <si>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</si>
  <si>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</si>
  <si>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</si>
  <si>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</si>
  <si>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</si>
  <si>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</si>
  <si>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</si>
  <si>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</si>
  <si>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</si>
  <si>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</si>
  <si>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</si>
  <si>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</si>
  <si>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</si>
  <si>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</si>
  <si>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</si>
  <si>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</si>
  <si>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</si>
  <si>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</si>
  <si>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</si>
  <si>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</si>
  <si>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</si>
  <si>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</si>
  <si>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</si>
  <si>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</si>
  <si>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</si>
  <si>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</si>
  <si>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</si>
  <si>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</si>
  <si>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</si>
  <si>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</si>
  <si>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</si>
  <si>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</si>
  <si>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</si>
  <si>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</si>
  <si>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</si>
  <si>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</si>
  <si>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</si>
  <si>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</si>
  <si>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</si>
  <si>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</si>
  <si>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</si>
  <si>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</si>
  <si>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</si>
  <si>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</si>
  <si>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</si>
  <si>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</si>
  <si>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</si>
  <si>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</si>
  <si>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</si>
  <si>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</si>
  <si>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</si>
  <si>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</si>
  <si>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</si>
  <si>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</si>
  <si>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</si>
  <si>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</si>
  <si>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</si>
  <si>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</si>
  <si>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</si>
  <si>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</si>
  <si>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</si>
  <si>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</si>
  <si>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</si>
  <si>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</si>
  <si>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</si>
  <si>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</si>
  <si>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</si>
  <si>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</si>
  <si>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</si>
  <si>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</si>
  <si>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</si>
  <si>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</si>
  <si>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</si>
  <si>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</si>
  <si>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</si>
  <si>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</si>
  <si>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</si>
  <si>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</si>
  <si>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</si>
  <si>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</si>
  <si>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</si>
  <si>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</si>
  <si>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</si>
  <si>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</si>
  <si>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</si>
  <si>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</si>
  <si>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</si>
  <si>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</si>
  <si>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</si>
  <si>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</si>
  <si>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</si>
  <si>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</si>
  <si>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</si>
  <si>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</si>
  <si>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</si>
  <si>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</si>
  <si>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</si>
  <si>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</si>
  <si>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</si>
  <si>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</si>
  <si>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</si>
  <si>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</si>
  <si>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</si>
  <si>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</si>
  <si>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</si>
  <si>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</si>
  <si>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</si>
  <si>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</si>
  <si>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</si>
  <si>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</si>
  <si>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</si>
  <si>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</si>
  <si>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</si>
  <si>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</si>
  <si>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</si>
  <si>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</si>
  <si>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</si>
  <si>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</si>
  <si>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</si>
  <si>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</si>
  <si>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</si>
  <si>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</si>
  <si>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</si>
  <si>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</si>
  <si>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</si>
  <si>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</si>
  <si>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</si>
  <si>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</si>
  <si>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</si>
  <si>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</si>
  <si>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</si>
  <si>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</si>
  <si>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</si>
  <si>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</si>
  <si>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</si>
  <si>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</si>
  <si>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</si>
  <si>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</si>
  <si>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</si>
  <si>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</si>
  <si>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</si>
  <si>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</si>
  <si>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</si>
  <si>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</si>
  <si>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</si>
  <si>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</si>
  <si>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</si>
  <si>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</si>
  <si>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</si>
  <si>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</si>
  <si>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</si>
  <si>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</si>
  <si>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</si>
  <si>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</si>
  <si>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</si>
  <si>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</si>
  <si>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</si>
  <si>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</si>
  <si>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</si>
  <si>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</si>
  <si>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</si>
  <si>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</si>
  <si>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</si>
  <si>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</si>
  <si>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</si>
  <si>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</si>
  <si>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</si>
  <si>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</si>
  <si>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</si>
  <si>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</si>
  <si>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</si>
  <si>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</si>
  <si>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</si>
  <si>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</si>
  <si>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</si>
  <si>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</si>
  <si>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</si>
  <si>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</si>
  <si>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</si>
  <si>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</si>
  <si>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</si>
  <si>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</si>
  <si>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</si>
  <si>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</si>
  <si>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</si>
  <si>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</si>
  <si>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</si>
  <si>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</si>
  <si>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</si>
  <si>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</si>
  <si>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</si>
  <si>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</si>
  <si>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</si>
  <si>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</si>
  <si>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</si>
  <si>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</si>
  <si>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</si>
  <si>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</si>
  <si>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</si>
  <si>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</si>
  <si>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</si>
  <si>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</si>
  <si>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</si>
  <si>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</si>
  <si>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</si>
  <si>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</si>
  <si>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</si>
  <si>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</si>
  <si>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</si>
  <si>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</si>
  <si>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</si>
  <si>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</si>
  <si>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</si>
  <si>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</si>
  <si>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</si>
  <si>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</si>
  <si>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</si>
  <si>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</si>
  <si>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</si>
  <si>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</si>
  <si>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</si>
  <si>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</si>
  <si>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</si>
  <si>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</si>
  <si>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</si>
  <si>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</si>
  <si>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</si>
  <si>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</si>
  <si>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</si>
  <si>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</si>
  <si>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</si>
  <si>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</si>
  <si>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</si>
  <si>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</si>
  <si>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</si>
  <si>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</si>
  <si>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</si>
  <si>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</si>
  <si>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</si>
  <si>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</si>
  <si>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</si>
  <si>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</si>
  <si>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</si>
  <si>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</si>
  <si>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</si>
  <si>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</si>
  <si>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</si>
  <si>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</si>
  <si>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</si>
  <si>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</si>
  <si>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</si>
  <si>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</si>
  <si>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</si>
  <si>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</si>
  <si>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</si>
  <si>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</si>
  <si>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</si>
  <si>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</si>
  <si>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</si>
  <si>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</si>
  <si>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</si>
  <si>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</si>
  <si>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</si>
  <si>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</si>
  <si>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</si>
  <si>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</si>
  <si>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</si>
  <si>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</si>
  <si>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</si>
  <si>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</si>
  <si>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</si>
  <si>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</si>
  <si>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</si>
  <si>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</si>
  <si>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</si>
  <si>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</si>
  <si>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</si>
  <si>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</si>
  <si>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</si>
  <si>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</si>
  <si>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</si>
  <si>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</si>
  <si>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</si>
  <si>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</si>
  <si>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</si>
  <si>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</si>
  <si>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</si>
  <si>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</si>
  <si>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</si>
  <si>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</si>
  <si>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</si>
  <si>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</si>
  <si>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</si>
  <si>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</si>
  <si>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</si>
  <si>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</si>
  <si>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</si>
  <si>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</si>
  <si>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</si>
  <si>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</si>
  <si>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</si>
  <si>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</si>
  <si>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</si>
  <si>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</si>
  <si>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</si>
  <si>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</si>
  <si>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</si>
  <si>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</si>
  <si>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</si>
  <si>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</si>
  <si>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</si>
  <si>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</si>
  <si>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</si>
  <si>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</si>
  <si>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</si>
  <si>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</si>
  <si>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</si>
  <si>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</si>
  <si>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</si>
  <si>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</si>
  <si>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</si>
  <si>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</si>
  <si>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</si>
  <si>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</si>
  <si>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</si>
  <si>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</si>
  <si>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</si>
  <si>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</si>
  <si>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</si>
  <si>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</si>
  <si>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</si>
  <si>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</si>
  <si>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</si>
  <si>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</si>
  <si>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</si>
  <si>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</si>
  <si>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</si>
  <si>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</si>
  <si>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</si>
  <si>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</si>
  <si>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</si>
  <si>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</si>
  <si>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</si>
  <si>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</si>
  <si>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</si>
  <si>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</si>
  <si>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</si>
  <si>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</si>
  <si>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</si>
  <si>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</si>
  <si>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</si>
  <si>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</si>
  <si>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</si>
  <si>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</si>
  <si>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</si>
  <si>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</si>
  <si>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</si>
  <si>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</si>
  <si>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</si>
  <si>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</si>
  <si>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</si>
  <si>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</si>
  <si>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</si>
  <si>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</si>
  <si>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</si>
  <si>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</si>
  <si>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</si>
  <si>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</si>
  <si>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</si>
  <si>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</si>
  <si>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</si>
  <si>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</si>
  <si>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</si>
  <si>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</si>
  <si>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</si>
  <si>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</si>
  <si>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</si>
  <si>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</si>
  <si>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</si>
  <si>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</si>
  <si>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</si>
  <si>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</si>
  <si>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</si>
  <si>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</si>
  <si>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</si>
  <si>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</si>
  <si>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</si>
  <si>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</si>
  <si>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</si>
  <si>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</si>
  <si>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</si>
  <si>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</si>
  <si>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</si>
  <si>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</si>
  <si>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</si>
  <si>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</si>
  <si>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</si>
  <si>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</si>
  <si>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</si>
  <si>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</si>
  <si>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</si>
  <si>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</si>
  <si>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</si>
  <si>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</si>
  <si>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</si>
  <si>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</si>
  <si>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</si>
  <si>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</si>
  <si>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</si>
  <si>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</si>
  <si>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</si>
  <si>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</si>
  <si>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</si>
  <si>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</si>
  <si>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</si>
  <si>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</si>
  <si>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</si>
  <si>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</si>
  <si>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</si>
  <si>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</si>
  <si>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</si>
  <si>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</si>
  <si>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</si>
  <si>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</si>
  <si>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</si>
  <si>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</si>
  <si>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</si>
  <si>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</si>
  <si>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</si>
  <si>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</si>
  <si>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</si>
  <si>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</si>
  <si>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</si>
  <si>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</si>
  <si>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</si>
  <si>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</si>
  <si>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</si>
  <si>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</si>
  <si>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</si>
  <si>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</si>
  <si>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</si>
  <si>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</si>
  <si>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</si>
  <si>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</si>
  <si>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</si>
  <si>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</si>
  <si>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</si>
  <si>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</si>
  <si>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</si>
  <si>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</si>
  <si>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</si>
  <si>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</si>
  <si>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</si>
  <si>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</si>
  <si>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</si>
  <si>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</si>
  <si>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</si>
  <si>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</si>
  <si>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</si>
  <si>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</si>
  <si>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</si>
  <si>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</si>
  <si>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</si>
  <si>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</si>
  <si>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</si>
  <si>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</si>
  <si>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</si>
  <si>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</si>
  <si>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</si>
  <si>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</si>
  <si>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</si>
  <si>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</si>
  <si>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</si>
  <si>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</si>
  <si>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</si>
  <si>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</si>
  <si>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</si>
  <si>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</si>
  <si>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</si>
  <si>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</si>
  <si>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</si>
  <si>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</si>
  <si>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</si>
  <si>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</si>
  <si>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</si>
  <si>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</si>
  <si>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</si>
  <si>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</si>
  <si>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</si>
  <si>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</si>
  <si>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</si>
  <si>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</si>
  <si>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</si>
  <si>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</si>
  <si>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</si>
  <si>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</si>
  <si>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</si>
  <si>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</si>
  <si>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</si>
  <si>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</si>
  <si>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</si>
  <si>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</si>
  <si>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</si>
  <si>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</si>
  <si>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</si>
  <si>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</si>
  <si>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</si>
  <si>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</si>
  <si>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</si>
  <si>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</si>
  <si>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</si>
  <si>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</si>
  <si>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</si>
  <si>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</si>
  <si>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</si>
  <si>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</si>
  <si>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</si>
  <si>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</si>
  <si>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</si>
  <si>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</si>
  <si>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</si>
  <si>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</si>
  <si>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</si>
  <si>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</si>
  <si>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</si>
  <si>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</si>
  <si>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</si>
  <si>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</si>
  <si>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</si>
  <si>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</si>
  <si>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</si>
  <si>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</si>
  <si>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</si>
  <si>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</si>
  <si>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</si>
  <si>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</si>
  <si>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</si>
  <si>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</si>
  <si>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</si>
  <si>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</si>
  <si>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</si>
  <si>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</si>
  <si>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</si>
  <si>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</si>
  <si>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</si>
  <si>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</si>
  <si>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</si>
  <si>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</si>
  <si>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</si>
  <si>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</si>
  <si>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</si>
  <si>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</si>
  <si>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</si>
  <si>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</si>
  <si>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</si>
  <si>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</si>
  <si>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</si>
  <si>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</si>
  <si>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</si>
  <si>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</si>
  <si>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</si>
  <si>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</si>
  <si>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</si>
  <si>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</si>
  <si>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</si>
  <si>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</si>
  <si>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</si>
  <si>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</si>
  <si>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</si>
  <si>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</si>
  <si>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</si>
  <si>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</si>
  <si>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</si>
  <si>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</si>
  <si>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</si>
  <si>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</si>
  <si>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</si>
  <si>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</si>
  <si>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</si>
  <si>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</si>
  <si>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</si>
  <si>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</si>
  <si>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</si>
  <si>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</si>
  <si>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</si>
  <si>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</si>
  <si>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</si>
  <si>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</si>
  <si>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</si>
  <si>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</si>
  <si>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</si>
  <si>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</si>
  <si>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</si>
  <si>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</si>
  <si>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</si>
  <si>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</si>
  <si>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</si>
  <si>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</si>
  <si>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</si>
  <si>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</si>
  <si>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</si>
  <si>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</si>
  <si>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</si>
  <si>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</si>
  <si>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</si>
  <si>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</si>
  <si>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</si>
  <si>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</si>
  <si>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</si>
  <si>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</si>
  <si>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</si>
  <si>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</si>
  <si>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</si>
  <si>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</si>
  <si>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</si>
  <si>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</si>
  <si>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</si>
  <si>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</si>
  <si>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</si>
  <si>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</si>
  <si>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</si>
  <si>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</si>
  <si>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</si>
  <si>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</si>
  <si>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</si>
  <si>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</si>
  <si>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</si>
  <si>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</si>
  <si>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</si>
  <si>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</si>
  <si>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</si>
  <si>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</si>
  <si>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</si>
  <si>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</si>
  <si>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</si>
  <si>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</si>
  <si>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</si>
  <si>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</si>
  <si>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</si>
  <si>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</si>
  <si>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</si>
  <si>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</si>
  <si>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</si>
  <si>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</si>
  <si>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</si>
  <si>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</si>
  <si>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</si>
  <si>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</si>
  <si>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</si>
  <si>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</si>
  <si>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</si>
  <si>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</si>
  <si>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</si>
  <si>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</si>
  <si>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</si>
  <si>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</si>
  <si>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</si>
  <si>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</si>
  <si>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</si>
  <si>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</si>
  <si>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</si>
  <si>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</si>
  <si>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</si>
  <si>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</si>
  <si>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</si>
  <si>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</si>
  <si>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</si>
  <si>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</si>
  <si>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</si>
  <si>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</si>
  <si>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</si>
  <si>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</si>
  <si>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</si>
  <si>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</si>
  <si>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</si>
  <si>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</si>
  <si>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</si>
  <si>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</si>
  <si>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</si>
  <si>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</si>
  <si>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</si>
  <si>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</si>
  <si>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</si>
  <si>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</si>
  <si>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</si>
  <si>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</si>
  <si>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</si>
  <si>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</si>
  <si>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</si>
  <si>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</si>
  <si>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</si>
  <si>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</si>
  <si>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</si>
  <si>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</si>
  <si>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</si>
  <si>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</si>
  <si>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</si>
  <si>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</si>
  <si>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</si>
  <si>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</si>
  <si>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</si>
  <si>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</si>
  <si>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</si>
  <si>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</si>
  <si>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</si>
  <si>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</si>
  <si>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</si>
  <si>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</si>
  <si>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</si>
  <si>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</si>
  <si>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</si>
  <si>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</si>
  <si>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</si>
  <si>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</si>
  <si>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</si>
  <si>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</si>
  <si>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</si>
  <si>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</si>
  <si>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</si>
  <si>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</si>
  <si>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</si>
  <si>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</si>
  <si>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</si>
  <si>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</si>
  <si>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</si>
  <si>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</si>
  <si>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</si>
  <si>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</si>
  <si>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</si>
  <si>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</si>
  <si>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</si>
  <si>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</si>
  <si>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</si>
  <si>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</si>
  <si>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</si>
  <si>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</si>
  <si>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</si>
  <si>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</si>
  <si>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</si>
  <si>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</si>
  <si>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</si>
  <si>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</si>
  <si>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</si>
  <si>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</si>
  <si>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</si>
  <si>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</si>
  <si>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</si>
  <si>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</si>
  <si>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</si>
  <si>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</si>
  <si>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</si>
  <si>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</si>
  <si>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</si>
  <si>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</si>
  <si>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</si>
  <si>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</si>
  <si>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</si>
  <si>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</si>
  <si>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</si>
  <si>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</si>
  <si>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</si>
  <si>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</si>
  <si>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</si>
  <si>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</si>
  <si>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</si>
  <si>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</si>
  <si>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</si>
  <si>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</si>
  <si>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</si>
  <si>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</si>
  <si>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</si>
  <si>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</si>
  <si>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</si>
  <si>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</si>
  <si>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</si>
  <si>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</si>
  <si>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</si>
  <si>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</si>
  <si>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</si>
  <si>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</si>
  <si>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</si>
  <si>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</si>
  <si>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</si>
  <si>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</si>
  <si>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</si>
  <si>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</si>
  <si>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</si>
  <si>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</si>
  <si>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</si>
  <si>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</si>
  <si>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</si>
  <si>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</si>
  <si>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</si>
  <si>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</si>
  <si>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</si>
  <si>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</si>
  <si>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</si>
  <si>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</si>
  <si>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</si>
  <si>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</si>
  <si>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</si>
  <si>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</si>
  <si>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</si>
  <si>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</si>
  <si>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</si>
  <si>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</si>
  <si>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</si>
  <si>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</si>
  <si>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</si>
  <si>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</si>
  <si>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</si>
  <si>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</si>
  <si>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</si>
  <si>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</si>
  <si>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</si>
  <si>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</si>
  <si>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</si>
  <si>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</si>
  <si>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</si>
  <si>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</si>
  <si>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</si>
  <si>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</si>
  <si>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</si>
  <si>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</si>
  <si>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</si>
  <si>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</si>
  <si>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</si>
  <si>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</si>
  <si>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</si>
  <si>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</si>
  <si>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</si>
  <si>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</si>
  <si>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</si>
  <si>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</si>
  <si>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</si>
  <si>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</si>
  <si>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</si>
  <si>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</si>
  <si>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</si>
  <si>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</si>
  <si>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</si>
  <si>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</si>
  <si>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</si>
  <si>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</si>
  <si>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</si>
  <si>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</si>
  <si>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</si>
  <si>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</si>
  <si>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</si>
  <si>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</si>
  <si>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</si>
  <si>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</si>
  <si>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</si>
  <si>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</si>
  <si>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</si>
  <si>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</si>
  <si>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</si>
  <si>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</si>
  <si>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</si>
  <si>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</si>
  <si>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</si>
  <si>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</si>
  <si>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</si>
  <si>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</si>
  <si>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</si>
  <si>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</si>
  <si>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</si>
  <si>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</si>
  <si>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</si>
  <si>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</si>
  <si>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</si>
  <si>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</si>
  <si>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</si>
  <si>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</si>
  <si>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</si>
  <si>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</si>
  <si>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</si>
  <si>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</si>
  <si>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</si>
  <si>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</si>
  <si>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</si>
  <si>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</si>
  <si>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</si>
  <si>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</si>
  <si>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</si>
  <si>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</si>
  <si>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</si>
  <si>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</si>
  <si>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</si>
  <si>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</si>
  <si>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</si>
  <si>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</si>
  <si>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</si>
  <si>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</si>
  <si>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</si>
  <si>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</si>
  <si>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</si>
  <si>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</si>
  <si>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</si>
  <si>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</si>
  <si>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</si>
  <si>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</si>
  <si>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</si>
  <si>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</si>
  <si>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</si>
  <si>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</si>
  <si>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</si>
  <si>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</si>
  <si>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</si>
  <si>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</si>
  <si>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</si>
  <si>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</si>
  <si>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</si>
  <si>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</si>
  <si>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</si>
  <si>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</si>
  <si>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</si>
  <si>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</si>
  <si>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</si>
  <si>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</si>
  <si>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</si>
  <si>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</si>
  <si>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</si>
  <si>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</si>
  <si>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</si>
  <si>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</si>
  <si>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</si>
  <si>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</si>
  <si>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</si>
  <si>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</si>
  <si>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</si>
  <si>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</si>
  <si>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</si>
  <si>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</si>
  <si>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</si>
  <si>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</si>
  <si>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</si>
  <si>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</si>
  <si>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</si>
  <si>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</si>
  <si>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</si>
  <si>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</si>
  <si>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</si>
  <si>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</si>
  <si>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</si>
  <si>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Month</t>
  </si>
  <si>
    <t>Row Labels</t>
  </si>
  <si>
    <t>Grand Total</t>
  </si>
  <si>
    <t>Average of Rating Given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</si>
  <si>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</si>
  <si>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</si>
  <si>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</si>
  <si>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</si>
  <si>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</si>
  <si>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</si>
  <si>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</si>
  <si>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</si>
  <si>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</si>
  <si>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</si>
  <si>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</si>
  <si>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</si>
  <si>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</si>
  <si>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</si>
  <si>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</si>
  <si>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</si>
  <si>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</si>
  <si>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</si>
  <si>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</si>
  <si>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</si>
  <si>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</si>
  <si>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</si>
  <si>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</si>
  <si>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</si>
  <si>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</si>
  <si>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</si>
  <si>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</si>
  <si>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</si>
  <si>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</si>
  <si>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</si>
  <si>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</si>
  <si>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</si>
  <si>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</si>
  <si>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</si>
  <si>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</si>
  <si>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</si>
  <si>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</si>
  <si>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</si>
  <si>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</si>
  <si>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</si>
  <si>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</si>
  <si>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</si>
  <si>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</si>
  <si>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</si>
  <si>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</si>
  <si>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</si>
  <si>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</si>
  <si>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</si>
  <si>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</si>
  <si>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</si>
  <si>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</si>
  <si>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</si>
  <si>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</si>
  <si>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</si>
  <si>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</si>
  <si>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</si>
  <si>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</si>
  <si>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</si>
  <si>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</si>
  <si>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</si>
  <si>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</si>
  <si>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</si>
  <si>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</si>
  <si>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</si>
  <si>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</si>
  <si>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</si>
  <si>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</si>
  <si>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</si>
  <si>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</si>
  <si>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</si>
  <si>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</si>
  <si>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</si>
  <si>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</si>
  <si>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</si>
  <si>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</si>
  <si>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</si>
  <si>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</si>
  <si>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</si>
  <si>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</si>
  <si>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</si>
  <si>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</si>
  <si>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</si>
  <si>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</si>
  <si>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</si>
  <si>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Count of Rating Given</t>
  </si>
  <si>
    <t>Agent Name</t>
  </si>
  <si>
    <t>No of Interactions</t>
  </si>
  <si>
    <t>Satisfaction Rating</t>
  </si>
  <si>
    <t>Sum of Amount in Sales</t>
  </si>
  <si>
    <t>Average of Amount in Sales</t>
  </si>
  <si>
    <t>100-299</t>
  </si>
  <si>
    <t>300-499</t>
  </si>
  <si>
    <t>500-699</t>
  </si>
  <si>
    <t>700-900</t>
  </si>
  <si>
    <t>Count of Amount in Sales</t>
  </si>
  <si>
    <t>Sum of Price of One Product</t>
  </si>
  <si>
    <t>Count of Price of One Product2</t>
  </si>
  <si>
    <t>Average of Price of One Product2</t>
  </si>
  <si>
    <t>Average of Discount</t>
  </si>
  <si>
    <t>Count of No of Products in one Sale</t>
  </si>
  <si>
    <t>Count of Price of One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</si>
</sst>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C09]#,##0"/>
    <numFmt numFmtId="166" formatCode="[$$-C09]#,##0.0"/>
  </numFmts>
  <fonts count="5" x14ac:knownFonts="1">
    <font>
      <sz val="11"/>
      <color theme="1"/>
      <name val="Trebuchet MS"/>
      <family val="2"/>
      <scheme val="minor"/>
    </font>
    <font>
      <sz val="8"/>
      <name val="Trebuchet MS"/>
      <family val="2"/>
      <scheme val="minor"/>
    </font>
    <font>
      <b/>
      <sz val="11"/>
      <color theme="0"/>
      <name val="Trebuchet MS"/>
      <family val="2"/>
      <scheme val="minor"/>
    </font>
    <font>
      <sz val="16"/>
      <color theme="1"/>
      <name val="Aptos Black"/>
      <family val="2"/>
    </font>
    <font>
      <sz val="11"/>
      <color theme="0"/>
      <name val="Trebuchet MS"/>
      <family val="2"/>
      <scheme val="minor"/>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2" fillId="4" borderId="0" xfId="0" applyFont="1" applyFill="1" applyAlignment="1">
      <alignment horizontal="center" vertical="center"/>
    </xf>
    <xf numFmtId="0" fontId="0" fillId="5" borderId="0" xfId="0" applyFill="1"/>
    <xf numFmtId="0" fontId="0" fillId="6" borderId="0" xfId="0" applyFill="1"/>
    <xf numFmtId="0" fontId="0" fillId="7" borderId="0" xfId="0" applyFill="1"/>
    <xf numFmtId="14" fontId="0" fillId="0" borderId="0" xfId="0" applyNumberFormat="1" applyAlignment="1">
      <alignment horizontal="left"/>
    </xf>
    <xf numFmtId="0" fontId="0" fillId="8" borderId="0" xfId="0" applyFill="1"/>
    <xf numFmtId="0" fontId="3" fillId="8" borderId="0" xfId="0" applyFont="1" applyFill="1"/>
    <xf numFmtId="15" fontId="0" fillId="0" borderId="0" xfId="0" applyNumberFormat="1" applyAlignment="1">
      <alignment horizontal="left"/>
    </xf>
    <xf numFmtId="165" fontId="0" fillId="0" borderId="0" xfId="0" applyNumberFormat="1"/>
    <xf numFmtId="166" fontId="0" fillId="0" borderId="0" xfId="0" applyNumberFormat="1"/>
    <xf numFmtId="0" fontId="4" fillId="8" borderId="0" xfId="0" applyFont="1" applyFill="1"/>
  </cellXfs>
  <cellStyles count="1">
    <cellStyle name="Normal" xfId="0" builtinId="0"/>
  </cellStyles>
  <dxfs count="8">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167"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2" defaultTableStyle="TableStyleMedium2" defaultPivotStyle="PivotStyleLight16">
    <tableStyle name="Invisible" pivot="0" table="0" count="0" xr9:uid="{3E1378A3-7D63-4E68-B8CF-E0729F08057B}"/>
    <tableStyle name="Slicer Style 1" pivot="0" table="0" count="0" xr9:uid="{FF2B64CF-53B0-4E06-9B12-08185A6EE27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openxmlformats.org/officeDocument/2006/relationships/sharedStrings" Target="sharedStrings.xml"/><Relationship Id="rId39" Type="http://schemas.openxmlformats.org/officeDocument/2006/relationships/customXml" Target="../customXml/item10.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worksheet" Target="worksheets/sheet10.xml"/><Relationship Id="rId19" Type="http://schemas.microsoft.com/office/2007/relationships/slicerCache" Target="slicerCaches/slicerCache6.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Cust. Satisfaction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'CS-Pivot'!$B$3</c:f>
              <c:strCache>
                <c:ptCount val="1"/>
                <c:pt idx="0">
                  <c:v>Total</c:v>
                </c:pt>
              </c:strCache>
            </c:strRef>
          </c:tx>
          <c:spPr>
            <a:solidFill>
              <a:schemeClr val="accent1"/>
            </a:solidFill>
            <a:ln>
              <a:noFill/>
            </a:ln>
            <a:effectLst/>
            <a:sp3d/>
          </c:spPr>
          <c:invertIfNegative val="0"/>
          <c:cat>
            <c:strRef>
              <c:f>'CS-Pivot'!$A$4:$A$6</c:f>
              <c:strCache>
                <c:ptCount val="3"/>
                <c:pt idx="0">
                  <c:v>Adrien Martin</c:v>
                </c:pt>
                <c:pt idx="1">
                  <c:v>Albain Forestier</c:v>
                </c:pt>
                <c:pt idx="2">
                  <c:v>Roch Cousineau</c:v>
                </c:pt>
              </c:strCache>
            </c:strRef>
          </c:cat>
          <c:val>
            <c:numRef>
              <c:f>'CS-Pivot'!$B$4:$B$6</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0CB-49E2-807F-E845F49DB942}"/>
            </c:ext>
          </c:extLst>
        </c:ser>
        <c:dLbls>
          <c:showLegendKey val="0"/>
          <c:showVal val="0"/>
          <c:showCatName val="0"/>
          <c:showSerName val="0"/>
          <c:showPercent val="0"/>
          <c:showBubbleSize val="0"/>
        </c:dLbls>
        <c:gapWidth val="150"/>
        <c:shape val="box"/>
        <c:axId val="542010520"/>
        <c:axId val="542012280"/>
        <c:axId val="0"/>
      </c:bar3DChart>
      <c:catAx>
        <c:axId val="54201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2280"/>
        <c:crosses val="autoZero"/>
        <c:auto val="1"/>
        <c:lblAlgn val="ctr"/>
        <c:lblOffset val="100"/>
        <c:noMultiLvlLbl val="0"/>
      </c:catAx>
      <c:valAx>
        <c:axId val="542012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bg1"/>
                </a:solidFill>
                <a:effectLst/>
              </a:rPr>
              <a:t>Contact Types's Average Customer Satisfaction</a:t>
            </a:r>
            <a:r>
              <a:rPr lang="en-IN" sz="1400" b="1" i="0" u="none" strike="noStrike" baseline="0">
                <a:solidFill>
                  <a:schemeClr val="bg1"/>
                </a:solidFill>
              </a:rPr>
              <a:t> </a:t>
            </a:r>
            <a:endParaRPr lang="en-IN" sz="1400" b="1">
              <a:solidFill>
                <a:schemeClr val="bg1"/>
              </a:solidFill>
            </a:endParaRPr>
          </a:p>
        </c:rich>
      </c:tx>
      <c:layout>
        <c:manualLayout>
          <c:xMode val="edge"/>
          <c:yMode val="edge"/>
          <c:x val="0.15150850834548679"/>
          <c:y val="2.33947719027237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94601286381251"/>
          <c:y val="0.2071040549172147"/>
          <c:w val="0.64616330259650534"/>
          <c:h val="0.72920998637099876"/>
        </c:manualLayout>
      </c:layout>
      <c:barChart>
        <c:barDir val="bar"/>
        <c:grouping val="clustered"/>
        <c:varyColors val="0"/>
        <c:ser>
          <c:idx val="0"/>
          <c:order val="0"/>
          <c:tx>
            <c:strRef>
              <c:f>'CS-Pivot'!$P$3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'CS-Pivot'!$O$4:$O$6</c:f>
              <c:strCache>
                <c:ptCount val="3"/>
                <c:pt idx="0">
                  <c:v>Complaint</c:v>
                </c:pt>
                <c:pt idx="1">
                  <c:v>Query</c:v>
                </c:pt>
                <c:pt idx="2">
                  <c:v>Request</c:v>
                </c:pt>
              </c:strCache>
            </c:strRef>
          </c:cat>
          <c:val>
            <c:numRef>
              <c:f>'CS-Pivot'!$P$4:$P$6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0986-41CF-AF08-23BA56AE15C0}"/>
            </c:ext>
          </c:extLst>
        </c:ser>
        <c:dLbls>
          <c:dLblPos val="outEnd"/>
          <c:showLegendKey val="0"/>
          <c:showVal val="1"/>
          <c:showCatName val="0"/>
          <c:showSerName val="0"/>
          <c:showPercent val="0"/>
          <c:showBubbleSize val="0"/>
        </c:dLbls>
        <c:gapWidth val="182"/>
        <c:axId val="542018968"/>
        <c:axId val="542021080"/>
      </c:barChart>
      <c:catAx>
        <c:axId val="542018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21080"/>
        <c:crosses val="autoZero"/>
        <c:auto val="1"/>
        <c:lblAlgn val="ctr"/>
        <c:lblOffset val="100"/>
        <c:noMultiLvlLbl val="0"/>
      </c:catAx>
      <c:valAx>
        <c:axId val="542021080"/>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1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Wise Customer Interaction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92343845912153E-2"/>
          <c:y val="0.14742175341276989"/>
          <c:w val="0.84206370949551979"/>
          <c:h val="0.8062840493584067"/>
        </c:manualLayout>
      </c:layout>
      <c:areaChart>
        <c:grouping val="standard"/>
        <c:varyColors val="0"/>
        <c:ser>
          <c:idx val="0"/>
          <c:order val="0"/>
          <c:tx>
            <c:strRef>
              <c:f>'CS-Pivot'!$AJ$9</c:f>
              <c:strCache>
                <c:ptCount val="1"/>
                <c:pt idx="0">
                  <c:v>Total</c:v>
                </c:pt>
              </c:strCache>
            </c:strRef>
          </c:tx>
          <c:spPr>
            <a:solidFill>
              <a:schemeClr val="accent1"/>
            </a:solidFill>
            <a:ln>
              <a:noFill/>
            </a:ln>
            <a:effectLst/>
          </c:spPr>
          <c:cat>
            <c:strRef>
              <c:f>'CS-Pivot'!$AI$10:$AI$93</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'CS-Pivot'!$AJ$10:$AJ$93</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90C-46EB-8185-A4297EBD7F04}"/>
            </c:ext>
          </c:extLst>
        </c:ser>
        <c:dLbls>
          <c:showLegendKey val="0"/>
          <c:showVal val="0"/>
          <c:showCatName val="0"/>
          <c:showSerName val="0"/>
          <c:showPercent val="0"/>
          <c:showBubbleSize val="0"/>
        </c:dLbls>
        <c:axId val="633559864"/>
        <c:axId val="633559160"/>
      </c:areaChart>
      <c:catAx>
        <c:axId val="633559864"/>
        <c:scaling>
          <c:orientation val="minMax"/>
        </c:scaling>
        <c:delete val="1"/>
        <c:axPos val="b"/>
        <c:numFmt formatCode="General" sourceLinked="1"/>
        <c:majorTickMark val="out"/>
        <c:minorTickMark val="none"/>
        <c:tickLblPos val="nextTo"/>
        <c:crossAx val="633559160"/>
        <c:crosses val="autoZero"/>
        <c:auto val="1"/>
        <c:lblAlgn val="ctr"/>
        <c:lblOffset val="100"/>
        <c:noMultiLvlLbl val="0"/>
      </c:catAx>
      <c:valAx>
        <c:axId val="63355916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'CS-Pivot'!$P$33</c:f>
              <c:strCache>
                <c:ptCount val="1"/>
                <c:pt idx="0">
                  <c:v>Total</c:v>
                </c:pt>
              </c:strCache>
            </c:strRef>
          </c:tx>
          <c:spPr>
            <a:ln w="28575" cap="rnd">
              <a:solidFill>
                <a:schemeClr val="accent1"/>
              </a:solidFill>
              <a:round/>
            </a:ln>
            <a:effectLst/>
          </c:spPr>
          <c:marker>
            <c:symbol val="none"/>
          </c:marker>
          <c:cat>
            <c:strRef>
              <c:f>'CS-Pivot'!$O$34:$O$117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'CS-Pivot'!$P$34:$P$117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9217-4446-BA9D-8A205BD6C586}"/>
            </c:ext>
          </c:extLst>
        </c:ser>
        <c:dLbls>
          <c:showLegendKey val="0"/>
          <c:showVal val="0"/>
          <c:showCatName val="0"/>
          <c:showSerName val="0"/>
          <c:showPercent val="0"/>
          <c:showBubbleSize val="0"/>
        </c:dLbls>
        <c:smooth val="0"/>
        <c:axId val="633567960"/>
        <c:axId val="633566552"/>
      </c:lineChart>
      <c:catAx>
        <c:axId val="633567960"/>
        <c:scaling>
          <c:orientation val="minMax"/>
        </c:scaling>
        <c:delete val="1"/>
        <c:axPos val="b"/>
        <c:numFmt formatCode="General" sourceLinked="1"/>
        <c:majorTickMark val="none"/>
        <c:minorTickMark val="none"/>
        <c:tickLblPos val="nextTo"/>
        <c:crossAx val="633566552"/>
        <c:crosses val="autoZero"/>
        <c:auto val="1"/>
        <c:lblAlgn val="ctr"/>
        <c:lblOffset val="100"/>
        <c:noMultiLvlLbl val="0"/>
      </c:catAx>
      <c:valAx>
        <c:axId val="6335665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7960"/>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ysClr val="window" lastClr="FFFFFF"/>
                </a:solidFill>
                <a:latin typeface="+mn-lt"/>
                <a:ea typeface="+mn-ea"/>
                <a:cs typeface="+mn-cs"/>
              </a:defRPr>
            </a:pPr>
            <a:r>
              <a:rPr lang="en-IN" sz="1800" b="1" i="0" u="none" strike="noStrike" kern="1200" spc="0" baseline="0">
                <a:solidFill>
                  <a:schemeClr val="bg1"/>
                </a:solidFill>
                <a:effectLst/>
              </a:rPr>
              <a:t> No of Sold Products for different Categories</a:t>
            </a:r>
            <a:endParaRPr lang="en-US" sz="1800" b="1" i="0" u="none" strike="noStrike" kern="1200" spc="0" baseline="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307738900551551E-2"/>
          <c:y val="0.1376119929707306"/>
          <c:w val="0.87865659134009944"/>
          <c:h val="0.72428086828762384"/>
        </c:manualLayout>
      </c:layout>
      <c:bar3DChart>
        <c:barDir val="col"/>
        <c:grouping val="clustered"/>
        <c:varyColors val="0"/>
        <c:ser>
          <c:idx val="0"/>
          <c:order val="0"/>
          <c:tx>
            <c:strRef>
              <c:f>'Finance-Pivot'!$C$115</c:f>
              <c:strCache>
                <c:ptCount val="1"/>
                <c:pt idx="0">
                  <c:v>Total</c:v>
                </c:pt>
              </c:strCache>
            </c:strRef>
          </c:tx>
          <c:spPr>
            <a:solidFill>
              <a:schemeClr val="accent4">
                <a:lumMod val="20000"/>
                <a:lumOff val="80000"/>
              </a:schemeClr>
            </a:solidFill>
            <a:ln>
              <a:solidFill>
                <a:schemeClr val="tx1"/>
              </a:solidFill>
            </a:ln>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'Finance-Pivot'!$B$116:$B$120</c:f>
              <c:strCache>
                <c:ptCount val="4"/>
                <c:pt idx="0">
                  <c:v>100-299</c:v>
                </c:pt>
                <c:pt idx="1">
                  <c:v>300-499</c:v>
                </c:pt>
                <c:pt idx="2">
                  <c:v>500-699</c:v>
                </c:pt>
                <c:pt idx="3">
                  <c:v>700-900</c:v>
                </c:pt>
              </c:strCache>
            </c:strRef>
          </c:cat>
          <c:val>
            <c:numRef>
              <c:f>'Finance-Pivot'!$C$116:$C$120</c:f>
              <c:numCache>
                <c:formatCode>[$$-C09]#,##0</c:formatCode>
                <c:ptCount val="4"/>
                <c:pt idx="0">
                  <c:v>106</c:v>
                </c:pt>
                <c:pt idx="1">
                  <c:v>235</c:v>
                </c:pt>
                <c:pt idx="2">
                  <c:v>221</c:v>
                </c:pt>
                <c:pt idx="3">
                  <c:v>232</c:v>
                </c:pt>
              </c:numCache>
            </c:numRef>
          </c:val>
          <c:extLst>
            <c:ext xmlns:c16="http://schemas.microsoft.com/office/drawing/2014/chart" uri="{C3380CC4-5D6E-409C-BE32-E72D297353CC}">
              <c16:uniqueId val="{00000000-1BAB-409B-B505-7E02E6A5B6F1}"/>
            </c:ext>
          </c:extLst>
        </c:ser>
        <c:dLbls>
          <c:showLegendKey val="0"/>
          <c:showVal val="1"/>
          <c:showCatName val="0"/>
          <c:showSerName val="0"/>
          <c:showPercent val="0"/>
          <c:showBubbleSize val="0"/>
        </c:dLbls>
        <c:gapWidth val="150"/>
        <c:shape val="box"/>
        <c:axId val="878637968"/>
        <c:axId val="878641488"/>
        <c:axId val="0"/>
      </c:bar3DChart>
      <c:catAx>
        <c:axId val="87863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78641488"/>
        <c:crosses val="autoZero"/>
        <c:auto val="1"/>
        <c:lblAlgn val="ctr"/>
        <c:lblOffset val="100"/>
        <c:noMultiLvlLbl val="0"/>
      </c:catAx>
      <c:valAx>
        <c:axId val="878641488"/>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7863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New.xlsx]Finance-Pivot!PivotTable3</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Sales Amount for different Categories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'Finance-Pivot'!$C$96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06-4433-A6C0-7D3569FA44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06-4433-A6C0-7D3569FA44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06-4433-A6C0-7D3569FA44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06-4433-A6C0-7D3569FA44CE}"/>
              </c:ext>
            </c:extLst>
          </c:dPt>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'Finance-Pivot'!$B$97:$B$101</c:f>
              <c:strCache>
                <c:ptCount val="4"/>
                <c:pt idx="0">
                  <c:v>100-299</c:v>
                </c:pt>
                <c:pt idx="1">
                  <c:v>300-499</c:v>
                </c:pt>
                <c:pt idx="2">
                  <c:v>500-699</c:v>
                </c:pt>
                <c:pt idx="3">
                  <c:v>700-900</c:v>
                </c:pt>
              </c:strCache>
            </c:strRef>
          </c:cat>
          <c:val>
            <c:numRef>
              <c:f>'Finance-Pivot'!$C$97:$C$101</c:f>
              <c:numCache>
                <c:formatCode>[$$-C09]#,##0</c:formatCode>
                <c:ptCount val="4"/>
                <c:pt idx="0">
                  <c:v>26900</c:v>
                </c:pt>
                <c:pt idx="1">
                  <c:v>93582</c:v>
                </c:pt>
                <c:pt idx="2">
                  <c:v>132315</c:v>
                </c:pt>
                <c:pt idx="3">
                  <c:v>186171</c:v>
                </c:pt>
              </c:numCache>
            </c:numRef>
          </c:val>
          <c:extLst>
            <c:ext xmlns:c16="http://schemas.microsoft.com/office/drawing/2014/chart" uri="{C3380CC4-5D6E-409C-BE32-E72D297353CC}">
              <c16:uniqueId val="{00000008-5306-4433-A6C0-7D3569FA44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New.xlsx]Finance-Pivot!PivotTable1</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solidFill>
                  <a:schemeClr val="bg1"/>
                </a:solidFill>
              </a:rPr>
              <a:t>Overall</a:t>
            </a:r>
            <a:r>
              <a:rPr lang="en-IN" sz="1800" b="1" baseline="0">
                <a:solidFill>
                  <a:schemeClr val="bg1"/>
                </a:solidFill>
              </a:rPr>
              <a:t> Sales for Each Day</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pivotFmt>
    </c:pivotFmts>
    <c:plotArea>
      <c:layout>
        <c:manualLayout>
          <c:layoutTarget val="inner"/>
          <c:xMode val="edge"/>
          <c:yMode val="edge"/>
          <c:x val="8.6907212340524995E-2"/>
          <c:y val="0.15299165673420742"/>
          <c:w val="0.88648070987032457"/>
          <c:h val="0.58413184049252487"/>
        </c:manualLayout>
      </c:layout>
      <c:lineChart>
        <c:grouping val="standard"/>
        <c:varyColors val="0"/>
        <c:ser>
          <c:idx val="0"/>
          <c:order val="0"/>
          <c:tx>
            <c:strRef>
              <c:f>'Finance-Pivot'!$B$3</c:f>
              <c:strCache>
                <c:ptCount val="1"/>
                <c:pt idx="0">
                  <c:v>Total</c:v>
                </c:pt>
              </c:strCache>
            </c:strRef>
          </c:tx>
          <c:spPr>
            <a:ln w="28575" cap="rnd">
              <a:solidFill>
                <a:srgbClr val="FFFF00"/>
              </a:solidFill>
              <a:round/>
            </a:ln>
            <a:effectLst/>
          </c:spPr>
          <c:marker>
            <c:symbol val="none"/>
          </c:marker>
          <c:dPt>
            <c:idx val="9"/>
            <c:marker>
              <c:symbol val="none"/>
            </c:marker>
            <c:bubble3D val="0"/>
            <c:extLst>
              <c:ext xmlns:c16="http://schemas.microsoft.com/office/drawing/2014/chart" uri="{C3380CC4-5D6E-409C-BE32-E72D297353CC}">
                <c16:uniqueId val="{00000001-19E8-4915-B933-545439D7833B}"/>
              </c:ext>
            </c:extLst>
          </c:dPt>
          <c:cat>
            <c:strRef>
              <c:f>'Finance-Pivot'!$A$4:$A$88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'Finance-Pivot'!$B$4:$B$88</c:f>
              <c:numCache>
                <c:formatCode>[$$-C09]#,##0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19E8-4915-B933-545439D7833B}"/>
            </c:ext>
          </c:extLst>
        </c:ser>
        <c:dLbls>
          <c:showLegendKey val="0"/>
          <c:showVal val="0"/>
          <c:showCatName val="0"/>
          <c:showSerName val="0"/>
          <c:showPercent val="0"/>
          <c:showBubbleSize val="0"/>
        </c:dLbls>
        <c:smooth val="0"/>
        <c:axId val="920950096"/>
        <c:axId val="920959248"/>
      </c:lineChart>
      <c:catAx>
        <c:axId val="920950096"/>
        <c:scaling>
          <c:orientation val="minMax"/>
        </c:scaling>
        <c:delete val="1"/>
        <c:axPos val="b"/>
        <c:numFmt formatCode="General" sourceLinked="1"/>
        <c:majorTickMark val="none"/>
        <c:minorTickMark val="none"/>
        <c:tickLblPos val="nextTo"/>
        <c:crossAx val="920959248"/>
        <c:crosses val="autoZero"/>
        <c:auto val="1"/>
        <c:lblAlgn val="ctr"/>
        <c:lblOffset val="100"/>
        <c:noMultiLvlLbl val="0"/>
      </c:catAx>
      <c:valAx>
        <c:axId val="920959248"/>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9209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New.xlsx]Finance-Pivot!PivotTable2</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bg1"/>
                </a:solidFill>
              </a:rPr>
              <a:t>Average</a:t>
            </a:r>
            <a:r>
              <a:rPr lang="en-IN" sz="1800" b="1" baseline="0">
                <a:solidFill>
                  <a:schemeClr val="bg1"/>
                </a:solidFill>
              </a:rPr>
              <a:t> Sales for Each Day</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'Finance-Pivot'!$P$14</c:f>
              <c:strCache>
                <c:ptCount val="1"/>
                <c:pt idx="0">
                  <c:v>Total</c:v>
                </c:pt>
              </c:strCache>
            </c:strRef>
          </c:tx>
          <c:spPr>
            <a:solidFill>
              <a:schemeClr val="accent4">
                <a:lumMod val="60000"/>
                <a:lumOff val="40000"/>
              </a:schemeClr>
            </a:solidFill>
            <a:ln>
              <a:noFill/>
            </a:ln>
            <a:effectLst/>
          </c:spPr>
          <c:cat>
            <c:strRef>
              <c:f>'Finance-Pivot'!$O$15:$O$99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'Finance-Pivot'!$P$15:$P$99</c:f>
              <c:numCache>
                <c:formatCode>[$$-C09]#,##0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3BBA-4301-BD5C-516BCCE9F20D}"/>
            </c:ext>
          </c:extLst>
        </c:ser>
        <c:dLbls>
          <c:showLegendKey val="0"/>
          <c:showVal val="0"/>
          <c:showCatName val="0"/>
          <c:showSerName val="0"/>
          <c:showPercent val="0"/>
          <c:showBubbleSize val="0"/>
        </c:dLbls>
        <c:axId val="529929000"/>
        <c:axId val="529931464"/>
      </c:areaChart>
      <c:catAx>
        <c:axId val="529929000"/>
        <c:scaling>
          <c:orientation val="minMax"/>
        </c:scaling>
        <c:delete val="1"/>
        <c:axPos val="b"/>
        <c:numFmt formatCode="General" sourceLinked="1"/>
        <c:majorTickMark val="out"/>
        <c:minorTickMark val="none"/>
        <c:tickLblPos val="nextTo"/>
        <c:crossAx val="529931464"/>
        <c:crosses val="autoZero"/>
        <c:auto val="1"/>
        <c:lblAlgn val="ctr"/>
        <c:lblOffset val="100"/>
        <c:noMultiLvlLbl val="0"/>
      </c:catAx>
      <c:valAx>
        <c:axId val="529931464"/>
        <c:scaling>
          <c:orientation val="minMax"/>
        </c:scaling>
        <c:delete val="0"/>
        <c:axPos val="l"/>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29929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New.xlsx]Finance-Pivot!PivotTable5</c:name>
    <c:fmtId val="8"/>
  </c:pivotSource>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bg1"/>
                </a:solidFill>
                <a:latin typeface="+mn-lt"/>
                <a:ea typeface="+mn-ea"/>
                <a:cs typeface="+mn-cs"/>
              </a:defRPr>
            </a:pPr>
            <a:r>
              <a:rPr lang="en-IN" sz="1800" b="1" i="0" baseline="0">
                <a:solidFill>
                  <a:schemeClr val="bg1"/>
                </a:solidFill>
                <a:effectLst/>
              </a:rPr>
              <a:t>Comparison for each product's sales value VS average prices</a:t>
            </a:r>
            <a:endParaRPr lang="en-IN" b="1">
              <a:solidFill>
                <a:schemeClr val="bg1"/>
              </a:solidFill>
              <a:effectLst/>
            </a:endParaRP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20000"/>
              <a:lumOff val="80000"/>
            </a:schemeClr>
          </a:solidFill>
          <a:ln>
            <a:solidFill>
              <a:sysClr val="windowText" lastClr="000000"/>
            </a:solidFill>
          </a:ln>
          <a:effectLst/>
        </c:spPr>
        <c:marker>
          <c:symbol val="none"/>
        </c:marker>
        <c:dLbl>
          <c:idx val="0"/>
          <c:spPr>
            <a:noFill/>
            <a:ln>
              <a:noFill/>
            </a:ln>
            <a:effectLst/>
          </c:spPr>
          <c:txPr>
            <a:bodyPr wrap="square" lIns="38100" tIns="19050" rIns="38100" bIns="19050" anchor="ctr">
              <a:spAutoFit/>
            </a:bodyPr>
            <a:lstStyle/>
            <a:p>
              <a:pPr>
                <a:defRPr sz="1050">
                  <a:solidFill>
                    <a:schemeClr val="accent6">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solidFill>
              <a:schemeClr val="tx1"/>
            </a:solidFill>
            <a:ln>
              <a:noFill/>
            </a:ln>
            <a:effectLst/>
          </c:spPr>
          <c:txPr>
            <a:bodyPr wrap="square" lIns="38100" tIns="19050" rIns="38100" bIns="19050" anchor="ctr">
              <a:spAutoFit/>
            </a:bodyPr>
            <a:lstStyle/>
            <a:p>
              <a:pPr>
                <a:defRPr sz="1050" b="1">
                  <a:solidFill>
                    <a:schemeClr val="accent4">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'Finance-Pivot'!$R$111</c:f>
              <c:strCache>
                <c:ptCount val="1"/>
                <c:pt idx="0">
                  <c:v>Sum of Amount in Sales</c:v>
                </c:pt>
              </c:strCache>
            </c:strRef>
          </c:tx>
          <c:spPr>
            <a:solidFill>
              <a:schemeClr val="accent6">
                <a:lumMod val="20000"/>
                <a:lumOff val="80000"/>
              </a:schemeClr>
            </a:solidFill>
            <a:ln>
              <a:solidFill>
                <a:sysClr val="windowText" lastClr="000000"/>
              </a:solidFill>
            </a:ln>
            <a:effectLst/>
          </c:spPr>
          <c:invertIfNegative val="0"/>
          <c:dLbls>
            <c:spPr>
              <a:noFill/>
              <a:ln>
                <a:noFill/>
              </a:ln>
              <a:effectLst/>
            </c:spPr>
            <c:txPr>
              <a:bodyPr wrap="square" lIns="38100" tIns="19050" rIns="38100" bIns="19050" anchor="ctr">
                <a:spAutoFit/>
              </a:bodyPr>
              <a:lstStyle/>
              <a:p>
                <a:pPr>
                  <a:defRPr sz="1050">
                    <a:solidFill>
                      <a:schemeClr val="accent6">
                        <a:lumMod val="20000"/>
                        <a:lumOff val="8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'Finance-Pivot'!$Q$112:$Q$118</c:f>
              <c:strCache>
                <c:ptCount val="6"/>
                <c:pt idx="0">
                  <c:v>PIZB0002</c:v>
                </c:pt>
                <c:pt idx="1">
                  <c:v>PIZB0001</c:v>
                </c:pt>
                <c:pt idx="2">
                  <c:v>PIZB0003</c:v>
                </c:pt>
                <c:pt idx="3">
                  <c:v>PIZB0004</c:v>
                </c:pt>
                <c:pt idx="4">
                  <c:v>PIZB0005</c:v>
                </c:pt>
                <c:pt idx="5">
                  <c:v>PIZB0006</c:v>
                </c:pt>
              </c:strCache>
            </c:strRef>
          </c:cat>
          <c:val>
            <c:numRef>
              <c:f>'Finance-Pivot'!$R$112:$R$118</c:f>
              <c:numCache>
                <c:formatCode>[$$-C09]#,##0</c:formatCode>
                <c:ptCount val="6"/>
                <c:pt idx="0">
                  <c:v>96446</c:v>
                </c:pt>
                <c:pt idx="1">
                  <c:v>95451</c:v>
                </c:pt>
                <c:pt idx="2">
                  <c:v>95936</c:v>
                </c:pt>
                <c:pt idx="3">
                  <c:v>93673</c:v>
                </c:pt>
                <c:pt idx="4">
                  <c:v>40327</c:v>
                </c:pt>
                <c:pt idx="5">
                  <c:v>17135</c:v>
                </c:pt>
              </c:numCache>
            </c:numRef>
          </c:val>
          <c:extLst>
            <c:ext xmlns:c16="http://schemas.microsoft.com/office/drawing/2014/chart" uri="{C3380CC4-5D6E-409C-BE32-E72D297353CC}">
              <c16:uniqueId val="{00000007-827E-4712-9E59-4DAB14645075}"/>
            </c:ext>
          </c:extLst>
        </c:ser>
        <c:dLbls>
          <c:showLegendKey val="0"/>
          <c:showVal val="1"/>
          <c:showCatName val="0"/>
          <c:showSerName val="0"/>
          <c:showPercent val="0"/>
          <c:showBubbleSize val="0"/>
        </c:dLbls>
        <c:gapWidth val="219"/>
        <c:overlap val="-27"/>
        <c:axId val="564409968"/>
        <c:axId val="564413840"/>
      </c:barChart>
      <c:lineChart>
        <c:grouping val="standard"/>
        <c:varyColors val="0"/>
        <c:ser>
          <c:idx val="1"/>
          <c:order val="1"/>
          <c:tx>
            <c:strRef>
              <c:f>'Finance-Pivot'!$S$111</c:f>
              <c:strCache>
                <c:ptCount val="1"/>
                <c:pt idx="0">
                  <c:v>Average of Amount in Sales</c:v>
                </c:pt>
              </c:strCache>
            </c:strRef>
          </c:tx>
          <c:spPr>
            <a:ln w="28575" cap="rnd">
              <a:solidFill>
                <a:schemeClr val="accent2"/>
              </a:solidFill>
              <a:round/>
            </a:ln>
            <a:effectLst/>
          </c:spPr>
          <c:marker>
            <c:symbol val="none"/>
          </c:marker>
          <c:dLbls>
            <c:spPr>
              <a:solidFill>
                <a:schemeClr val="tx1"/>
              </a:solidFill>
              <a:ln>
                <a:noFill/>
              </a:ln>
              <a:effectLst/>
            </c:spPr>
            <c:txPr>
              <a:bodyPr wrap="square" lIns="38100" tIns="19050" rIns="38100" bIns="19050" anchor="ctr">
                <a:spAutoFit/>
              </a:bodyPr>
              <a:lstStyle/>
              <a:p>
                <a:pPr>
                  <a:defRPr sz="1050" b="1">
                    <a:solidFill>
                      <a:schemeClr val="accent4">
                        <a:lumMod val="20000"/>
                        <a:lumOff val="8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'Finance-Pivot'!$Q$112:$Q$118</c:f>
              <c:strCache>
                <c:ptCount val="6"/>
                <c:pt idx="0">
                  <c:v>PIZB0002</c:v>
                </c:pt>
                <c:pt idx="1">
                  <c:v>PIZB0001</c:v>
                </c:pt>
                <c:pt idx="2">
                  <c:v>PIZB0003</c:v>
                </c:pt>
                <c:pt idx="3">
                  <c:v>PIZB0004</c:v>
                </c:pt>
                <c:pt idx="4">
                  <c:v>PIZB0005</c:v>
                </c:pt>
                <c:pt idx="5">
                  <c:v>PIZB0006</c:v>
                </c:pt>
              </c:strCache>
            </c:strRef>
          </c:cat>
          <c:val>
            <c:numRef>
              <c:f>'Finance-Pivot'!$S$112:$S$118</c:f>
              <c:numCache>
                <c:formatCode>[$$-C09]#,##0.0</c:formatCode>
                <c:ptCount val="6"/>
                <c:pt idx="0">
                  <c:v>557.49132947976875</c:v>
                </c:pt>
                <c:pt idx="1">
                  <c:v>551.73988439306356</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9-827E-4712-9E59-4DAB14645075}"/>
            </c:ext>
          </c:extLst>
        </c:ser>
        <c:dLbls>
          <c:showLegendKey val="0"/>
          <c:showVal val="1"/>
          <c:showCatName val="0"/>
          <c:showSerName val="0"/>
          <c:showPercent val="0"/>
          <c:showBubbleSize val="0"/>
        </c:dLbls>
        <c:marker val="1"/>
        <c:smooth val="0"/>
        <c:axId val="564404336"/>
        <c:axId val="564405040"/>
      </c:lineChart>
      <c:catAx>
        <c:axId val="564404336"/>
        <c:scaling>
          <c:orientation val="minMax"/>
        </c:scaling>
        <c:delete val="1"/>
        <c:axPos val="b"/>
        <c:numFmt formatCode="General" sourceLinked="1"/>
        <c:majorTickMark val="none"/>
        <c:minorTickMark val="none"/>
        <c:tickLblPos val="nextTo"/>
        <c:crossAx val="564405040"/>
        <c:crosses val="autoZero"/>
        <c:auto val="1"/>
        <c:lblAlgn val="ctr"/>
        <c:lblOffset val="100"/>
        <c:noMultiLvlLbl val="0"/>
      </c:catAx>
      <c:valAx>
        <c:axId val="564405040"/>
        <c:scaling>
          <c:orientation val="minMax"/>
        </c:scaling>
        <c:delete val="0"/>
        <c:axPos val="l"/>
        <c:numFmt formatCode="[$$-C09]#,##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4404336"/>
        <c:crosses val="autoZero"/>
        <c:crossBetween val="between"/>
      </c:valAx>
      <c:valAx>
        <c:axId val="564413840"/>
        <c:scaling>
          <c:orientation val="minMax"/>
        </c:scaling>
        <c:delete val="0"/>
        <c:axPos val="r"/>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4409968"/>
        <c:crosses val="max"/>
        <c:crossBetween val="between"/>
      </c:valAx>
      <c:catAx>
        <c:axId val="564409968"/>
        <c:scaling>
          <c:orientation val="minMax"/>
        </c:scaling>
        <c:delete val="1"/>
        <c:axPos val="b"/>
        <c:numFmt formatCode="General" sourceLinked="1"/>
        <c:majorTickMark val="out"/>
        <c:minorTickMark val="none"/>
        <c:tickLblPos val="nextTo"/>
        <c:crossAx val="564413840"/>
        <c:crosses val="autoZero"/>
        <c:auto val="1"/>
        <c:lblAlgn val="ctr"/>
        <c:lblOffset val="100"/>
        <c:noMultiLvlLbl val="0"/>
      </c:catAx>
      <c:spPr>
        <a:noFill/>
        <a:ln>
          <a:noFill/>
        </a:ln>
      </c:spPr>
    </c:plotArea>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'Finance-Pivot'!$B$3</c:f>
              <c:strCache>
                <c:ptCount val="1"/>
                <c:pt idx="0">
                  <c:v>Total</c:v>
                </c:pt>
              </c:strCache>
            </c:strRef>
          </c:tx>
          <c:spPr>
            <a:ln w="28575" cap="rnd">
              <a:solidFill>
                <a:schemeClr val="accent1"/>
              </a:solidFill>
              <a:round/>
            </a:ln>
            <a:effectLst/>
          </c:spPr>
          <c:marker>
            <c:symbol val="none"/>
          </c:marker>
          <c:cat>
            <c:strRef>
              <c:f>'Finance-Pivot'!$A$4:$A$88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'Finance-Pivot'!$B$4:$B$88</c:f>
              <c:numCache>
                <c:formatCode>[$$-C09]#,##0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B64A-48AA-A4FB-1E4CBAE1305F}"/>
            </c:ext>
          </c:extLst>
        </c:ser>
        <c:dLbls>
          <c:showLegendKey val="0"/>
          <c:showVal val="0"/>
          <c:showCatName val="0"/>
          <c:showSerName val="0"/>
          <c:showPercent val="0"/>
          <c:showBubbleSize val="0"/>
        </c:dLbls>
        <c:smooth val="0"/>
        <c:axId val="920950096"/>
        <c:axId val="920959248"/>
      </c:lineChart>
      <c:catAx>
        <c:axId val="9209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59248"/>
        <c:crosses val="autoZero"/>
        <c:auto val="1"/>
        <c:lblAlgn val="ctr"/>
        <c:lblOffset val="100"/>
        <c:noMultiLvlLbl val="0"/>
      </c:catAx>
      <c:valAx>
        <c:axId val="920959248"/>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'Finance-Pivot'!$P$14</c:f>
              <c:strCache>
                <c:ptCount val="1"/>
                <c:pt idx="0">
                  <c:v>Total</c:v>
                </c:pt>
              </c:strCache>
            </c:strRef>
          </c:tx>
          <c:spPr>
            <a:solidFill>
              <a:schemeClr val="accent1"/>
            </a:solidFill>
            <a:ln>
              <a:noFill/>
            </a:ln>
            <a:effectLst/>
          </c:spPr>
          <c:cat>
            <c:strRef>
              <c:f>'Finance-Pivot'!$O$15:$O$99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'Finance-Pivot'!$P$15:$P$99</c:f>
              <c:numCache>
                <c:formatCode>[$$-C09]#,##0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41CA-4926-84DC-87EB79A59DB0}"/>
            </c:ext>
          </c:extLst>
        </c:ser>
        <c:dLbls>
          <c:showLegendKey val="0"/>
          <c:showVal val="0"/>
          <c:showCatName val="0"/>
          <c:showSerName val="0"/>
          <c:showPercent val="0"/>
          <c:showBubbleSize val="0"/>
        </c:dLbls>
        <c:axId val="529929000"/>
        <c:axId val="529931464"/>
      </c:areaChart>
      <c:catAx>
        <c:axId val="529929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31464"/>
        <c:crosses val="autoZero"/>
        <c:auto val="1"/>
        <c:lblAlgn val="ctr"/>
        <c:lblOffset val="100"/>
        <c:noMultiLvlLbl val="0"/>
      </c:catAx>
      <c:valAx>
        <c:axId val="529931464"/>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9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Interactions with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'CS-Pivot'!$B$17</c:f>
              <c:strCache>
                <c:ptCount val="1"/>
                <c:pt idx="0">
                  <c:v>Total</c:v>
                </c:pt>
              </c:strCache>
            </c:strRef>
          </c:tx>
          <c:spPr>
            <a:solidFill>
              <a:schemeClr val="accent1"/>
            </a:solidFill>
            <a:ln>
              <a:noFill/>
            </a:ln>
            <a:effectLst/>
          </c:spPr>
          <c:invertIfNegative val="0"/>
          <c:cat>
            <c:strRef>
              <c:f>'CS-Pivot'!$A$18:$A$20</c:f>
              <c:strCache>
                <c:ptCount val="3"/>
                <c:pt idx="0">
                  <c:v>Adrien Martin</c:v>
                </c:pt>
                <c:pt idx="1">
                  <c:v>Albain Forestier</c:v>
                </c:pt>
                <c:pt idx="2">
                  <c:v>Roch Cousineau</c:v>
                </c:pt>
              </c:strCache>
            </c:strRef>
          </c:cat>
          <c:val>
            <c:numRef>
              <c:f>'CS-Pivot'!$B$18:$B$20</c:f>
              <c:numCache>
                <c:formatCode>General</c:formatCode>
                <c:ptCount val="3"/>
                <c:pt idx="0">
                  <c:v>255</c:v>
                </c:pt>
                <c:pt idx="1">
                  <c:v>254</c:v>
                </c:pt>
                <c:pt idx="2">
                  <c:v>285</c:v>
                </c:pt>
              </c:numCache>
            </c:numRef>
          </c:val>
          <c:extLst>
            <c:ext xmlns:c16="http://schemas.microsoft.com/office/drawing/2014/chart" uri="{C3380CC4-5D6E-409C-BE32-E72D297353CC}">
              <c16:uniqueId val="{00000000-290C-47D6-8714-092CB2643913}"/>
            </c:ext>
          </c:extLst>
        </c:ser>
        <c:dLbls>
          <c:showLegendKey val="0"/>
          <c:showVal val="0"/>
          <c:showCatName val="0"/>
          <c:showSerName val="0"/>
          <c:showPercent val="0"/>
          <c:showBubbleSize val="0"/>
        </c:dLbls>
        <c:gapWidth val="219"/>
        <c:overlap val="-27"/>
        <c:axId val="511067928"/>
        <c:axId val="511070392"/>
      </c:barChart>
      <c:catAx>
        <c:axId val="51106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70392"/>
        <c:crosses val="autoZero"/>
        <c:auto val="1"/>
        <c:lblAlgn val="ctr"/>
        <c:lblOffset val="100"/>
        <c:noMultiLvlLbl val="0"/>
      </c:catAx>
      <c:valAx>
        <c:axId val="511070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6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'Finance-Pivot'!$C$96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B8-4F83-8360-836B5F8138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B8-4F83-8360-836B5F8138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B8-4F83-8360-836B5F8138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B8-4F83-8360-836B5F813846}"/>
              </c:ext>
            </c:extLst>
          </c:dPt>
          <c:cat>
            <c:strRef>
              <c:f>'Finance-Pivot'!$B$97:$B$101</c:f>
              <c:strCache>
                <c:ptCount val="4"/>
                <c:pt idx="0">
                  <c:v>100-299</c:v>
                </c:pt>
                <c:pt idx="1">
                  <c:v>300-499</c:v>
                </c:pt>
                <c:pt idx="2">
                  <c:v>500-699</c:v>
                </c:pt>
                <c:pt idx="3">
                  <c:v>700-900</c:v>
                </c:pt>
              </c:strCache>
            </c:strRef>
          </c:cat>
          <c:val>
            <c:numRef>
              <c:f>'Finance-Pivot'!$C$97:$C$101</c:f>
              <c:numCache>
                <c:formatCode>[$$-C09]#,##0</c:formatCode>
                <c:ptCount val="4"/>
                <c:pt idx="0">
                  <c:v>26900</c:v>
                </c:pt>
                <c:pt idx="1">
                  <c:v>93582</c:v>
                </c:pt>
                <c:pt idx="2">
                  <c:v>132315</c:v>
                </c:pt>
                <c:pt idx="3">
                  <c:v>186171</c:v>
                </c:pt>
              </c:numCache>
            </c:numRef>
          </c:val>
          <c:extLst>
            <c:ext xmlns:c16="http://schemas.microsoft.com/office/drawing/2014/chart" uri="{C3380CC4-5D6E-409C-BE32-E72D297353CC}">
              <c16:uniqueId val="{00000000-A4AF-42F2-8356-F3D69D8A4E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'Finance-Pivot'!$C$115</c:f>
              <c:strCache>
                <c:ptCount val="1"/>
                <c:pt idx="0">
                  <c:v>Total</c:v>
                </c:pt>
              </c:strCache>
            </c:strRef>
          </c:tx>
          <c:spPr>
            <a:solidFill>
              <a:schemeClr val="accent1"/>
            </a:solidFill>
            <a:ln>
              <a:noFill/>
            </a:ln>
            <a:effectLst/>
            <a:sp3d/>
          </c:spPr>
          <c:invertIfNegative val="0"/>
          <c:cat>
            <c:strRef>
              <c:f>'Finance-Pivot'!$B$116:$B$120</c:f>
              <c:strCache>
                <c:ptCount val="4"/>
                <c:pt idx="0">
                  <c:v>100-299</c:v>
                </c:pt>
                <c:pt idx="1">
                  <c:v>300-499</c:v>
                </c:pt>
                <c:pt idx="2">
                  <c:v>500-699</c:v>
                </c:pt>
                <c:pt idx="3">
                  <c:v>700-900</c:v>
                </c:pt>
              </c:strCache>
            </c:strRef>
          </c:cat>
          <c:val>
            <c:numRef>
              <c:f>'Finance-Pivot'!$C$116:$C$120</c:f>
              <c:numCache>
                <c:formatCode>[$$-C09]#,##0</c:formatCode>
                <c:ptCount val="4"/>
                <c:pt idx="0">
                  <c:v>106</c:v>
                </c:pt>
                <c:pt idx="1">
                  <c:v>235</c:v>
                </c:pt>
                <c:pt idx="2">
                  <c:v>221</c:v>
                </c:pt>
                <c:pt idx="3">
                  <c:v>232</c:v>
                </c:pt>
              </c:numCache>
            </c:numRef>
          </c:val>
          <c:extLst>
            <c:ext xmlns:c16="http://schemas.microsoft.com/office/drawing/2014/chart" uri="{C3380CC4-5D6E-409C-BE32-E72D297353CC}">
              <c16:uniqueId val="{00000000-F595-40ED-A983-946EB55AAB0F}"/>
            </c:ext>
          </c:extLst>
        </c:ser>
        <c:dLbls>
          <c:showLegendKey val="0"/>
          <c:showVal val="0"/>
          <c:showCatName val="0"/>
          <c:showSerName val="0"/>
          <c:showPercent val="0"/>
          <c:showBubbleSize val="0"/>
        </c:dLbls>
        <c:gapWidth val="150"/>
        <c:shape val="box"/>
        <c:axId val="878637968"/>
        <c:axId val="878641488"/>
        <c:axId val="0"/>
      </c:bar3DChart>
      <c:catAx>
        <c:axId val="87863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41488"/>
        <c:crosses val="autoZero"/>
        <c:auto val="1"/>
        <c:lblAlgn val="ctr"/>
        <c:lblOffset val="100"/>
        <c:noMultiLvlLbl val="0"/>
      </c:catAx>
      <c:valAx>
        <c:axId val="878641488"/>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New.xlsx]Finance-Pivot!PivotTable5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'Finance-Pivot'!$R$111</c:f>
              <c:strCache>
                <c:ptCount val="1"/>
                <c:pt idx="0">
                  <c:v>Sum of Amount in Sales</c:v>
                </c:pt>
              </c:strCache>
            </c:strRef>
          </c:tx>
          <c:spPr>
            <a:solidFill>
              <a:schemeClr val="accent1"/>
            </a:solidFill>
            <a:ln>
              <a:noFill/>
            </a:ln>
            <a:effectLst/>
          </c:spPr>
          <c:invertIfNegative val="0"/>
          <c:cat>
            <c:strRef>
              <c:f>'Finance-Pivot'!$Q$112:$Q$118</c:f>
              <c:strCache>
                <c:ptCount val="6"/>
                <c:pt idx="0">
                  <c:v>PIZB0002</c:v>
                </c:pt>
                <c:pt idx="1">
                  <c:v>PIZB0001</c:v>
                </c:pt>
                <c:pt idx="2">
                  <c:v>PIZB0003</c:v>
                </c:pt>
                <c:pt idx="3">
                  <c:v>PIZB0004</c:v>
                </c:pt>
                <c:pt idx="4">
                  <c:v>PIZB0005</c:v>
                </c:pt>
                <c:pt idx="5">
                  <c:v>PIZB0006</c:v>
                </c:pt>
              </c:strCache>
            </c:strRef>
          </c:cat>
          <c:val>
            <c:numRef>
              <c:f>'Finance-Pivot'!$R$112:$R$118</c:f>
              <c:numCache>
                <c:formatCode>[$$-C09]#,##0</c:formatCode>
                <c:ptCount val="6"/>
                <c:pt idx="0">
                  <c:v>96446</c:v>
                </c:pt>
                <c:pt idx="1">
                  <c:v>95451</c:v>
                </c:pt>
                <c:pt idx="2">
                  <c:v>95936</c:v>
                </c:pt>
                <c:pt idx="3">
                  <c:v>93673</c:v>
                </c:pt>
                <c:pt idx="4">
                  <c:v>40327</c:v>
                </c:pt>
                <c:pt idx="5">
                  <c:v>17135</c:v>
                </c:pt>
              </c:numCache>
            </c:numRef>
          </c:val>
          <c:extLst>
            <c:ext xmlns:c16="http://schemas.microsoft.com/office/drawing/2014/chart" uri="{C3380CC4-5D6E-409C-BE32-E72D297353CC}">
              <c16:uniqueId val="{00000000-2E18-4116-BB01-13348A2E1237}"/>
            </c:ext>
          </c:extLst>
        </c:ser>
        <c:dLbls>
          <c:showLegendKey val="0"/>
          <c:showVal val="0"/>
          <c:showCatName val="0"/>
          <c:showSerName val="0"/>
          <c:showPercent val="0"/>
          <c:showBubbleSize val="0"/>
        </c:dLbls>
        <c:gapWidth val="219"/>
        <c:overlap val="-27"/>
        <c:axId val="564409968"/>
        <c:axId val="564413840"/>
      </c:barChart>
      <c:lineChart>
        <c:grouping val="standard"/>
        <c:varyColors val="0"/>
        <c:ser>
          <c:idx val="1"/>
          <c:order val="1"/>
          <c:tx>
            <c:strRef>
              <c:f>'Finance-Pivot'!$S$111</c:f>
              <c:strCache>
                <c:ptCount val="1"/>
                <c:pt idx="0">
                  <c:v>Average of Amount in Sales</c:v>
                </c:pt>
              </c:strCache>
            </c:strRef>
          </c:tx>
          <c:spPr>
            <a:ln w="28575" cap="rnd">
              <a:solidFill>
                <a:schemeClr val="accent2"/>
              </a:solidFill>
              <a:round/>
            </a:ln>
            <a:effectLst/>
          </c:spPr>
          <c:marker>
            <c:symbol val="none"/>
          </c:marker>
          <c:cat>
            <c:strRef>
              <c:f>'Finance-Pivot'!$Q$112:$Q$118</c:f>
              <c:strCache>
                <c:ptCount val="6"/>
                <c:pt idx="0">
                  <c:v>PIZB0002</c:v>
                </c:pt>
                <c:pt idx="1">
                  <c:v>PIZB0001</c:v>
                </c:pt>
                <c:pt idx="2">
                  <c:v>PIZB0003</c:v>
                </c:pt>
                <c:pt idx="3">
                  <c:v>PIZB0004</c:v>
                </c:pt>
                <c:pt idx="4">
                  <c:v>PIZB0005</c:v>
                </c:pt>
                <c:pt idx="5">
                  <c:v>PIZB0006</c:v>
                </c:pt>
              </c:strCache>
            </c:strRef>
          </c:cat>
          <c:val>
            <c:numRef>
              <c:f>'Finance-Pivot'!$S$112:$S$118</c:f>
              <c:numCache>
                <c:formatCode>[$$-C09]#,##0.0</c:formatCode>
                <c:ptCount val="6"/>
                <c:pt idx="0">
                  <c:v>557.49132947976875</c:v>
                </c:pt>
                <c:pt idx="1">
                  <c:v>551.73988439306356</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E18-4116-BB01-13348A2E1237}"/>
            </c:ext>
          </c:extLst>
        </c:ser>
        <c:dLbls>
          <c:showLegendKey val="0"/>
          <c:showVal val="0"/>
          <c:showCatName val="0"/>
          <c:showSerName val="0"/>
          <c:showPercent val="0"/>
          <c:showBubbleSize val="0"/>
        </c:dLbls>
        <c:marker val="1"/>
        <c:smooth val="0"/>
        <c:axId val="564404336"/>
        <c:axId val="564405040"/>
      </c:lineChart>
      <c:catAx>
        <c:axId val="564404336"/>
        <c:scaling>
          <c:orientation val="minMax"/>
        </c:scaling>
        <c:delete val="1"/>
        <c:axPos val="b"/>
        <c:numFmt formatCode="General" sourceLinked="1"/>
        <c:majorTickMark val="none"/>
        <c:minorTickMark val="none"/>
        <c:tickLblPos val="nextTo"/>
        <c:crossAx val="564405040"/>
        <c:crosses val="autoZero"/>
        <c:auto val="1"/>
        <c:lblAlgn val="ctr"/>
        <c:lblOffset val="100"/>
        <c:noMultiLvlLbl val="0"/>
      </c:catAx>
      <c:valAx>
        <c:axId val="564405040"/>
        <c:scaling>
          <c:orientation val="minMax"/>
        </c:scaling>
        <c:delete val="0"/>
        <c:axPos val="l"/>
        <c:numFmt formatCode="[$$-C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404336"/>
        <c:crosses val="autoZero"/>
        <c:crossBetween val="between"/>
      </c:valAx>
      <c:valAx>
        <c:axId val="564413840"/>
        <c:scaling>
          <c:orientation val="minMax"/>
        </c:scaling>
        <c:delete val="0"/>
        <c:axPos val="r"/>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409968"/>
        <c:crosses val="max"/>
        <c:crossBetween val="between"/>
      </c:valAx>
      <c:catAx>
        <c:axId val="564409968"/>
        <c:scaling>
          <c:orientation val="minMax"/>
        </c:scaling>
        <c:delete val="1"/>
        <c:axPos val="b"/>
        <c:numFmt formatCode="General" sourceLinked="1"/>
        <c:majorTickMark val="out"/>
        <c:minorTickMark val="none"/>
        <c:tickLblPos val="nextTo"/>
        <c:crossAx val="564413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'Orders-Pivot'!$B$12</c:f>
              <c:strCache>
                <c:ptCount val="1"/>
                <c:pt idx="0">
                  <c:v>Total</c:v>
                </c:pt>
              </c:strCache>
            </c:strRef>
          </c:tx>
          <c:spPr>
            <a:solidFill>
              <a:schemeClr val="accent1"/>
            </a:solidFill>
            <a:ln>
              <a:noFill/>
            </a:ln>
            <a:effectLst/>
          </c:spPr>
          <c:invertIfNegative val="0"/>
          <c:cat>
            <c:strRef>
              <c:f>'Orders-Pivot'!$A$13:$A$19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'Orders-Pivot'!$B$13:$B$19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CD99-44B6-86B5-4E90501A6D61}"/>
            </c:ext>
          </c:extLst>
        </c:ser>
        <c:dLbls>
          <c:showLegendKey val="0"/>
          <c:showVal val="0"/>
          <c:showCatName val="0"/>
          <c:showSerName val="0"/>
          <c:showPercent val="0"/>
          <c:showBubbleSize val="0"/>
        </c:dLbls>
        <c:gapWidth val="219"/>
        <c:overlap val="-27"/>
        <c:axId val="1047362112"/>
        <c:axId val="1047368448"/>
      </c:barChart>
      <c:catAx>
        <c:axId val="104736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68448"/>
        <c:crosses val="autoZero"/>
        <c:auto val="1"/>
        <c:lblAlgn val="ctr"/>
        <c:lblOffset val="100"/>
        <c:noMultiLvlLbl val="0"/>
      </c:catAx>
      <c:valAx>
        <c:axId val="10473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6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'Orders-Pivot'!$B$32</c:f>
              <c:strCache>
                <c:ptCount val="1"/>
                <c:pt idx="0">
                  <c:v>Total</c:v>
                </c:pt>
              </c:strCache>
            </c:strRef>
          </c:tx>
          <c:spPr>
            <a:ln w="28575" cap="rnd">
              <a:solidFill>
                <a:schemeClr val="accent1"/>
              </a:solidFill>
              <a:round/>
            </a:ln>
            <a:effectLst/>
          </c:spPr>
          <c:marker>
            <c:symbol val="none"/>
          </c:marker>
          <c:cat>
            <c:strRef>
              <c:f>'Orders-Pivot'!$A$33:$A$117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'Orders-Pivot'!$B$33:$B$117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AF2F-455F-87E8-0AEC0844145F}"/>
            </c:ext>
          </c:extLst>
        </c:ser>
        <c:dLbls>
          <c:showLegendKey val="0"/>
          <c:showVal val="0"/>
          <c:showCatName val="0"/>
          <c:showSerName val="0"/>
          <c:showPercent val="0"/>
          <c:showBubbleSize val="0"/>
        </c:dLbls>
        <c:smooth val="0"/>
        <c:axId val="1047398368"/>
        <c:axId val="1047399072"/>
      </c:lineChart>
      <c:catAx>
        <c:axId val="1047398368"/>
        <c:scaling>
          <c:orientation val="minMax"/>
        </c:scaling>
        <c:delete val="1"/>
        <c:axPos val="b"/>
        <c:numFmt formatCode="General" sourceLinked="1"/>
        <c:majorTickMark val="none"/>
        <c:minorTickMark val="none"/>
        <c:tickLblPos val="nextTo"/>
        <c:crossAx val="1047399072"/>
        <c:crosses val="autoZero"/>
        <c:auto val="1"/>
        <c:lblAlgn val="ctr"/>
        <c:lblOffset val="100"/>
        <c:noMultiLvlLbl val="0"/>
      </c:catAx>
      <c:valAx>
        <c:axId val="104739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'Orders-Pivot'!$P$44</c:f>
              <c:strCache>
                <c:ptCount val="1"/>
                <c:pt idx="0">
                  <c:v>Total</c:v>
                </c:pt>
              </c:strCache>
            </c:strRef>
          </c:tx>
          <c:spPr>
            <a:solidFill>
              <a:schemeClr val="accent1"/>
            </a:solidFill>
            <a:ln>
              <a:noFill/>
            </a:ln>
            <a:effectLst/>
          </c:spPr>
          <c:cat>
            <c:strRef>
              <c:f>'Orders-Pivot'!$O$45:$O$129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'Orders-Pivot'!$P$45:$P$129</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9F1E-4D1F-872F-5B2FC6FB64C8}"/>
            </c:ext>
          </c:extLst>
        </c:ser>
        <c:dLbls>
          <c:showLegendKey val="0"/>
          <c:showVal val="0"/>
          <c:showCatName val="0"/>
          <c:showSerName val="0"/>
          <c:showPercent val="0"/>
          <c:showBubbleSize val="0"/>
        </c:dLbls>
        <c:axId val="1047285728"/>
        <c:axId val="1047286432"/>
      </c:areaChart>
      <c:catAx>
        <c:axId val="1047285728"/>
        <c:scaling>
          <c:orientation val="minMax"/>
        </c:scaling>
        <c:delete val="1"/>
        <c:axPos val="b"/>
        <c:numFmt formatCode="General" sourceLinked="1"/>
        <c:majorTickMark val="out"/>
        <c:minorTickMark val="none"/>
        <c:tickLblPos val="nextTo"/>
        <c:crossAx val="1047286432"/>
        <c:crosses val="autoZero"/>
        <c:auto val="1"/>
        <c:lblAlgn val="ctr"/>
        <c:lblOffset val="100"/>
        <c:noMultiLvlLbl val="0"/>
      </c:catAx>
      <c:valAx>
        <c:axId val="10472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8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New.xlsx]Orders-Pivot!PivotTable10</c:name>
    <c:fmtId val="11"/>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'Orders-Pivot'!$S$6</c:f>
              <c:strCache>
                <c:ptCount val="1"/>
                <c:pt idx="0">
                  <c:v>Total</c:v>
                </c:pt>
              </c:strCache>
            </c:strRef>
          </c:tx>
          <c:spPr>
            <a:ln w="28575" cap="rnd">
              <a:solidFill>
                <a:schemeClr val="accent1">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'Orders-Pivot'!$R$7:$R$13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'Orders-Pivot'!$S$7:$S$13</c:f>
              <c:numCache>
                <c:formatCode>General</c:formatCode>
                <c:ptCount val="6"/>
                <c:pt idx="0">
                  <c:v>3325</c:v>
                </c:pt>
                <c:pt idx="1">
                  <c:v>11245</c:v>
                </c:pt>
                <c:pt idx="2">
                  <c:v>43250</c:v>
                </c:pt>
                <c:pt idx="3">
                  <c:v>21970</c:v>
                </c:pt>
                <c:pt idx="4">
                  <c:v>4200</c:v>
                </c:pt>
                <c:pt idx="5">
                  <c:v>12528</c:v>
                </c:pt>
              </c:numCache>
            </c:numRef>
          </c:val>
          <c:smooth val="0"/>
          <c:extLst>
            <c:ext xmlns:c16="http://schemas.microsoft.com/office/drawing/2014/chart" uri="{C3380CC4-5D6E-409C-BE32-E72D297353CC}">
              <c16:uniqueId val="{00000000-4EAB-4B75-9736-5567404CA9A6}"/>
            </c:ext>
          </c:extLst>
        </c:ser>
        <c:dLbls>
          <c:showLegendKey val="0"/>
          <c:showVal val="1"/>
          <c:showCatName val="0"/>
          <c:showSerName val="0"/>
          <c:showPercent val="0"/>
          <c:showBubbleSize val="0"/>
        </c:dLbls>
        <c:smooth val="0"/>
        <c:axId val="1231992096"/>
        <c:axId val="1231992448"/>
      </c:lineChart>
      <c:catAx>
        <c:axId val="12319920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31992448"/>
        <c:crosses val="autoZero"/>
        <c:auto val="1"/>
        <c:lblAlgn val="ctr"/>
        <c:lblOffset val="100"/>
        <c:noMultiLvlLbl val="0"/>
      </c:catAx>
      <c:valAx>
        <c:axId val="1231992448"/>
        <c:scaling>
          <c:orientation val="minMax"/>
        </c:scaling>
        <c:delete val="1"/>
        <c:axPos val="l"/>
        <c:numFmt formatCode="General" sourceLinked="1"/>
        <c:majorTickMark val="none"/>
        <c:minorTickMark val="none"/>
        <c:tickLblPos val="nextTo"/>
        <c:crossAx val="123199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New.xlsx]Orders-Pivot!PivotTable7</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Most Ordered Products</a:t>
            </a:r>
            <a:r>
              <a:rPr lang="en-IN" sz="1800" b="1" i="0" u="none" strike="noStrike" baseline="0">
                <a:solidFill>
                  <a:schemeClr val="bg1"/>
                </a:solidFill>
              </a:rPr>
              <a:t> </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'Orders-Pivot'!$A$13:$A$19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'Orders-Pivot'!$B$13:$B$19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CE2-4B10-9BE6-5C8B174D7DBD}"/>
            </c:ext>
          </c:extLst>
        </c:ser>
        <c:dLbls>
          <c:dLblPos val="outEnd"/>
          <c:showLegendKey val="0"/>
          <c:showVal val="1"/>
          <c:showCatName val="0"/>
          <c:showSerName val="0"/>
          <c:showPercent val="0"/>
          <c:showBubbleSize val="0"/>
        </c:dLbls>
        <c:gapWidth val="219"/>
        <c:overlap val="-27"/>
        <c:axId val="1047362112"/>
        <c:axId val="1047368448"/>
      </c:barChart>
      <c:catAx>
        <c:axId val="104736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47368448"/>
        <c:crosses val="autoZero"/>
        <c:auto val="1"/>
        <c:lblAlgn val="ctr"/>
        <c:lblOffset val="100"/>
        <c:noMultiLvlLbl val="0"/>
      </c:catAx>
      <c:valAx>
        <c:axId val="1047368448"/>
        <c:scaling>
          <c:orientation val="minMax"/>
        </c:scaling>
        <c:delete val="1"/>
        <c:axPos val="l"/>
        <c:numFmt formatCode="General" sourceLinked="1"/>
        <c:majorTickMark val="none"/>
        <c:minorTickMark val="none"/>
        <c:tickLblPos val="nextTo"/>
        <c:crossAx val="104736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New.xlsx]Orders-Pivot!PivotTable8</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Trend of no of Sales for Each Day</a:t>
            </a:r>
            <a:r>
              <a:rPr lang="en-IN" sz="1800" b="1" i="0" u="none" strike="noStrike" baseline="0">
                <a:solidFill>
                  <a:schemeClr val="bg1"/>
                </a:solidFill>
              </a:rPr>
              <a:t>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22366972805747E-2"/>
          <c:y val="0.13749905099989529"/>
          <c:w val="0.92633886365189444"/>
          <c:h val="0.78024827641791406"/>
        </c:manualLayout>
      </c:layout>
      <c:lineChart>
        <c:grouping val="standard"/>
        <c:varyColors val="0"/>
        <c:ser>
          <c:idx val="0"/>
          <c:order val="0"/>
          <c:tx>
            <c:strRef>
              <c:f>'Orders-Pivot'!$B$32</c:f>
              <c:strCache>
                <c:ptCount val="1"/>
                <c:pt idx="0">
                  <c:v>Total</c:v>
                </c:pt>
              </c:strCache>
            </c:strRef>
          </c:tx>
          <c:spPr>
            <a:ln w="28575" cap="rnd">
              <a:solidFill>
                <a:schemeClr val="accent1"/>
              </a:solidFill>
              <a:round/>
            </a:ln>
            <a:effectLst/>
          </c:spPr>
          <c:marker>
            <c:symbol val="none"/>
          </c:marker>
          <c:cat>
            <c:strRef>
              <c:f>'Orders-Pivot'!$A$33:$A$117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'Orders-Pivot'!$B$33:$B$117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50EA-4496-A860-5D2955673E54}"/>
            </c:ext>
          </c:extLst>
        </c:ser>
        <c:dLbls>
          <c:showLegendKey val="0"/>
          <c:showVal val="0"/>
          <c:showCatName val="0"/>
          <c:showSerName val="0"/>
          <c:showPercent val="0"/>
          <c:showBubbleSize val="0"/>
        </c:dLbls>
        <c:smooth val="0"/>
        <c:axId val="1047398368"/>
        <c:axId val="1047399072"/>
      </c:lineChart>
      <c:catAx>
        <c:axId val="1047398368"/>
        <c:scaling>
          <c:orientation val="minMax"/>
        </c:scaling>
        <c:delete val="1"/>
        <c:axPos val="b"/>
        <c:numFmt formatCode="General" sourceLinked="1"/>
        <c:majorTickMark val="none"/>
        <c:minorTickMark val="none"/>
        <c:tickLblPos val="nextTo"/>
        <c:crossAx val="1047399072"/>
        <c:crosses val="autoZero"/>
        <c:auto val="1"/>
        <c:lblAlgn val="ctr"/>
        <c:lblOffset val="100"/>
        <c:noMultiLvlLbl val="0"/>
      </c:catAx>
      <c:valAx>
        <c:axId val="104739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73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New.xlsx]Orders-Pivot!PivotTable9</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Trend of Revenue Generated for each day</a:t>
            </a:r>
            <a:r>
              <a:rPr lang="en-IN" sz="1800" b="1" i="0" u="none" strike="noStrike" baseline="0">
                <a:solidFill>
                  <a:schemeClr val="bg1"/>
                </a:solidFill>
              </a:rPr>
              <a:t> </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83384171573149E-2"/>
          <c:y val="0.1784601060818207"/>
          <c:w val="0.93380009931191033"/>
          <c:h val="0.78045161162766041"/>
        </c:manualLayout>
      </c:layout>
      <c:areaChart>
        <c:grouping val="standard"/>
        <c:varyColors val="0"/>
        <c:ser>
          <c:idx val="0"/>
          <c:order val="0"/>
          <c:tx>
            <c:strRef>
              <c:f>'Orders-Pivot'!$P$44</c:f>
              <c:strCache>
                <c:ptCount val="1"/>
                <c:pt idx="0">
                  <c:v>Total</c:v>
                </c:pt>
              </c:strCache>
            </c:strRef>
          </c:tx>
          <c:spPr>
            <a:solidFill>
              <a:schemeClr val="accent1"/>
            </a:solidFill>
            <a:ln>
              <a:noFill/>
            </a:ln>
            <a:effectLst/>
          </c:spPr>
          <c:cat>
            <c:strRef>
              <c:f>'Orders-Pivot'!$O$45:$O$129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'Orders-Pivot'!$P$45:$P$129</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8DD4-4927-ABCC-16A383FDAFEB}"/>
            </c:ext>
          </c:extLst>
        </c:ser>
        <c:dLbls>
          <c:showLegendKey val="0"/>
          <c:showVal val="0"/>
          <c:showCatName val="0"/>
          <c:showSerName val="0"/>
          <c:showPercent val="0"/>
          <c:showBubbleSize val="0"/>
        </c:dLbls>
        <c:axId val="1047285728"/>
        <c:axId val="1047286432"/>
      </c:areaChart>
      <c:catAx>
        <c:axId val="1047285728"/>
        <c:scaling>
          <c:orientation val="minMax"/>
        </c:scaling>
        <c:delete val="1"/>
        <c:axPos val="b"/>
        <c:numFmt formatCode="General" sourceLinked="1"/>
        <c:majorTickMark val="out"/>
        <c:minorTickMark val="none"/>
        <c:tickLblPos val="nextTo"/>
        <c:crossAx val="1047286432"/>
        <c:crosses val="autoZero"/>
        <c:auto val="1"/>
        <c:lblAlgn val="ctr"/>
        <c:lblOffset val="100"/>
        <c:noMultiLvlLbl val="0"/>
      </c:catAx>
      <c:valAx>
        <c:axId val="10472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728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a:t>
            </a:r>
            <a:r>
              <a:rPr lang="en-US" baseline="0"/>
              <a:t> Type's No of Interactions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96-48D5-89CE-5EA1316C71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96-48D5-89CE-5EA1316C71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96-48D5-89CE-5EA1316C718F}"/>
              </c:ext>
            </c:extLst>
          </c:dPt>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extLst>
            <c:ext xmlns:c16="http://schemas.microsoft.com/office/drawing/2014/chart" uri="{C3380CC4-5D6E-409C-BE32-E72D297353CC}">
              <c16:uniqueId val="{00000000-16CF-4D1F-9B7C-A8C49BA595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New.xlsx]Orders-Pivot!PivotTable10</c:name>
    <c:fmtId val="15"/>
  </c:pivotSource>
  <c:chart>
    <c:title>
      <c:tx>
        <c:rich>
          <a:bodyPr rot="0" spcFirstLastPara="1" vertOverflow="ellipsis" vert="horz" wrap="square" anchor="ctr" anchorCtr="1"/>
          <a:lstStyle/>
          <a:p>
            <a:pPr>
              <a:defRPr sz="2000" b="1" i="0" u="none" strike="noStrike" kern="1200" cap="none" spc="50" normalizeH="0" baseline="0">
                <a:solidFill>
                  <a:schemeClr val="bg1"/>
                </a:solidFill>
                <a:latin typeface="+mj-lt"/>
                <a:ea typeface="+mj-ea"/>
                <a:cs typeface="+mj-cs"/>
              </a:defRPr>
            </a:pPr>
            <a:r>
              <a:rPr lang="en-IN" sz="2000" b="1" i="0" u="none" strike="noStrike" cap="none" normalizeH="0" baseline="0">
                <a:solidFill>
                  <a:schemeClr val="bg1"/>
                </a:solidFill>
                <a:effectLst/>
              </a:rPr>
              <a:t>Trend of Revenue Generated for Each Product</a:t>
            </a:r>
            <a:r>
              <a:rPr lang="en-IN" sz="2000" b="1" i="0" u="none" strike="noStrike" cap="none" normalizeH="0" baseline="0">
                <a:solidFill>
                  <a:schemeClr val="bg1"/>
                </a:solidFill>
              </a:rPr>
              <a:t> </a:t>
            </a:r>
            <a:endParaRPr lang="en-IN"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bg1"/>
              </a:solidFill>
              <a:latin typeface="+mj-lt"/>
              <a:ea typeface="+mj-ea"/>
              <a:cs typeface="+mj-cs"/>
            </a:defRPr>
          </a:pPr>
          <a:endParaRPr lang="en-US"/>
        </a:p>
      </c:txPr>
    </c:title>
    <c:autoTitleDeleted val="0"/>
    <c:pivotFmts>
      <c:pivotFmt>
        <c:idx val="0"/>
        <c:spPr>
          <a:solidFill>
            <a:schemeClr val="accent1">
              <a:alpha val="70000"/>
            </a:schemeClr>
          </a:solidFill>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'Orders-Pivot'!$S$6</c:f>
              <c:strCache>
                <c:ptCount val="1"/>
                <c:pt idx="0">
                  <c:v>Total</c:v>
                </c:pt>
              </c:strCache>
            </c:strRef>
          </c:tx>
          <c:spPr>
            <a:ln w="28575" cap="rnd">
              <a:solidFill>
                <a:schemeClr val="accent1">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'Orders-Pivot'!$R$7:$R$13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'Orders-Pivot'!$S$7:$S$13</c:f>
              <c:numCache>
                <c:formatCode>General</c:formatCode>
                <c:ptCount val="6"/>
                <c:pt idx="0">
                  <c:v>3325</c:v>
                </c:pt>
                <c:pt idx="1">
                  <c:v>11245</c:v>
                </c:pt>
                <c:pt idx="2">
                  <c:v>43250</c:v>
                </c:pt>
                <c:pt idx="3">
                  <c:v>21970</c:v>
                </c:pt>
                <c:pt idx="4">
                  <c:v>4200</c:v>
                </c:pt>
                <c:pt idx="5">
                  <c:v>12528</c:v>
                </c:pt>
              </c:numCache>
            </c:numRef>
          </c:val>
          <c:smooth val="0"/>
          <c:extLst>
            <c:ext xmlns:c16="http://schemas.microsoft.com/office/drawing/2014/chart" uri="{C3380CC4-5D6E-409C-BE32-E72D297353CC}">
              <c16:uniqueId val="{00000000-B7E4-4542-84CA-6CE1AF42D0B7}"/>
            </c:ext>
          </c:extLst>
        </c:ser>
        <c:dLbls>
          <c:showLegendKey val="0"/>
          <c:showVal val="1"/>
          <c:showCatName val="0"/>
          <c:showSerName val="0"/>
          <c:showPercent val="0"/>
          <c:showBubbleSize val="0"/>
        </c:dLbls>
        <c:smooth val="0"/>
        <c:axId val="1231992096"/>
        <c:axId val="1231992448"/>
      </c:lineChart>
      <c:catAx>
        <c:axId val="12319920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bg1"/>
                </a:solidFill>
                <a:latin typeface="+mn-lt"/>
                <a:ea typeface="+mn-ea"/>
                <a:cs typeface="+mn-cs"/>
              </a:defRPr>
            </a:pPr>
            <a:endParaRPr lang="en-US"/>
          </a:p>
        </c:txPr>
        <c:crossAx val="1231992448"/>
        <c:crosses val="autoZero"/>
        <c:auto val="1"/>
        <c:lblAlgn val="ctr"/>
        <c:lblOffset val="100"/>
        <c:noMultiLvlLbl val="0"/>
      </c:catAx>
      <c:valAx>
        <c:axId val="1231992448"/>
        <c:scaling>
          <c:orientation val="minMax"/>
        </c:scaling>
        <c:delete val="1"/>
        <c:axPos val="l"/>
        <c:numFmt formatCode="General" sourceLinked="1"/>
        <c:majorTickMark val="none"/>
        <c:minorTickMark val="none"/>
        <c:tickLblPos val="nextTo"/>
        <c:crossAx val="123199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Contact Types's Average Customer Satisfaction</a:t>
            </a:r>
            <a:r>
              <a:rPr lang="en-IN" sz="1400" b="0" i="0" u="none" strike="noStrike" baseline="0"/>
              <a:t> </a:t>
            </a:r>
            <a:endParaRPr lang="en-IN"/>
          </a:p>
        </c:rich>
      </c:tx>
      <c:layout>
        <c:manualLayout>
          <c:xMode val="edge"/>
          <c:yMode val="edge"/>
          <c:x val="0.15424070489692177"/>
          <c:y val="0.122741016081172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'CS-Pivot'!$P$3</c:f>
              <c:strCache>
                <c:ptCount val="1"/>
                <c:pt idx="0">
                  <c:v>Total</c:v>
                </c:pt>
              </c:strCache>
            </c:strRef>
          </c:tx>
          <c:spPr>
            <a:solidFill>
              <a:schemeClr val="accent1"/>
            </a:solidFill>
            <a:ln>
              <a:noFill/>
            </a:ln>
            <a:effectLst/>
          </c:spPr>
          <c:invertIfNegative val="0"/>
          <c:cat>
            <c:strRef>
              <c:f>'CS-Pivot'!$O$4:$O$6</c:f>
              <c:strCache>
                <c:ptCount val="3"/>
                <c:pt idx="0">
                  <c:v>Complaint</c:v>
                </c:pt>
                <c:pt idx="1">
                  <c:v>Query</c:v>
                </c:pt>
                <c:pt idx="2">
                  <c:v>Request</c:v>
                </c:pt>
              </c:strCache>
            </c:strRef>
          </c:cat>
          <c:val>
            <c:numRef>
              <c:f>'CS-Pivot'!$P$4:$P$6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3E13-4B40-B6C0-997FD8ABD990}"/>
            </c:ext>
          </c:extLst>
        </c:ser>
        <c:dLbls>
          <c:showLegendKey val="0"/>
          <c:showVal val="0"/>
          <c:showCatName val="0"/>
          <c:showSerName val="0"/>
          <c:showPercent val="0"/>
          <c:showBubbleSize val="0"/>
        </c:dLbls>
        <c:gapWidth val="182"/>
        <c:axId val="542018968"/>
        <c:axId val="542021080"/>
      </c:barChart>
      <c:catAx>
        <c:axId val="542018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1080"/>
        <c:crosses val="autoZero"/>
        <c:auto val="1"/>
        <c:lblAlgn val="ctr"/>
        <c:lblOffset val="100"/>
        <c:noMultiLvlLbl val="0"/>
      </c:catAx>
      <c:valAx>
        <c:axId val="5420210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Wise Customer Interaction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'CS-Pivot'!$AJ$9</c:f>
              <c:strCache>
                <c:ptCount val="1"/>
                <c:pt idx="0">
                  <c:v>Total</c:v>
                </c:pt>
              </c:strCache>
            </c:strRef>
          </c:tx>
          <c:spPr>
            <a:solidFill>
              <a:schemeClr val="accent1"/>
            </a:solidFill>
            <a:ln>
              <a:noFill/>
            </a:ln>
            <a:effectLst/>
          </c:spPr>
          <c:cat>
            <c:strRef>
              <c:f>'CS-Pivot'!$AI$10:$AI$93</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'CS-Pivot'!$AJ$10:$AJ$93</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2335-461D-B423-37FA7F20CC0F}"/>
            </c:ext>
          </c:extLst>
        </c:ser>
        <c:dLbls>
          <c:showLegendKey val="0"/>
          <c:showVal val="0"/>
          <c:showCatName val="0"/>
          <c:showSerName val="0"/>
          <c:showPercent val="0"/>
          <c:showBubbleSize val="0"/>
        </c:dLbls>
        <c:axId val="633559864"/>
        <c:axId val="633559160"/>
      </c:areaChart>
      <c:catAx>
        <c:axId val="633559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160"/>
        <c:crosses val="autoZero"/>
        <c:auto val="1"/>
        <c:lblAlgn val="ctr"/>
        <c:lblOffset val="100"/>
        <c:noMultiLvlLbl val="0"/>
      </c:catAx>
      <c:valAx>
        <c:axId val="633559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'CS-Pivot'!$P$33</c:f>
              <c:strCache>
                <c:ptCount val="1"/>
                <c:pt idx="0">
                  <c:v>Total</c:v>
                </c:pt>
              </c:strCache>
            </c:strRef>
          </c:tx>
          <c:spPr>
            <a:ln w="28575" cap="rnd">
              <a:solidFill>
                <a:schemeClr val="accent1"/>
              </a:solidFill>
              <a:round/>
            </a:ln>
            <a:effectLst/>
          </c:spPr>
          <c:marker>
            <c:symbol val="none"/>
          </c:marker>
          <c:cat>
            <c:strRef>
              <c:f>'CS-Pivot'!$O$34:$O$117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'CS-Pivot'!$P$34:$P$117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6BDC-4575-8F31-44EDB6E2F76B}"/>
            </c:ext>
          </c:extLst>
        </c:ser>
        <c:dLbls>
          <c:showLegendKey val="0"/>
          <c:showVal val="0"/>
          <c:showCatName val="0"/>
          <c:showSerName val="0"/>
          <c:showPercent val="0"/>
          <c:showBubbleSize val="0"/>
        </c:dLbls>
        <c:smooth val="0"/>
        <c:axId val="633567960"/>
        <c:axId val="633566552"/>
      </c:lineChart>
      <c:catAx>
        <c:axId val="63356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6552"/>
        <c:crosses val="autoZero"/>
        <c:auto val="1"/>
        <c:lblAlgn val="ctr"/>
        <c:lblOffset val="100"/>
        <c:noMultiLvlLbl val="0"/>
      </c:catAx>
      <c:valAx>
        <c:axId val="633566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7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Avg</a:t>
            </a:r>
            <a:r>
              <a:rPr lang="en-US" sz="1600" b="1" baseline="0">
                <a:solidFill>
                  <a:schemeClr val="bg1"/>
                </a:solidFill>
              </a:rPr>
              <a:t> Cust. Satisfaction Rating</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'CS-Pivot'!$B$3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'CS-Pivot'!$A$4:$A$6</c:f>
              <c:strCache>
                <c:ptCount val="3"/>
                <c:pt idx="0">
                  <c:v>Adrien Martin</c:v>
                </c:pt>
                <c:pt idx="1">
                  <c:v>Albain Forestier</c:v>
                </c:pt>
                <c:pt idx="2">
                  <c:v>Roch Cousineau</c:v>
                </c:pt>
              </c:strCache>
            </c:strRef>
          </c:cat>
          <c:val>
            <c:numRef>
              <c:f>'CS-Pivot'!$B$4:$B$6</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37EA-495F-9D1E-637E88EEE3EF}"/>
            </c:ext>
          </c:extLst>
        </c:ser>
        <c:dLbls>
          <c:showLegendKey val="0"/>
          <c:showVal val="1"/>
          <c:showCatName val="0"/>
          <c:showSerName val="0"/>
          <c:showPercent val="0"/>
          <c:showBubbleSize val="0"/>
        </c:dLbls>
        <c:gapWidth val="150"/>
        <c:shape val="box"/>
        <c:axId val="542010520"/>
        <c:axId val="542012280"/>
        <c:axId val="0"/>
      </c:bar3DChart>
      <c:catAx>
        <c:axId val="54201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12280"/>
        <c:crosses val="autoZero"/>
        <c:auto val="1"/>
        <c:lblAlgn val="ctr"/>
        <c:lblOffset val="100"/>
        <c:noMultiLvlLbl val="0"/>
      </c:catAx>
      <c:valAx>
        <c:axId val="5420122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10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600" b="1">
                <a:solidFill>
                  <a:schemeClr val="bg1"/>
                </a:solidFill>
              </a:rPr>
              <a:t>No</a:t>
            </a:r>
            <a:r>
              <a:rPr lang="en-IN" sz="1600" b="1" baseline="0">
                <a:solidFill>
                  <a:schemeClr val="bg1"/>
                </a:solidFill>
              </a:rPr>
              <a:t> of Interactions with Customers</a:t>
            </a:r>
            <a:endParaRPr lang="en-IN" sz="1600" b="1">
              <a:solidFill>
                <a:schemeClr val="bg1"/>
              </a:solidFill>
            </a:endParaRPr>
          </a:p>
        </c:rich>
      </c:tx>
      <c:layout>
        <c:manualLayout>
          <c:xMode val="edge"/>
          <c:yMode val="edge"/>
          <c:x val="0.197104722488744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429951690822"/>
          <c:y val="0.15164404761904762"/>
          <c:w val="0.75478623188405802"/>
          <c:h val="0.69616626984126984"/>
        </c:manualLayout>
      </c:layout>
      <c:barChart>
        <c:barDir val="col"/>
        <c:grouping val="clustered"/>
        <c:varyColors val="0"/>
        <c:ser>
          <c:idx val="0"/>
          <c:order val="0"/>
          <c:tx>
            <c:strRef>
              <c:f>'CS-Pivot'!$B$17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'CS-Pivot'!$A$18:$A$20</c:f>
              <c:strCache>
                <c:ptCount val="3"/>
                <c:pt idx="0">
                  <c:v>Adrien Martin</c:v>
                </c:pt>
                <c:pt idx="1">
                  <c:v>Albain Forestier</c:v>
                </c:pt>
                <c:pt idx="2">
                  <c:v>Roch Cousineau</c:v>
                </c:pt>
              </c:strCache>
            </c:strRef>
          </c:cat>
          <c:val>
            <c:numRef>
              <c:f>'CS-Pivot'!$B$18:$B$20</c:f>
              <c:numCache>
                <c:formatCode>General</c:formatCode>
                <c:ptCount val="3"/>
                <c:pt idx="0">
                  <c:v>255</c:v>
                </c:pt>
                <c:pt idx="1">
                  <c:v>254</c:v>
                </c:pt>
                <c:pt idx="2">
                  <c:v>285</c:v>
                </c:pt>
              </c:numCache>
            </c:numRef>
          </c:val>
          <c:extLst>
            <c:ext xmlns:c16="http://schemas.microsoft.com/office/drawing/2014/chart" uri="{C3380CC4-5D6E-409C-BE32-E72D297353CC}">
              <c16:uniqueId val="{00000000-ACD6-40D2-BAC3-8079E847FCB7}"/>
            </c:ext>
          </c:extLst>
        </c:ser>
        <c:dLbls>
          <c:showLegendKey val="0"/>
          <c:showVal val="0"/>
          <c:showCatName val="0"/>
          <c:showSerName val="0"/>
          <c:showPercent val="0"/>
          <c:showBubbleSize val="0"/>
        </c:dLbls>
        <c:gapWidth val="219"/>
        <c:overlap val="-27"/>
        <c:axId val="511067928"/>
        <c:axId val="511070392"/>
      </c:barChart>
      <c:catAx>
        <c:axId val="51106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70392"/>
        <c:crosses val="autoZero"/>
        <c:auto val="1"/>
        <c:lblAlgn val="ctr"/>
        <c:lblOffset val="100"/>
        <c:noMultiLvlLbl val="0"/>
      </c:catAx>
      <c:valAx>
        <c:axId val="511070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67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SUJAY all 3 Dashboards New.xlsx]CS-Pivot!PivotTable3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Contact</a:t>
            </a:r>
            <a:r>
              <a:rPr lang="en-US" sz="1400" b="1" baseline="0">
                <a:solidFill>
                  <a:schemeClr val="bg1"/>
                </a:solidFill>
              </a:rPr>
              <a:t> Type's No of Interactions</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1855952945640832"/>
          <c:y val="0.15077235772357725"/>
          <c:w val="0.63585542168674702"/>
          <c:h val="0.80451219512195127"/>
        </c:manualLayout>
      </c:layout>
      <c:pieChart>
        <c:varyColors val="1"/>
        <c:ser>
          <c:idx val="0"/>
          <c:order val="0"/>
          <c:tx>
            <c:strRef>
              <c:f>'CS-Pivot'!$B$33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31-441E-A6DC-8B143701F5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31-441E-A6DC-8B143701F5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31-441E-A6DC-8B143701F5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extLst>
            <c:ext xmlns:c16="http://schemas.microsoft.com/office/drawing/2014/chart" uri="{C3380CC4-5D6E-409C-BE32-E72D297353CC}">
              <c16:uniqueId val="{00000006-6631-441E-A6DC-8B143701F5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2</xdr:col>
      <xdr:colOff>46742</xdr:colOff>
      <xdr:row>1</xdr:row>
      <xdr:rowOff>52917</xdr:rowOff>
    </xdr:from>
    <xdr:to>
      <xdr:col>4</xdr:col>
      <xdr:colOff>149930</xdr:colOff>
      <xdr:row>13</xdr:row>
      <xdr:rowOff>158751</xdr:rowOff>
    </xdr:to>
    <xdr:graphicFrame macro="">
      <xdr:nvGraphicFramePr>
        <xdr:cNvPr id="2" name="Chart 1">
          <a:extLst>
            <a:ext uri="{FF2B5EF4-FFF2-40B4-BE49-F238E27FC236}">
              <a16:creationId xmlns:a16="http://schemas.microsoft.com/office/drawing/2014/main" id="{4AB02F9B-C7B9-5993-2684-0FDEEDAFE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51154</xdr:colOff>
      <xdr:row>16</xdr:row>
      <xdr:rowOff>13054</xdr:rowOff>
    </xdr:from>
    <xdr:to>
      <xdr:col>4</xdr:col>
      <xdr:colOff>292807</xdr:colOff>
      <xdr:row>30</xdr:row>
      <xdr:rowOff>39865</xdr:rowOff>
    </xdr:to>
    <xdr:graphicFrame macro="">
      <xdr:nvGraphicFramePr>
        <xdr:cNvPr id="3" name="Chart 2">
          <a:extLst>
            <a:ext uri="{FF2B5EF4-FFF2-40B4-BE49-F238E27FC236}">
              <a16:creationId xmlns:a16="http://schemas.microsoft.com/office/drawing/2014/main" id="{31DEF24A-7C3D-5D10-7C64-173B1F7B5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170064</xdr:colOff>
      <xdr:row>31</xdr:row>
      <xdr:rowOff>116046</xdr:rowOff>
    </xdr:from>
    <xdr:to>
      <xdr:col>5</xdr:col>
      <xdr:colOff>411718</xdr:colOff>
      <xdr:row>45</xdr:row>
      <xdr:rowOff>142557</xdr:rowOff>
    </xdr:to>
    <xdr:graphicFrame macro="">
      <xdr:nvGraphicFramePr>
        <xdr:cNvPr id="4" name="Chart 3">
          <a:extLst>
            <a:ext uri="{FF2B5EF4-FFF2-40B4-BE49-F238E27FC236}">
              <a16:creationId xmlns:a16="http://schemas.microsoft.com/office/drawing/2014/main" id="{9411977D-A030-6E25-BDE5-BC4E57E25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61851</xdr:colOff>
      <xdr:row>0</xdr:row>
      <xdr:rowOff>156608</xdr:rowOff>
    </xdr:from>
    <xdr:to>
      <xdr:col>23</xdr:col>
      <xdr:colOff>377290</xdr:colOff>
      <xdr:row>14</xdr:row>
      <xdr:rowOff>183419</xdr:rowOff>
    </xdr:to>
    <xdr:graphicFrame macro="">
      <xdr:nvGraphicFramePr>
        <xdr:cNvPr id="5" name="Chart 4">
          <a:extLst>
            <a:ext uri="{FF2B5EF4-FFF2-40B4-BE49-F238E27FC236}">
              <a16:creationId xmlns:a16="http://schemas.microsoft.com/office/drawing/2014/main" id="{CED53F6D-688D-6B72-1846-FC4172DA4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509257</xdr:colOff>
      <xdr:row>20</xdr:row>
      <xdr:rowOff>104303</xdr:rowOff>
    </xdr:from>
    <xdr:to>
      <xdr:col>33</xdr:col>
      <xdr:colOff>79218</xdr:colOff>
      <xdr:row>35</xdr:row>
      <xdr:rowOff>18295</xdr:rowOff>
    </xdr:to>
    <xdr:graphicFrame macro="">
      <xdr:nvGraphicFramePr>
        <xdr:cNvPr id="6" name="Chart 5">
          <a:extLst>
            <a:ext uri="{FF2B5EF4-FFF2-40B4-BE49-F238E27FC236}">
              <a16:creationId xmlns:a16="http://schemas.microsoft.com/office/drawing/2014/main" id="{AF7000B7-9C6E-A7DF-CD84-BD293FD67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345163</xdr:colOff>
      <xdr:row>68</xdr:row>
      <xdr:rowOff>160321</xdr:rowOff>
    </xdr:from>
    <xdr:to>
      <xdr:col>28</xdr:col>
      <xdr:colOff>509257</xdr:colOff>
      <xdr:row>85</xdr:row>
      <xdr:rowOff>122033</xdr:rowOff>
    </xdr:to>
    <xdr:graphicFrame macro="">
      <xdr:nvGraphicFramePr>
        <xdr:cNvPr id="7" name="Chart 6">
          <a:extLst>
            <a:ext uri="{FF2B5EF4-FFF2-40B4-BE49-F238E27FC236}">
              <a16:creationId xmlns:a16="http://schemas.microsoft.com/office/drawing/2014/main" id="{DE13D4EF-C1F3-809C-0F85-580D1E1A0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954387</xdr:colOff>
      <xdr:row>44</xdr:row>
      <xdr:rowOff>16598</xdr:rowOff>
    </xdr:from>
    <xdr:to>
      <xdr:col>6</xdr:col>
      <xdr:colOff>2783187</xdr:colOff>
      <xdr:row>49</xdr:row>
      <xdr:rowOff>150892</xdr:rowOff>
    </xdr:to>
    <mc:AlternateContent xmlns:mc="http://schemas.openxmlformats.org/markup-compatibility/2006" xmlns:a14="http://schemas.microsoft.com/office/drawing/2010/main">
      <mc:Choice Requires="a14">
        <xdr:graphicFrame macro="">
          <xdr:nvGraphicFramePr>
            <xdr:cNvPr id="8" name="Contact Type">
              <a:extLst>
                <a:ext uri="{FF2B5EF4-FFF2-40B4-BE49-F238E27FC236}">
                  <a16:creationId xmlns:a16="http://schemas.microsoft.com/office/drawing/2014/main" id="{E37BAB22-9078-9925-299D-B7BF165EE2D6}"/>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9706070" y="9145509"/>
              <a:ext cx="1828800" cy="1171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242369</xdr:colOff>
      <xdr:row>50</xdr:row>
      <xdr:rowOff>143914</xdr:rowOff>
    </xdr:from>
    <xdr:to>
      <xdr:col>3</xdr:col>
      <xdr:colOff>2071169</xdr:colOff>
      <xdr:row>55</xdr:row>
      <xdr:rowOff>66015</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27093D91-4D44-75AB-B904-ACB6278A2EE3}"/>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3373359" y="10517676"/>
              <a:ext cx="1828800" cy="959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3142306</xdr:colOff>
      <xdr:row>49</xdr:row>
      <xdr:rowOff>186351</xdr:rowOff>
    </xdr:from>
    <xdr:to>
      <xdr:col>5</xdr:col>
      <xdr:colOff>38853</xdr:colOff>
      <xdr:row>55</xdr:row>
      <xdr:rowOff>141460</xdr:rowOff>
    </xdr:to>
    <mc:AlternateContent xmlns:mc="http://schemas.openxmlformats.org/markup-compatibility/2006" xmlns:a14="http://schemas.microsoft.com/office/drawing/2010/main">
      <mc:Choice Requires="a14">
        <xdr:graphicFrame macro="">
          <xdr:nvGraphicFramePr>
            <xdr:cNvPr id="10" name="Agent Handled">
              <a:extLst>
                <a:ext uri="{FF2B5EF4-FFF2-40B4-BE49-F238E27FC236}">
                  <a16:creationId xmlns:a16="http://schemas.microsoft.com/office/drawing/2014/main" id="{40A03566-98C5-5702-C046-77AB24E26EC1}"/>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6273296" y="10352638"/>
              <a:ext cx="1828800" cy="1199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476251</xdr:colOff>
      <xdr:row>0</xdr:row>
      <xdr:rowOff>142875</xdr:rowOff>
    </xdr:from>
    <xdr:to>
      <xdr:col>24</xdr:col>
      <xdr:colOff>169333</xdr:colOff>
      <xdr:row>4</xdr:row>
      <xdr:rowOff>0</xdr:rowOff>
    </xdr:to>
    <xdr:sp macro="" textlink="">
      <xdr:nvSpPr>
        <xdr:cNvPr id="2" name="TextBox 1">
          <a:extLst>
            <a:ext uri="{FF2B5EF4-FFF2-40B4-BE49-F238E27FC236}">
              <a16:creationId xmlns:a16="http://schemas.microsoft.com/office/drawing/2014/main" id="{B9CB375F-7DDF-D385-0F2B-3545845DAF93}"/>
            </a:ext>
          </a:extLst>
        </xdr:cNvPr>
        <xdr:cNvSpPr txBox="1"/>
      </xdr:nvSpPr>
      <xdr:spPr>
        <a:xfrm>
          <a:off x="5291668" y="142875"/>
          <a:ext cx="11387665" cy="703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u="sng">
              <a:solidFill>
                <a:schemeClr val="bg1"/>
              </a:solidFill>
              <a:latin typeface="+mj-lt"/>
              <a:ea typeface="ADLaM Display" panose="02010000000000000000" pitchFamily="2" charset="0"/>
              <a:cs typeface="ADLaM Display" panose="02010000000000000000" pitchFamily="2" charset="0"/>
            </a:rPr>
            <a:t>Customer Service Dashboard</a:t>
          </a:r>
        </a:p>
      </xdr:txBody>
    </xdr:sp>
    <xdr:clientData/>
  </xdr:twoCellAnchor>
  <xdr:twoCellAnchor>
    <xdr:from>
      <xdr:col>0</xdr:col>
      <xdr:colOff>600074</xdr:colOff>
      <xdr:row>4</xdr:row>
      <xdr:rowOff>161927</xdr:rowOff>
    </xdr:from>
    <xdr:to>
      <xdr:col>9</xdr:col>
      <xdr:colOff>114299</xdr:colOff>
      <xdr:row>17</xdr:row>
      <xdr:rowOff>19051</xdr:rowOff>
    </xdr:to>
    <xdr:graphicFrame macro="">
      <xdr:nvGraphicFramePr>
        <xdr:cNvPr id="3" name="Chart 2">
          <a:extLst>
            <a:ext uri="{FF2B5EF4-FFF2-40B4-BE49-F238E27FC236}">
              <a16:creationId xmlns:a16="http://schemas.microsoft.com/office/drawing/2014/main" id="{52CE2F00-DDA3-479E-9A46-3C354CECB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590549</xdr:colOff>
      <xdr:row>18</xdr:row>
      <xdr:rowOff>38101</xdr:rowOff>
    </xdr:from>
    <xdr:to>
      <xdr:col>9</xdr:col>
      <xdr:colOff>104775</xdr:colOff>
      <xdr:row>29</xdr:row>
      <xdr:rowOff>180975</xdr:rowOff>
    </xdr:to>
    <xdr:graphicFrame macro="">
      <xdr:nvGraphicFramePr>
        <xdr:cNvPr id="4" name="Chart 3">
          <a:extLst>
            <a:ext uri="{FF2B5EF4-FFF2-40B4-BE49-F238E27FC236}">
              <a16:creationId xmlns:a16="http://schemas.microsoft.com/office/drawing/2014/main" id="{95555EC4-B4A1-4C32-9164-5E16FB7CC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342899</xdr:colOff>
      <xdr:row>18</xdr:row>
      <xdr:rowOff>47625</xdr:rowOff>
    </xdr:from>
    <xdr:to>
      <xdr:col>17</xdr:col>
      <xdr:colOff>142874</xdr:colOff>
      <xdr:row>29</xdr:row>
      <xdr:rowOff>190499</xdr:rowOff>
    </xdr:to>
    <xdr:graphicFrame macro="">
      <xdr:nvGraphicFramePr>
        <xdr:cNvPr id="5" name="Chart 4">
          <a:extLst>
            <a:ext uri="{FF2B5EF4-FFF2-40B4-BE49-F238E27FC236}">
              <a16:creationId xmlns:a16="http://schemas.microsoft.com/office/drawing/2014/main" id="{894BC0FA-620D-4852-B8AE-EB1234CE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361948</xdr:colOff>
      <xdr:row>4</xdr:row>
      <xdr:rowOff>171450</xdr:rowOff>
    </xdr:from>
    <xdr:to>
      <xdr:col>17</xdr:col>
      <xdr:colOff>133349</xdr:colOff>
      <xdr:row>17</xdr:row>
      <xdr:rowOff>47626</xdr:rowOff>
    </xdr:to>
    <xdr:graphicFrame macro="">
      <xdr:nvGraphicFramePr>
        <xdr:cNvPr id="6" name="Chart 5">
          <a:extLst>
            <a:ext uri="{FF2B5EF4-FFF2-40B4-BE49-F238E27FC236}">
              <a16:creationId xmlns:a16="http://schemas.microsoft.com/office/drawing/2014/main" id="{1F4465DD-CB24-4785-BA60-164D7C69C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600076</xdr:colOff>
      <xdr:row>30</xdr:row>
      <xdr:rowOff>133350</xdr:rowOff>
    </xdr:from>
    <xdr:to>
      <xdr:col>13</xdr:col>
      <xdr:colOff>571499</xdr:colOff>
      <xdr:row>45</xdr:row>
      <xdr:rowOff>133350</xdr:rowOff>
    </xdr:to>
    <xdr:graphicFrame macro="">
      <xdr:nvGraphicFramePr>
        <xdr:cNvPr id="7" name="Chart 6">
          <a:extLst>
            <a:ext uri="{FF2B5EF4-FFF2-40B4-BE49-F238E27FC236}">
              <a16:creationId xmlns:a16="http://schemas.microsoft.com/office/drawing/2014/main" id="{877E1095-082C-4E9D-A696-5B1BB8D2C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304801</xdr:colOff>
      <xdr:row>30</xdr:row>
      <xdr:rowOff>142876</xdr:rowOff>
    </xdr:from>
    <xdr:to>
      <xdr:col>28</xdr:col>
      <xdr:colOff>600075</xdr:colOff>
      <xdr:row>45</xdr:row>
      <xdr:rowOff>123826</xdr:rowOff>
    </xdr:to>
    <xdr:graphicFrame macro="">
      <xdr:nvGraphicFramePr>
        <xdr:cNvPr id="8" name="Chart 7">
          <a:extLst>
            <a:ext uri="{FF2B5EF4-FFF2-40B4-BE49-F238E27FC236}">
              <a16:creationId xmlns:a16="http://schemas.microsoft.com/office/drawing/2014/main" id="{9F55060D-10DA-4B32-8664-FD2770061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57150</xdr:colOff>
      <xdr:row>4</xdr:row>
      <xdr:rowOff>104775</xdr:rowOff>
    </xdr:from>
    <xdr:to>
      <xdr:col>25</xdr:col>
      <xdr:colOff>276225</xdr:colOff>
      <xdr:row>29</xdr:row>
      <xdr:rowOff>95250</xdr:rowOff>
    </xdr:to>
    <xdr:sp macro="" textlink="">
      <xdr:nvSpPr>
        <xdr:cNvPr id="11" name="TextBox 10">
          <a:extLst>
            <a:ext uri="{FF2B5EF4-FFF2-40B4-BE49-F238E27FC236}">
              <a16:creationId xmlns:a16="http://schemas.microsoft.com/office/drawing/2014/main" id="{B4226785-39D9-F923-4999-B87F9EF21361}"/>
            </a:ext>
          </a:extLst>
        </xdr:cNvPr>
        <xdr:cNvSpPr txBox="1"/>
      </xdr:nvSpPr>
      <xdr:spPr>
        <a:xfrm>
          <a:off x="11029950" y="866775"/>
          <a:ext cx="4486275" cy="4829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1"/>
              </a:solidFill>
              <a:latin typeface="+mn-lt"/>
              <a:ea typeface="ADLaM Display" panose="02010000000000000000" pitchFamily="2" charset="0"/>
              <a:cs typeface="ADLaM Display" panose="02010000000000000000" pitchFamily="2" charset="0"/>
            </a:rPr>
            <a:t>Complete</a:t>
          </a:r>
          <a:r>
            <a:rPr lang="en-IN" sz="2000" b="1" baseline="0">
              <a:solidFill>
                <a:schemeClr val="bg1"/>
              </a:solidFill>
              <a:latin typeface="+mn-lt"/>
              <a:ea typeface="ADLaM Display" panose="02010000000000000000" pitchFamily="2" charset="0"/>
              <a:cs typeface="ADLaM Display" panose="02010000000000000000" pitchFamily="2" charset="0"/>
            </a:rPr>
            <a:t> analysis of Customer service Data for the past months.</a:t>
          </a:r>
        </a:p>
        <a:p>
          <a:pPr algn="l"/>
          <a:endParaRPr lang="en-IN" sz="2000" b="0" baseline="0">
            <a:solidFill>
              <a:schemeClr val="accent1"/>
            </a:solidFill>
            <a:latin typeface="+mn-lt"/>
            <a:ea typeface="ADLaM Display" panose="02010000000000000000" pitchFamily="2" charset="0"/>
            <a:cs typeface="ADLaM Display" panose="02010000000000000000" pitchFamily="2" charset="0"/>
          </a:endParaRPr>
        </a:p>
        <a:p>
          <a:pPr algn="l"/>
          <a:r>
            <a:rPr lang="en-IN" sz="2000" b="0" baseline="0">
              <a:solidFill>
                <a:schemeClr val="bg2"/>
              </a:solidFill>
              <a:latin typeface="+mn-lt"/>
              <a:ea typeface="ADLaM Display" panose="02010000000000000000" pitchFamily="2" charset="0"/>
              <a:cs typeface="ADLaM Display" panose="02010000000000000000" pitchFamily="2" charset="0"/>
            </a:rPr>
            <a:t>&gt;Adrien Martin got the highest customer satisfaction rating compared to the other agents.</a:t>
          </a:r>
        </a:p>
        <a:p>
          <a:pPr algn="l"/>
          <a:endParaRPr lang="en-IN" sz="2000" b="0" baseline="0">
            <a:solidFill>
              <a:schemeClr val="bg2"/>
            </a:solidFill>
            <a:latin typeface="+mn-lt"/>
            <a:ea typeface="ADLaM Display" panose="02010000000000000000" pitchFamily="2" charset="0"/>
            <a:cs typeface="ADLaM Display" panose="02010000000000000000" pitchFamily="2" charset="0"/>
          </a:endParaRPr>
        </a:p>
        <a:p>
          <a:pPr algn="l"/>
          <a:r>
            <a:rPr lang="en-IN" sz="2000" b="0" baseline="0">
              <a:solidFill>
                <a:schemeClr val="bg2"/>
              </a:solidFill>
              <a:latin typeface="+mn-lt"/>
              <a:ea typeface="ADLaM Display" panose="02010000000000000000" pitchFamily="2" charset="0"/>
              <a:cs typeface="ADLaM Display" panose="02010000000000000000" pitchFamily="2" charset="0"/>
            </a:rPr>
            <a:t>&gt;Albain Forestier has handled the highest number of customer queries.</a:t>
          </a:r>
        </a:p>
        <a:p>
          <a:pPr algn="l"/>
          <a:endParaRPr lang="en-IN" sz="2000" b="0" baseline="0">
            <a:solidFill>
              <a:schemeClr val="bg2"/>
            </a:solidFill>
            <a:latin typeface="+mn-lt"/>
            <a:ea typeface="ADLaM Display" panose="02010000000000000000" pitchFamily="2" charset="0"/>
            <a:cs typeface="ADLaM Display" panose="02010000000000000000" pitchFamily="2" charset="0"/>
          </a:endParaRPr>
        </a:p>
        <a:p>
          <a:pPr algn="l"/>
          <a:r>
            <a:rPr lang="en-IN" sz="2000" b="0" baseline="0">
              <a:solidFill>
                <a:schemeClr val="bg2"/>
              </a:solidFill>
              <a:latin typeface="+mn-lt"/>
              <a:ea typeface="ADLaM Display" panose="02010000000000000000" pitchFamily="2" charset="0"/>
              <a:cs typeface="ADLaM Display" panose="02010000000000000000" pitchFamily="2" charset="0"/>
            </a:rPr>
            <a:t>&gt;Day wise customer interaction is also increasing.</a:t>
          </a:r>
        </a:p>
        <a:p>
          <a:endParaRPr lang="en-IN" sz="1100" baseline="0">
            <a:solidFill>
              <a:schemeClr val="tx1"/>
            </a:solidFill>
          </a:endParaRPr>
        </a:p>
        <a:p>
          <a:endParaRPr lang="en-IN" sz="1100">
            <a:solidFill>
              <a:schemeClr val="tx1"/>
            </a:solidFill>
          </a:endParaRPr>
        </a:p>
      </xdr:txBody>
    </xdr:sp>
    <xdr:clientData/>
  </xdr:twoCellAnchor>
  <xdr:twoCellAnchor editAs="oneCell">
    <xdr:from>
      <xdr:col>26</xdr:col>
      <xdr:colOff>0</xdr:colOff>
      <xdr:row>5</xdr:row>
      <xdr:rowOff>0</xdr:rowOff>
    </xdr:from>
    <xdr:to>
      <xdr:col>28</xdr:col>
      <xdr:colOff>457200</xdr:colOff>
      <xdr:row>9</xdr:row>
      <xdr:rowOff>64128</xdr:rowOff>
    </xdr:to>
    <mc:AlternateContent xmlns:mc="http://schemas.openxmlformats.org/markup-compatibility/2006" xmlns:a14="http://schemas.microsoft.com/office/drawing/2010/main">
      <mc:Choice Requires="a14">
        <xdr:graphicFrame macro="">
          <xdr:nvGraphicFramePr>
            <xdr:cNvPr id="12" name="Is It for an Order ? 1">
              <a:extLst>
                <a:ext uri="{FF2B5EF4-FFF2-40B4-BE49-F238E27FC236}">
                  <a16:creationId xmlns:a16="http://schemas.microsoft.com/office/drawing/2014/main" id="{C8433B21-0A10-4763-96D7-49B3E7D2AD96}"/>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7885833" y="1058333"/>
              <a:ext cx="1833034" cy="963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11</xdr:row>
      <xdr:rowOff>0</xdr:rowOff>
    </xdr:from>
    <xdr:to>
      <xdr:col>28</xdr:col>
      <xdr:colOff>457200</xdr:colOff>
      <xdr:row>16</xdr:row>
      <xdr:rowOff>152211</xdr:rowOff>
    </xdr:to>
    <mc:AlternateContent xmlns:mc="http://schemas.openxmlformats.org/markup-compatibility/2006" xmlns:a14="http://schemas.microsoft.com/office/drawing/2010/main">
      <mc:Choice Requires="a14">
        <xdr:graphicFrame macro="">
          <xdr:nvGraphicFramePr>
            <xdr:cNvPr id="13" name="Agent Handled 1">
              <a:extLst>
                <a:ext uri="{FF2B5EF4-FFF2-40B4-BE49-F238E27FC236}">
                  <a16:creationId xmlns:a16="http://schemas.microsoft.com/office/drawing/2014/main" id="{642D125F-C911-43CC-BB3A-575CC61B688C}"/>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mlns="">
        <xdr:sp macro="" textlink="">
          <xdr:nvSpPr>
            <xdr:cNvPr id="0" name=""/>
            <xdr:cNvSpPr>
              <a:spLocks noTextEdit="1"/>
            </xdr:cNvSpPr>
          </xdr:nvSpPr>
          <xdr:spPr>
            <a:xfrm>
              <a:off x="17885833" y="2381250"/>
              <a:ext cx="1833034" cy="1210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19</xdr:row>
      <xdr:rowOff>0</xdr:rowOff>
    </xdr:from>
    <xdr:to>
      <xdr:col>28</xdr:col>
      <xdr:colOff>457200</xdr:colOff>
      <xdr:row>24</xdr:row>
      <xdr:rowOff>123920</xdr:rowOff>
    </xdr:to>
    <mc:AlternateContent xmlns:mc="http://schemas.openxmlformats.org/markup-compatibility/2006" xmlns:a14="http://schemas.microsoft.com/office/drawing/2010/main">
      <mc:Choice Requires="a14">
        <xdr:graphicFrame macro="">
          <xdr:nvGraphicFramePr>
            <xdr:cNvPr id="14" name="Contact Type 1">
              <a:extLst>
                <a:ext uri="{FF2B5EF4-FFF2-40B4-BE49-F238E27FC236}">
                  <a16:creationId xmlns:a16="http://schemas.microsoft.com/office/drawing/2014/main" id="{70E4851E-9387-4D37-B98D-3F340F3CBCCF}"/>
                </a:ext>
              </a:extLst>
            </xdr:cNvPr>
            <xdr:cNvGraphicFramePr/>
          </xdr:nvGraphicFramePr>
          <xdr:xfrm>
            <a:off x="0" y="0"/>
            <a:ext cx="0" cy="0"/>
          </xdr:xfrm>
          <a:graphic>
            <a:graphicData uri="http://schemas.microsoft.com/office/drawing/2010/slicer">
              <sle:slicer xmlns:sle="http://schemas.microsoft.com/office/drawing/2010/slicer" name="Contact Type 1"/>
            </a:graphicData>
          </a:graphic>
        </xdr:graphicFrame>
      </mc:Choice>
      <mc:Fallback xmlns="">
        <xdr:sp macro="" textlink="">
          <xdr:nvSpPr>
            <xdr:cNvPr id="0" name=""/>
            <xdr:cNvSpPr>
              <a:spLocks noTextEdit="1"/>
            </xdr:cNvSpPr>
          </xdr:nvSpPr>
          <xdr:spPr>
            <a:xfrm>
              <a:off x="17885833" y="4074583"/>
              <a:ext cx="1833034" cy="1182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421992</xdr:colOff>
      <xdr:row>1</xdr:row>
      <xdr:rowOff>19050</xdr:rowOff>
    </xdr:from>
    <xdr:to>
      <xdr:col>25</xdr:col>
      <xdr:colOff>103283</xdr:colOff>
      <xdr:row>6</xdr:row>
      <xdr:rowOff>66675</xdr:rowOff>
    </xdr:to>
    <xdr:sp macro="" textlink="">
      <xdr:nvSpPr>
        <xdr:cNvPr id="2" name="TextBox 1">
          <a:extLst>
            <a:ext uri="{FF2B5EF4-FFF2-40B4-BE49-F238E27FC236}">
              <a16:creationId xmlns:a16="http://schemas.microsoft.com/office/drawing/2014/main" id="{C7B8F0D2-7AD0-78D0-8029-E87EFACAA1A0}"/>
            </a:ext>
          </a:extLst>
        </xdr:cNvPr>
        <xdr:cNvSpPr txBox="1"/>
      </xdr:nvSpPr>
      <xdr:spPr>
        <a:xfrm>
          <a:off x="6504221" y="214140"/>
          <a:ext cx="8804634" cy="102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b="1" u="sng">
              <a:solidFill>
                <a:schemeClr val="bg1"/>
              </a:solidFill>
              <a:latin typeface="+mj-lt"/>
              <a:ea typeface="ADLaM Display" panose="02010000000000000000" pitchFamily="2" charset="0"/>
              <a:cs typeface="ADLaM Display" panose="02010000000000000000" pitchFamily="2" charset="0"/>
            </a:rPr>
            <a:t>Finance Dashboard</a:t>
          </a:r>
        </a:p>
      </xdr:txBody>
    </xdr:sp>
    <xdr:clientData/>
  </xdr:twoCellAnchor>
  <xdr:twoCellAnchor>
    <xdr:from>
      <xdr:col>1</xdr:col>
      <xdr:colOff>83125</xdr:colOff>
      <xdr:row>7</xdr:row>
      <xdr:rowOff>36170</xdr:rowOff>
    </xdr:from>
    <xdr:to>
      <xdr:col>11</xdr:col>
      <xdr:colOff>156739</xdr:colOff>
      <xdr:row>23</xdr:row>
      <xdr:rowOff>24113</xdr:rowOff>
    </xdr:to>
    <xdr:graphicFrame macro="">
      <xdr:nvGraphicFramePr>
        <xdr:cNvPr id="3" name="Chart 2">
          <a:extLst>
            <a:ext uri="{FF2B5EF4-FFF2-40B4-BE49-F238E27FC236}">
              <a16:creationId xmlns:a16="http://schemas.microsoft.com/office/drawing/2014/main" id="{9665700B-7328-4255-8C5E-7AAEB2B8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72342</xdr:colOff>
      <xdr:row>24</xdr:row>
      <xdr:rowOff>48228</xdr:rowOff>
    </xdr:from>
    <xdr:to>
      <xdr:col>11</xdr:col>
      <xdr:colOff>168797</xdr:colOff>
      <xdr:row>40</xdr:row>
      <xdr:rowOff>96454</xdr:rowOff>
    </xdr:to>
    <xdr:graphicFrame macro="">
      <xdr:nvGraphicFramePr>
        <xdr:cNvPr id="5" name="Chart 4">
          <a:extLst>
            <a:ext uri="{FF2B5EF4-FFF2-40B4-BE49-F238E27FC236}">
              <a16:creationId xmlns:a16="http://schemas.microsoft.com/office/drawing/2014/main" id="{D8F2FF91-1C91-4196-BCB2-26578E211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265253</xdr:colOff>
      <xdr:row>41</xdr:row>
      <xdr:rowOff>144684</xdr:rowOff>
    </xdr:from>
    <xdr:to>
      <xdr:col>36</xdr:col>
      <xdr:colOff>132627</xdr:colOff>
      <xdr:row>58</xdr:row>
      <xdr:rowOff>132626</xdr:rowOff>
    </xdr:to>
    <xdr:graphicFrame macro="">
      <xdr:nvGraphicFramePr>
        <xdr:cNvPr id="6" name="Chart 5">
          <a:extLst>
            <a:ext uri="{FF2B5EF4-FFF2-40B4-BE49-F238E27FC236}">
              <a16:creationId xmlns:a16="http://schemas.microsoft.com/office/drawing/2014/main" id="{95140FDC-CC20-4BB4-BADA-113D83D01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14830</xdr:colOff>
      <xdr:row>41</xdr:row>
      <xdr:rowOff>120570</xdr:rowOff>
    </xdr:from>
    <xdr:to>
      <xdr:col>17</xdr:col>
      <xdr:colOff>494336</xdr:colOff>
      <xdr:row>58</xdr:row>
      <xdr:rowOff>146693</xdr:rowOff>
    </xdr:to>
    <xdr:graphicFrame macro="">
      <xdr:nvGraphicFramePr>
        <xdr:cNvPr id="7" name="Chart 6">
          <a:extLst>
            <a:ext uri="{FF2B5EF4-FFF2-40B4-BE49-F238E27FC236}">
              <a16:creationId xmlns:a16="http://schemas.microsoft.com/office/drawing/2014/main" id="{3EB03AA3-7FB5-40CF-B257-9C655BBC1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48226</xdr:colOff>
      <xdr:row>7</xdr:row>
      <xdr:rowOff>137710</xdr:rowOff>
    </xdr:from>
    <xdr:to>
      <xdr:col>36</xdr:col>
      <xdr:colOff>120570</xdr:colOff>
      <xdr:row>39</xdr:row>
      <xdr:rowOff>84399</xdr:rowOff>
    </xdr:to>
    <xdr:sp macro="" textlink="">
      <xdr:nvSpPr>
        <xdr:cNvPr id="8" name="TextBox 7">
          <a:extLst>
            <a:ext uri="{FF2B5EF4-FFF2-40B4-BE49-F238E27FC236}">
              <a16:creationId xmlns:a16="http://schemas.microsoft.com/office/drawing/2014/main" id="{E7C1382D-AEEC-F38C-C7AF-DAF091426B8B}"/>
            </a:ext>
          </a:extLst>
        </xdr:cNvPr>
        <xdr:cNvSpPr txBox="1"/>
      </xdr:nvSpPr>
      <xdr:spPr>
        <a:xfrm>
          <a:off x="14645575" y="1503343"/>
          <a:ext cx="7371019" cy="618958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t>INSIGHTS:</a:t>
          </a:r>
        </a:p>
        <a:p>
          <a:r>
            <a:rPr lang="en-IN" sz="2800" b="0"/>
            <a:t>(Complete</a:t>
          </a:r>
          <a:r>
            <a:rPr lang="en-IN" sz="2800" b="0" baseline="0"/>
            <a:t> Analysis of PizzaBun over 6 Months</a:t>
          </a:r>
          <a:r>
            <a:rPr lang="en-IN" sz="2400" b="0" baseline="0"/>
            <a:t>)</a:t>
          </a:r>
        </a:p>
        <a:p>
          <a:endParaRPr lang="en-IN" sz="2000" b="0" baseline="0"/>
        </a:p>
        <a:p>
          <a:pPr algn="l"/>
          <a:r>
            <a:rPr lang="en-IN" sz="2400" b="0" baseline="0">
              <a:solidFill>
                <a:schemeClr val="bg2"/>
              </a:solidFill>
            </a:rPr>
            <a:t>- 6 unique products are currently served.</a:t>
          </a:r>
        </a:p>
        <a:p>
          <a:pPr algn="l"/>
          <a:endParaRPr lang="en-IN" sz="2400" b="0" baseline="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baseline="0">
              <a:solidFill>
                <a:schemeClr val="bg2"/>
              </a:solidFill>
            </a:rPr>
            <a:t>- There is </a:t>
          </a:r>
          <a:r>
            <a:rPr lang="en-IN" sz="2400" b="0" i="0" baseline="0">
              <a:solidFill>
                <a:schemeClr val="bg2"/>
              </a:solidFill>
              <a:effectLst/>
              <a:latin typeface="+mn-lt"/>
              <a:ea typeface="+mn-ea"/>
              <a:cs typeface="+mn-cs"/>
            </a:rPr>
            <a:t>a consistemt drop in sales over the period of time.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Sales amount for the Category 700-900 is maximum.</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The average sales value remains the same throughout the period.</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Product 5 and 6 are not performing.</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The overall sales are uneven and not consistent</a:t>
          </a:r>
          <a:r>
            <a:rPr lang="en-IN" sz="3600" b="0" i="0" baseline="0">
              <a:solidFill>
                <a:schemeClr val="bg2"/>
              </a:solidFill>
              <a:effectLst/>
              <a:latin typeface="+mn-lt"/>
              <a:ea typeface="+mn-ea"/>
              <a:cs typeface="+mn-cs"/>
            </a:rPr>
            <a:t>.</a:t>
          </a:r>
          <a:endParaRPr lang="en-IN" sz="3600" b="0">
            <a:solidFill>
              <a:schemeClr val="bg2"/>
            </a:solidFill>
            <a:effectLst/>
          </a:endParaRPr>
        </a:p>
        <a:p>
          <a:endParaRPr lang="en-IN" sz="1100" baseline="0"/>
        </a:p>
      </xdr:txBody>
    </xdr:sp>
    <xdr:clientData/>
  </xdr:twoCellAnchor>
  <xdr:twoCellAnchor editAs="oneCell">
    <xdr:from>
      <xdr:col>11</xdr:col>
      <xdr:colOff>445381</xdr:colOff>
      <xdr:row>28</xdr:row>
      <xdr:rowOff>99943</xdr:rowOff>
    </xdr:from>
    <xdr:to>
      <xdr:col>14</xdr:col>
      <xdr:colOff>217799</xdr:colOff>
      <xdr:row>35</xdr:row>
      <xdr:rowOff>9834</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1F428C18-DC3D-4196-9218-511D2F3F459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949536" y="5866429"/>
              <a:ext cx="1819006" cy="135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29341</xdr:colOff>
      <xdr:row>28</xdr:row>
      <xdr:rowOff>99943</xdr:rowOff>
    </xdr:from>
    <xdr:to>
      <xdr:col>19</xdr:col>
      <xdr:colOff>58814</xdr:colOff>
      <xdr:row>35</xdr:row>
      <xdr:rowOff>9834</xdr:rowOff>
    </xdr:to>
    <mc:AlternateContent xmlns:mc="http://schemas.openxmlformats.org/markup-compatibility/2006" xmlns:a14="http://schemas.microsoft.com/office/drawing/2010/main">
      <mc:Choice Requires="a14">
        <xdr:graphicFrame macro="">
          <xdr:nvGraphicFramePr>
            <xdr:cNvPr id="10" name="Months (Sale Date) 1">
              <a:extLst>
                <a:ext uri="{FF2B5EF4-FFF2-40B4-BE49-F238E27FC236}">
                  <a16:creationId xmlns:a16="http://schemas.microsoft.com/office/drawing/2014/main" id="{640BD8F9-4F68-45C0-9460-1C3F58742032}"/>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10944476" y="5866429"/>
              <a:ext cx="2076061" cy="135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303748</xdr:colOff>
      <xdr:row>28</xdr:row>
      <xdr:rowOff>87884</xdr:rowOff>
    </xdr:from>
    <xdr:to>
      <xdr:col>23</xdr:col>
      <xdr:colOff>76166</xdr:colOff>
      <xdr:row>37</xdr:row>
      <xdr:rowOff>126830</xdr:rowOff>
    </xdr:to>
    <mc:AlternateContent xmlns:mc="http://schemas.openxmlformats.org/markup-compatibility/2006" xmlns:a14="http://schemas.microsoft.com/office/drawing/2010/main">
      <mc:Choice Requires="a14">
        <xdr:graphicFrame macro="">
          <xdr:nvGraphicFramePr>
            <xdr:cNvPr id="11" name="Product ID 1">
              <a:extLst>
                <a:ext uri="{FF2B5EF4-FFF2-40B4-BE49-F238E27FC236}">
                  <a16:creationId xmlns:a16="http://schemas.microsoft.com/office/drawing/2014/main" id="{F1871E43-8F94-4F6E-AF67-C0C56300E773}"/>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3947667" y="5854370"/>
              <a:ext cx="1819006" cy="189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436085</xdr:colOff>
      <xdr:row>7</xdr:row>
      <xdr:rowOff>91807</xdr:rowOff>
    </xdr:from>
    <xdr:to>
      <xdr:col>23</xdr:col>
      <xdr:colOff>240994</xdr:colOff>
      <xdr:row>23</xdr:row>
      <xdr:rowOff>121285</xdr:rowOff>
    </xdr:to>
    <xdr:graphicFrame macro="">
      <xdr:nvGraphicFramePr>
        <xdr:cNvPr id="12" name="Chart 11">
          <a:extLst>
            <a:ext uri="{FF2B5EF4-FFF2-40B4-BE49-F238E27FC236}">
              <a16:creationId xmlns:a16="http://schemas.microsoft.com/office/drawing/2014/main" id="{903D6CB9-53A1-4564-9EDF-B1F5229C6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570971</xdr:colOff>
      <xdr:row>8</xdr:row>
      <xdr:rowOff>51327</xdr:rowOff>
    </xdr:from>
    <xdr:to>
      <xdr:col>10</xdr:col>
      <xdr:colOff>266171</xdr:colOff>
      <xdr:row>22</xdr:row>
      <xdr:rowOff>122236</xdr:rowOff>
    </xdr:to>
    <xdr:graphicFrame macro="">
      <xdr:nvGraphicFramePr>
        <xdr:cNvPr id="2" name="Chart 1">
          <a:extLst>
            <a:ext uri="{FF2B5EF4-FFF2-40B4-BE49-F238E27FC236}">
              <a16:creationId xmlns:a16="http://schemas.microsoft.com/office/drawing/2014/main" id="{569C75A2-0688-6334-DE36-3EBC4432A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426508</xdr:colOff>
      <xdr:row>14</xdr:row>
      <xdr:rowOff>77787</xdr:rowOff>
    </xdr:from>
    <xdr:to>
      <xdr:col>18</xdr:col>
      <xdr:colOff>2354792</xdr:colOff>
      <xdr:row>28</xdr:row>
      <xdr:rowOff>148696</xdr:rowOff>
    </xdr:to>
    <xdr:graphicFrame macro="">
      <xdr:nvGraphicFramePr>
        <xdr:cNvPr id="3" name="Chart 2">
          <a:extLst>
            <a:ext uri="{FF2B5EF4-FFF2-40B4-BE49-F238E27FC236}">
              <a16:creationId xmlns:a16="http://schemas.microsoft.com/office/drawing/2014/main" id="{B07F0111-0544-EF02-A0E6-DAA1863FF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273843</xdr:colOff>
      <xdr:row>94</xdr:row>
      <xdr:rowOff>143139</xdr:rowOff>
    </xdr:from>
    <xdr:to>
      <xdr:col>10</xdr:col>
      <xdr:colOff>586051</xdr:colOff>
      <xdr:row>109</xdr:row>
      <xdr:rowOff>108214</xdr:rowOff>
    </xdr:to>
    <xdr:graphicFrame macro="">
      <xdr:nvGraphicFramePr>
        <xdr:cNvPr id="4" name="Chart 3">
          <a:extLst>
            <a:ext uri="{FF2B5EF4-FFF2-40B4-BE49-F238E27FC236}">
              <a16:creationId xmlns:a16="http://schemas.microsoft.com/office/drawing/2014/main" id="{D86BD183-46EA-9624-407B-675E5829C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445822</xdr:colOff>
      <xdr:row>113</xdr:row>
      <xdr:rowOff>143139</xdr:rowOff>
    </xdr:from>
    <xdr:to>
      <xdr:col>11</xdr:col>
      <xdr:colOff>149489</xdr:colOff>
      <xdr:row>128</xdr:row>
      <xdr:rowOff>108214</xdr:rowOff>
    </xdr:to>
    <xdr:graphicFrame macro="">
      <xdr:nvGraphicFramePr>
        <xdr:cNvPr id="5" name="Chart 4">
          <a:extLst>
            <a:ext uri="{FF2B5EF4-FFF2-40B4-BE49-F238E27FC236}">
              <a16:creationId xmlns:a16="http://schemas.microsoft.com/office/drawing/2014/main" id="{C3FB162D-F1D3-AECC-8053-BFF39CC03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105833</xdr:colOff>
      <xdr:row>120</xdr:row>
      <xdr:rowOff>39688</xdr:rowOff>
    </xdr:from>
    <xdr:to>
      <xdr:col>19</xdr:col>
      <xdr:colOff>119062</xdr:colOff>
      <xdr:row>137</xdr:row>
      <xdr:rowOff>42069</xdr:rowOff>
    </xdr:to>
    <xdr:graphicFrame macro="">
      <xdr:nvGraphicFramePr>
        <xdr:cNvPr id="6" name="Chart 5">
          <a:extLst>
            <a:ext uri="{FF2B5EF4-FFF2-40B4-BE49-F238E27FC236}">
              <a16:creationId xmlns:a16="http://schemas.microsoft.com/office/drawing/2014/main" id="{15658954-2922-FE42-D7D6-A8CA10139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553508</xdr:colOff>
      <xdr:row>111</xdr:row>
      <xdr:rowOff>168275</xdr:rowOff>
    </xdr:from>
    <xdr:to>
      <xdr:col>15</xdr:col>
      <xdr:colOff>265641</xdr:colOff>
      <xdr:row>123</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45F597D-5582-86F2-3DE6-7E8FBBC893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24341" y="2366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64030</xdr:colOff>
      <xdr:row>128</xdr:row>
      <xdr:rowOff>102129</xdr:rowOff>
    </xdr:from>
    <xdr:to>
      <xdr:col>15</xdr:col>
      <xdr:colOff>464080</xdr:colOff>
      <xdr:row>140</xdr:row>
      <xdr:rowOff>86254</xdr:rowOff>
    </xdr:to>
    <mc:AlternateContent xmlns:mc="http://schemas.openxmlformats.org/markup-compatibility/2006" xmlns:a14="http://schemas.microsoft.com/office/drawing/2010/main">
      <mc:Choice Requires="a14">
        <xdr:graphicFrame macro="">
          <xdr:nvGraphicFramePr>
            <xdr:cNvPr id="8" name="Months (Sale Date)">
              <a:extLst>
                <a:ext uri="{FF2B5EF4-FFF2-40B4-BE49-F238E27FC236}">
                  <a16:creationId xmlns:a16="http://schemas.microsoft.com/office/drawing/2014/main" id="{0FF2AA3E-AFD7-E5C8-3E53-527C1002AC86}"/>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2922780" y="2719546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1532467</xdr:colOff>
      <xdr:row>138</xdr:row>
      <xdr:rowOff>80962</xdr:rowOff>
    </xdr:from>
    <xdr:to>
      <xdr:col>16</xdr:col>
      <xdr:colOff>569913</xdr:colOff>
      <xdr:row>150</xdr:row>
      <xdr:rowOff>65087</xdr:rowOff>
    </xdr:to>
    <mc:AlternateContent xmlns:mc="http://schemas.openxmlformats.org/markup-compatibility/2006" xmlns:a14="http://schemas.microsoft.com/office/drawing/2010/main">
      <mc:Choice Requires="a14">
        <xdr:graphicFrame macro="">
          <xdr:nvGraphicFramePr>
            <xdr:cNvPr id="9" name="Product ID">
              <a:extLst>
                <a:ext uri="{FF2B5EF4-FFF2-40B4-BE49-F238E27FC236}">
                  <a16:creationId xmlns:a16="http://schemas.microsoft.com/office/drawing/2014/main" id="{161A6683-5889-6F1A-837F-51ACBDE6888A}"/>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5819967" y="2929096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9</xdr:row>
      <xdr:rowOff>66675</xdr:rowOff>
    </xdr:from>
    <xdr:to>
      <xdr:col>5</xdr:col>
      <xdr:colOff>533400</xdr:colOff>
      <xdr:row>23</xdr:row>
      <xdr:rowOff>142875</xdr:rowOff>
    </xdr:to>
    <xdr:graphicFrame macro="">
      <xdr:nvGraphicFramePr>
        <xdr:cNvPr id="2" name="Chart 1">
          <a:extLst>
            <a:ext uri="{FF2B5EF4-FFF2-40B4-BE49-F238E27FC236}">
              <a16:creationId xmlns:a16="http://schemas.microsoft.com/office/drawing/2014/main" id="{273C261E-671C-5D91-F6AD-8CF748BE8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1238250</xdr:colOff>
      <xdr:row>84</xdr:row>
      <xdr:rowOff>85725</xdr:rowOff>
    </xdr:from>
    <xdr:to>
      <xdr:col>9</xdr:col>
      <xdr:colOff>381000</xdr:colOff>
      <xdr:row>98</xdr:row>
      <xdr:rowOff>161925</xdr:rowOff>
    </xdr:to>
    <xdr:graphicFrame macro="">
      <xdr:nvGraphicFramePr>
        <xdr:cNvPr id="3" name="Chart 2">
          <a:extLst>
            <a:ext uri="{FF2B5EF4-FFF2-40B4-BE49-F238E27FC236}">
              <a16:creationId xmlns:a16="http://schemas.microsoft.com/office/drawing/2014/main" id="{2AC76D8B-CDC4-B20E-3FE2-85A59CC4D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511341</xdr:colOff>
      <xdr:row>99</xdr:row>
      <xdr:rowOff>147386</xdr:rowOff>
    </xdr:from>
    <xdr:to>
      <xdr:col>27</xdr:col>
      <xdr:colOff>491288</xdr:colOff>
      <xdr:row>114</xdr:row>
      <xdr:rowOff>33086</xdr:rowOff>
    </xdr:to>
    <xdr:graphicFrame macro="">
      <xdr:nvGraphicFramePr>
        <xdr:cNvPr id="4" name="Chart 3">
          <a:extLst>
            <a:ext uri="{FF2B5EF4-FFF2-40B4-BE49-F238E27FC236}">
              <a16:creationId xmlns:a16="http://schemas.microsoft.com/office/drawing/2014/main" id="{8B7E03D3-0B51-41FC-F216-4FA08891E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601805</xdr:colOff>
      <xdr:row>11</xdr:row>
      <xdr:rowOff>865</xdr:rowOff>
    </xdr:from>
    <xdr:to>
      <xdr:col>29</xdr:col>
      <xdr:colOff>424294</xdr:colOff>
      <xdr:row>25</xdr:row>
      <xdr:rowOff>77065</xdr:rowOff>
    </xdr:to>
    <xdr:graphicFrame macro="">
      <xdr:nvGraphicFramePr>
        <xdr:cNvPr id="8" name="Chart 7">
          <a:extLst>
            <a:ext uri="{FF2B5EF4-FFF2-40B4-BE49-F238E27FC236}">
              <a16:creationId xmlns:a16="http://schemas.microsoft.com/office/drawing/2014/main" id="{7DA1BB1D-A62C-022E-3009-AF2C4F1DF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309129</xdr:colOff>
      <xdr:row>22</xdr:row>
      <xdr:rowOff>4331</xdr:rowOff>
    </xdr:from>
    <xdr:to>
      <xdr:col>15</xdr:col>
      <xdr:colOff>481011</xdr:colOff>
      <xdr:row>26</xdr:row>
      <xdr:rowOff>56905</xdr:rowOff>
    </xdr:to>
    <mc:AlternateContent xmlns:mc="http://schemas.openxmlformats.org/markup-compatibility/2006" xmlns:a14="http://schemas.microsoft.com/office/drawing/2010/main">
      <mc:Choice Requires="a14">
        <xdr:graphicFrame macro="">
          <xdr:nvGraphicFramePr>
            <xdr:cNvPr id="9" name="Order Type">
              <a:extLst>
                <a:ext uri="{FF2B5EF4-FFF2-40B4-BE49-F238E27FC236}">
                  <a16:creationId xmlns:a16="http://schemas.microsoft.com/office/drawing/2014/main" id="{73F50018-F987-D23F-2A50-20956735B46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9807364" y="4524037"/>
              <a:ext cx="1834088" cy="87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2738004</xdr:colOff>
      <xdr:row>17</xdr:row>
      <xdr:rowOff>147204</xdr:rowOff>
    </xdr:from>
    <xdr:to>
      <xdr:col>11</xdr:col>
      <xdr:colOff>4571752</xdr:colOff>
      <xdr:row>29</xdr:row>
      <xdr:rowOff>78550</xdr:rowOff>
    </xdr:to>
    <mc:AlternateContent xmlns:mc="http://schemas.openxmlformats.org/markup-compatibility/2006" xmlns:a14="http://schemas.microsoft.com/office/drawing/2010/main">
      <mc:Choice Requires="a14">
        <xdr:graphicFrame macro="">
          <xdr:nvGraphicFramePr>
            <xdr:cNvPr id="10" name="Product Name">
              <a:extLst>
                <a:ext uri="{FF2B5EF4-FFF2-40B4-BE49-F238E27FC236}">
                  <a16:creationId xmlns:a16="http://schemas.microsoft.com/office/drawing/2014/main" id="{43D5A5D0-99CC-298C-D049-A621F16DE36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530578" y="3639704"/>
              <a:ext cx="1833748" cy="239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398556</xdr:colOff>
      <xdr:row>21</xdr:row>
      <xdr:rowOff>150720</xdr:rowOff>
    </xdr:from>
    <xdr:to>
      <xdr:col>11</xdr:col>
      <xdr:colOff>182282</xdr:colOff>
      <xdr:row>29</xdr:row>
      <xdr:rowOff>140075</xdr:rowOff>
    </xdr:to>
    <mc:AlternateContent xmlns:mc="http://schemas.openxmlformats.org/markup-compatibility/2006" xmlns:a14="http://schemas.microsoft.com/office/drawing/2010/main">
      <mc:Choice Requires="a14">
        <xdr:graphicFrame macro="">
          <xdr:nvGraphicFramePr>
            <xdr:cNvPr id="12" name="Months (Sale Date) 2">
              <a:extLst>
                <a:ext uri="{FF2B5EF4-FFF2-40B4-BE49-F238E27FC236}">
                  <a16:creationId xmlns:a16="http://schemas.microsoft.com/office/drawing/2014/main" id="{75146D1F-937E-5ABB-5428-EE5CC648D487}"/>
                </a:ext>
              </a:extLst>
            </xdr:cNvPr>
            <xdr:cNvGraphicFramePr/>
          </xdr:nvGraphicFramePr>
          <xdr:xfrm>
            <a:off x="0" y="0"/>
            <a:ext cx="0" cy="0"/>
          </xdr:xfrm>
          <a:graphic>
            <a:graphicData uri="http://schemas.microsoft.com/office/drawing/2010/slicer">
              <sle:slicer xmlns:sle="http://schemas.microsoft.com/office/drawing/2010/slicer" name="Months (Sale Date) 2"/>
            </a:graphicData>
          </a:graphic>
        </xdr:graphicFrame>
      </mc:Choice>
      <mc:Fallback xmlns="">
        <xdr:sp macro="" textlink="">
          <xdr:nvSpPr>
            <xdr:cNvPr id="0" name=""/>
            <xdr:cNvSpPr>
              <a:spLocks noTextEdit="1"/>
            </xdr:cNvSpPr>
          </xdr:nvSpPr>
          <xdr:spPr>
            <a:xfrm>
              <a:off x="12146056" y="4464985"/>
              <a:ext cx="1828800" cy="163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672129</xdr:colOff>
      <xdr:row>15</xdr:row>
      <xdr:rowOff>171979</xdr:rowOff>
    </xdr:from>
    <xdr:to>
      <xdr:col>10</xdr:col>
      <xdr:colOff>277811</xdr:colOff>
      <xdr:row>29</xdr:row>
      <xdr:rowOff>177002</xdr:rowOff>
    </xdr:to>
    <xdr:graphicFrame macro="">
      <xdr:nvGraphicFramePr>
        <xdr:cNvPr id="2" name="Chart 1">
          <a:extLst>
            <a:ext uri="{FF2B5EF4-FFF2-40B4-BE49-F238E27FC236}">
              <a16:creationId xmlns:a16="http://schemas.microsoft.com/office/drawing/2014/main" id="{056BBAF5-3088-450F-8945-6059298B5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658111</xdr:colOff>
      <xdr:row>46</xdr:row>
      <xdr:rowOff>134178</xdr:rowOff>
    </xdr:from>
    <xdr:to>
      <xdr:col>24</xdr:col>
      <xdr:colOff>317500</xdr:colOff>
      <xdr:row>59</xdr:row>
      <xdr:rowOff>66305</xdr:rowOff>
    </xdr:to>
    <xdr:graphicFrame macro="">
      <xdr:nvGraphicFramePr>
        <xdr:cNvPr id="4" name="Chart 3">
          <a:extLst>
            <a:ext uri="{FF2B5EF4-FFF2-40B4-BE49-F238E27FC236}">
              <a16:creationId xmlns:a16="http://schemas.microsoft.com/office/drawing/2014/main" id="{91378AEE-8141-4ACE-821C-30F46331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5164</xdr:colOff>
      <xdr:row>31</xdr:row>
      <xdr:rowOff>1121</xdr:rowOff>
    </xdr:from>
    <xdr:to>
      <xdr:col>24</xdr:col>
      <xdr:colOff>317500</xdr:colOff>
      <xdr:row>45</xdr:row>
      <xdr:rowOff>121037</xdr:rowOff>
    </xdr:to>
    <xdr:graphicFrame macro="">
      <xdr:nvGraphicFramePr>
        <xdr:cNvPr id="5" name="Chart 4">
          <a:extLst>
            <a:ext uri="{FF2B5EF4-FFF2-40B4-BE49-F238E27FC236}">
              <a16:creationId xmlns:a16="http://schemas.microsoft.com/office/drawing/2014/main" id="{808078BF-5576-4549-9E7B-B20BCCBA8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39688</xdr:colOff>
      <xdr:row>7</xdr:row>
      <xdr:rowOff>188811</xdr:rowOff>
    </xdr:from>
    <xdr:to>
      <xdr:col>28</xdr:col>
      <xdr:colOff>661458</xdr:colOff>
      <xdr:row>21</xdr:row>
      <xdr:rowOff>92604</xdr:rowOff>
    </xdr:to>
    <mc:AlternateContent xmlns:mc="http://schemas.openxmlformats.org/markup-compatibility/2006" xmlns:a14="http://schemas.microsoft.com/office/drawing/2010/main">
      <mc:Choice Requires="a14">
        <xdr:graphicFrame macro="">
          <xdr:nvGraphicFramePr>
            <xdr:cNvPr id="6" name="Product Name 1">
              <a:extLst>
                <a:ext uri="{FF2B5EF4-FFF2-40B4-BE49-F238E27FC236}">
                  <a16:creationId xmlns:a16="http://schemas.microsoft.com/office/drawing/2014/main" id="{C237DF78-43DB-41B3-BE06-EABFA167DF24}"/>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7237605" y="1670478"/>
              <a:ext cx="2685520" cy="2867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177561</xdr:colOff>
      <xdr:row>7</xdr:row>
      <xdr:rowOff>208319</xdr:rowOff>
    </xdr:from>
    <xdr:to>
      <xdr:col>32</xdr:col>
      <xdr:colOff>291041</xdr:colOff>
      <xdr:row>15</xdr:row>
      <xdr:rowOff>66145</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8762BA74-6579-4A16-A66D-B98384B4B406}"/>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20127144" y="1689986"/>
              <a:ext cx="2177230" cy="155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457282</xdr:colOff>
      <xdr:row>15</xdr:row>
      <xdr:rowOff>179949</xdr:rowOff>
    </xdr:from>
    <xdr:to>
      <xdr:col>24</xdr:col>
      <xdr:colOff>304271</xdr:colOff>
      <xdr:row>29</xdr:row>
      <xdr:rowOff>198624</xdr:rowOff>
    </xdr:to>
    <xdr:graphicFrame macro="">
      <xdr:nvGraphicFramePr>
        <xdr:cNvPr id="8" name="Chart 7">
          <a:extLst>
            <a:ext uri="{FF2B5EF4-FFF2-40B4-BE49-F238E27FC236}">
              <a16:creationId xmlns:a16="http://schemas.microsoft.com/office/drawing/2014/main" id="{440D4D16-A2C4-42F1-AF67-3EE5ABAD8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68856</xdr:colOff>
      <xdr:row>0</xdr:row>
      <xdr:rowOff>198438</xdr:rowOff>
    </xdr:from>
    <xdr:to>
      <xdr:col>25</xdr:col>
      <xdr:colOff>661458</xdr:colOff>
      <xdr:row>5</xdr:row>
      <xdr:rowOff>185209</xdr:rowOff>
    </xdr:to>
    <xdr:sp macro="" textlink="">
      <xdr:nvSpPr>
        <xdr:cNvPr id="9" name="TextBox 8">
          <a:extLst>
            <a:ext uri="{FF2B5EF4-FFF2-40B4-BE49-F238E27FC236}">
              <a16:creationId xmlns:a16="http://schemas.microsoft.com/office/drawing/2014/main" id="{01250C33-09DD-1E6D-1334-DC1A3530E309}"/>
            </a:ext>
          </a:extLst>
        </xdr:cNvPr>
        <xdr:cNvSpPr txBox="1"/>
      </xdr:nvSpPr>
      <xdr:spPr>
        <a:xfrm>
          <a:off x="6948023" y="198438"/>
          <a:ext cx="10911352" cy="1045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200" b="1" u="sng">
              <a:solidFill>
                <a:schemeClr val="bg1"/>
              </a:solidFill>
              <a:latin typeface="+mj-lt"/>
            </a:rPr>
            <a:t>Orders Dashboard</a:t>
          </a:r>
        </a:p>
      </xdr:txBody>
    </xdr:sp>
    <xdr:clientData/>
  </xdr:twoCellAnchor>
  <xdr:twoCellAnchor>
    <xdr:from>
      <xdr:col>0</xdr:col>
      <xdr:colOff>648229</xdr:colOff>
      <xdr:row>7</xdr:row>
      <xdr:rowOff>64391</xdr:rowOff>
    </xdr:from>
    <xdr:to>
      <xdr:col>6</xdr:col>
      <xdr:colOff>69175</xdr:colOff>
      <xdr:row>14</xdr:row>
      <xdr:rowOff>144725</xdr:rowOff>
    </xdr:to>
    <xdr:sp macro="" textlink="">
      <xdr:nvSpPr>
        <xdr:cNvPr id="10" name="TextBox 9">
          <a:extLst>
            <a:ext uri="{FF2B5EF4-FFF2-40B4-BE49-F238E27FC236}">
              <a16:creationId xmlns:a16="http://schemas.microsoft.com/office/drawing/2014/main" id="{4E91C289-4B53-350D-F083-A44A2C093CF1}"/>
            </a:ext>
          </a:extLst>
        </xdr:cNvPr>
        <xdr:cNvSpPr txBox="1"/>
      </xdr:nvSpPr>
      <xdr:spPr>
        <a:xfrm>
          <a:off x="648229" y="1546058"/>
          <a:ext cx="3548446" cy="156200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Total Orders</a:t>
          </a:r>
        </a:p>
        <a:p>
          <a:pPr algn="ctr"/>
          <a:r>
            <a:rPr lang="en-IN" sz="3600" b="1" i="0" u="none" strike="noStrike">
              <a:solidFill>
                <a:schemeClr val="accent1"/>
              </a:solidFill>
              <a:effectLst/>
              <a:latin typeface="+mn-lt"/>
              <a:ea typeface="+mn-ea"/>
              <a:cs typeface="+mn-cs"/>
            </a:rPr>
            <a:t>794</a:t>
          </a:r>
          <a:r>
            <a:rPr lang="en-IN" sz="6600" b="1"/>
            <a:t> </a:t>
          </a:r>
        </a:p>
      </xdr:txBody>
    </xdr:sp>
    <xdr:clientData/>
  </xdr:twoCellAnchor>
  <xdr:twoCellAnchor>
    <xdr:from>
      <xdr:col>7</xdr:col>
      <xdr:colOff>171977</xdr:colOff>
      <xdr:row>7</xdr:row>
      <xdr:rowOff>52916</xdr:rowOff>
    </xdr:from>
    <xdr:to>
      <xdr:col>12</xdr:col>
      <xdr:colOff>251353</xdr:colOff>
      <xdr:row>14</xdr:row>
      <xdr:rowOff>133249</xdr:rowOff>
    </xdr:to>
    <xdr:sp macro="" textlink="">
      <xdr:nvSpPr>
        <xdr:cNvPr id="11" name="TextBox 10">
          <a:extLst>
            <a:ext uri="{FF2B5EF4-FFF2-40B4-BE49-F238E27FC236}">
              <a16:creationId xmlns:a16="http://schemas.microsoft.com/office/drawing/2014/main" id="{BABA644F-E6DD-46FA-99DA-D20A82441A13}"/>
            </a:ext>
          </a:extLst>
        </xdr:cNvPr>
        <xdr:cNvSpPr txBox="1"/>
      </xdr:nvSpPr>
      <xdr:spPr>
        <a:xfrm>
          <a:off x="4987394" y="1534583"/>
          <a:ext cx="3518959" cy="1561999"/>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Avg Discount</a:t>
          </a:r>
        </a:p>
        <a:p>
          <a:pPr algn="ctr"/>
          <a:r>
            <a:rPr lang="en-IN" sz="3600" b="1" i="0" u="none" strike="noStrike">
              <a:solidFill>
                <a:schemeClr val="accent1"/>
              </a:solidFill>
              <a:effectLst/>
              <a:latin typeface="+mn-lt"/>
              <a:ea typeface="+mn-ea"/>
              <a:cs typeface="+mn-cs"/>
            </a:rPr>
            <a:t>46%</a:t>
          </a:r>
          <a:r>
            <a:rPr lang="en-IN" sz="6600">
              <a:solidFill>
                <a:schemeClr val="accent1"/>
              </a:solidFill>
            </a:rPr>
            <a:t> </a:t>
          </a:r>
          <a:r>
            <a:rPr lang="en-IN" sz="6600" b="1">
              <a:solidFill>
                <a:schemeClr val="accent1"/>
              </a:solidFill>
            </a:rPr>
            <a:t> </a:t>
          </a:r>
        </a:p>
      </xdr:txBody>
    </xdr:sp>
    <xdr:clientData/>
  </xdr:twoCellAnchor>
  <xdr:twoCellAnchor>
    <xdr:from>
      <xdr:col>13</xdr:col>
      <xdr:colOff>277812</xdr:colOff>
      <xdr:row>7</xdr:row>
      <xdr:rowOff>79375</xdr:rowOff>
    </xdr:from>
    <xdr:to>
      <xdr:col>18</xdr:col>
      <xdr:colOff>244024</xdr:colOff>
      <xdr:row>14</xdr:row>
      <xdr:rowOff>159708</xdr:rowOff>
    </xdr:to>
    <xdr:sp macro="" textlink="">
      <xdr:nvSpPr>
        <xdr:cNvPr id="12" name="TextBox 11">
          <a:extLst>
            <a:ext uri="{FF2B5EF4-FFF2-40B4-BE49-F238E27FC236}">
              <a16:creationId xmlns:a16="http://schemas.microsoft.com/office/drawing/2014/main" id="{2553DF89-7BAB-4E5D-A1A2-9314763BAFC9}"/>
            </a:ext>
          </a:extLst>
        </xdr:cNvPr>
        <xdr:cNvSpPr txBox="1"/>
      </xdr:nvSpPr>
      <xdr:spPr>
        <a:xfrm>
          <a:off x="9220729" y="1561042"/>
          <a:ext cx="3405795" cy="1561999"/>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Total Revenue</a:t>
          </a:r>
        </a:p>
        <a:p>
          <a:pPr algn="ctr"/>
          <a:r>
            <a:rPr lang="en-IN" sz="3600" b="1" i="0" u="none" strike="noStrike">
              <a:solidFill>
                <a:schemeClr val="accent1"/>
              </a:solidFill>
              <a:effectLst/>
              <a:latin typeface="+mn-lt"/>
              <a:ea typeface="+mn-ea"/>
              <a:cs typeface="+mn-cs"/>
            </a:rPr>
            <a:t>$96,518</a:t>
          </a:r>
          <a:r>
            <a:rPr lang="en-IN" sz="7200">
              <a:solidFill>
                <a:schemeClr val="accent1"/>
              </a:solidFill>
            </a:rPr>
            <a:t> </a:t>
          </a:r>
          <a:r>
            <a:rPr lang="en-IN" sz="7200" b="1">
              <a:solidFill>
                <a:schemeClr val="accent1"/>
              </a:solidFill>
            </a:rPr>
            <a:t> </a:t>
          </a:r>
        </a:p>
      </xdr:txBody>
    </xdr:sp>
    <xdr:clientData/>
  </xdr:twoCellAnchor>
  <xdr:twoCellAnchor>
    <xdr:from>
      <xdr:col>19</xdr:col>
      <xdr:colOff>224896</xdr:colOff>
      <xdr:row>7</xdr:row>
      <xdr:rowOff>92603</xdr:rowOff>
    </xdr:from>
    <xdr:to>
      <xdr:col>24</xdr:col>
      <xdr:colOff>323399</xdr:colOff>
      <xdr:row>14</xdr:row>
      <xdr:rowOff>172935</xdr:rowOff>
    </xdr:to>
    <xdr:sp macro="" textlink="">
      <xdr:nvSpPr>
        <xdr:cNvPr id="13" name="TextBox 12">
          <a:extLst>
            <a:ext uri="{FF2B5EF4-FFF2-40B4-BE49-F238E27FC236}">
              <a16:creationId xmlns:a16="http://schemas.microsoft.com/office/drawing/2014/main" id="{C4719121-795A-4AD3-A4A5-68F90564784A}"/>
            </a:ext>
          </a:extLst>
        </xdr:cNvPr>
        <xdr:cNvSpPr txBox="1"/>
      </xdr:nvSpPr>
      <xdr:spPr>
        <a:xfrm>
          <a:off x="13295313" y="1574270"/>
          <a:ext cx="3538086" cy="1561998"/>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Avg</a:t>
          </a:r>
          <a:r>
            <a:rPr lang="en-IN" sz="2400" baseline="0">
              <a:solidFill>
                <a:schemeClr val="bg1"/>
              </a:solidFill>
            </a:rPr>
            <a:t> Revenue</a:t>
          </a:r>
          <a:endParaRPr lang="en-IN" sz="2400">
            <a:solidFill>
              <a:schemeClr val="bg1"/>
            </a:solidFill>
          </a:endParaRPr>
        </a:p>
        <a:p>
          <a:pPr algn="ctr"/>
          <a:r>
            <a:rPr lang="en-IN" sz="3600" b="1" i="0" u="none" strike="noStrike">
              <a:solidFill>
                <a:schemeClr val="accent1"/>
              </a:solidFill>
              <a:effectLst/>
              <a:latin typeface="+mn-lt"/>
              <a:ea typeface="+mn-ea"/>
              <a:cs typeface="+mn-cs"/>
            </a:rPr>
            <a:t>$122</a:t>
          </a:r>
          <a:r>
            <a:rPr lang="en-IN" sz="6600">
              <a:solidFill>
                <a:schemeClr val="accent1"/>
              </a:solidFill>
            </a:rPr>
            <a:t> </a:t>
          </a:r>
          <a:r>
            <a:rPr lang="en-IN" sz="6600" b="1">
              <a:solidFill>
                <a:schemeClr val="accent1"/>
              </a:solidFill>
            </a:rPr>
            <a:t> </a:t>
          </a:r>
        </a:p>
      </xdr:txBody>
    </xdr:sp>
    <xdr:clientData/>
  </xdr:twoCellAnchor>
  <xdr:twoCellAnchor>
    <xdr:from>
      <xdr:col>24</xdr:col>
      <xdr:colOff>542396</xdr:colOff>
      <xdr:row>23</xdr:row>
      <xdr:rowOff>198438</xdr:rowOff>
    </xdr:from>
    <xdr:to>
      <xdr:col>35</xdr:col>
      <xdr:colOff>357188</xdr:colOff>
      <xdr:row>59</xdr:row>
      <xdr:rowOff>39688</xdr:rowOff>
    </xdr:to>
    <xdr:sp macro="" textlink="">
      <xdr:nvSpPr>
        <xdr:cNvPr id="14" name="TextBox 13">
          <a:extLst>
            <a:ext uri="{FF2B5EF4-FFF2-40B4-BE49-F238E27FC236}">
              <a16:creationId xmlns:a16="http://schemas.microsoft.com/office/drawing/2014/main" id="{6C483B63-9B5B-1256-CB02-169ED44FB562}"/>
            </a:ext>
          </a:extLst>
        </xdr:cNvPr>
        <xdr:cNvSpPr txBox="1"/>
      </xdr:nvSpPr>
      <xdr:spPr>
        <a:xfrm>
          <a:off x="17052396" y="5066771"/>
          <a:ext cx="7381875" cy="746125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u="sng">
              <a:solidFill>
                <a:schemeClr val="bg1"/>
              </a:solidFill>
            </a:rPr>
            <a:t>Analyze</a:t>
          </a:r>
          <a:r>
            <a:rPr lang="en-IN" sz="2800" b="1" u="sng" baseline="0">
              <a:solidFill>
                <a:schemeClr val="bg1"/>
              </a:solidFill>
            </a:rPr>
            <a:t> the order data for PizzaBun over the last 6 months.</a:t>
          </a:r>
        </a:p>
        <a:p>
          <a:endParaRPr lang="en-IN" sz="2800" baseline="0"/>
        </a:p>
        <a:p>
          <a:r>
            <a:rPr lang="en-IN" sz="2800" baseline="0">
              <a:solidFill>
                <a:schemeClr val="accent1">
                  <a:lumMod val="40000"/>
                  <a:lumOff val="60000"/>
                </a:schemeClr>
              </a:solidFill>
            </a:rPr>
            <a:t>- The product that generated the highest revenue is the "Largest Paneer Tikka PizzaBun"</a:t>
          </a:r>
        </a:p>
        <a:p>
          <a:endParaRPr lang="en-IN" sz="2800" baseline="0">
            <a:solidFill>
              <a:schemeClr val="accent1">
                <a:lumMod val="40000"/>
                <a:lumOff val="60000"/>
              </a:schemeClr>
            </a:solidFill>
          </a:endParaRPr>
        </a:p>
        <a:p>
          <a:r>
            <a:rPr lang="en-IN" sz="2800" baseline="0">
              <a:solidFill>
                <a:schemeClr val="accent1">
                  <a:lumMod val="40000"/>
                  <a:lumOff val="60000"/>
                </a:schemeClr>
              </a:solidFill>
            </a:rPr>
            <a:t>- Amoung 6 products 2 products are not performing well.</a:t>
          </a:r>
        </a:p>
        <a:p>
          <a:endParaRPr lang="en-IN" sz="2800" baseline="0">
            <a:solidFill>
              <a:schemeClr val="accent1">
                <a:lumMod val="40000"/>
                <a:lumOff val="60000"/>
              </a:schemeClr>
            </a:solidFill>
          </a:endParaRPr>
        </a:p>
        <a:p>
          <a:r>
            <a:rPr lang="en-IN" sz="2800" baseline="0">
              <a:solidFill>
                <a:schemeClr val="accent1">
                  <a:lumMod val="40000"/>
                  <a:lumOff val="60000"/>
                </a:schemeClr>
              </a:solidFill>
            </a:rPr>
            <a:t>- Online orders generates higher revenues.</a:t>
          </a:r>
        </a:p>
        <a:p>
          <a:endParaRPr lang="en-IN" sz="2800" baseline="0">
            <a:solidFill>
              <a:schemeClr val="accent1">
                <a:lumMod val="40000"/>
                <a:lumOff val="60000"/>
              </a:schemeClr>
            </a:solidFill>
          </a:endParaRPr>
        </a:p>
        <a:p>
          <a:r>
            <a:rPr lang="en-IN" sz="2800" baseline="0">
              <a:solidFill>
                <a:schemeClr val="accent1">
                  <a:lumMod val="40000"/>
                  <a:lumOff val="60000"/>
                </a:schemeClr>
              </a:solidFill>
            </a:rPr>
            <a:t>- July month generated highest revenue.</a:t>
          </a:r>
          <a:endParaRPr lang="en-IN" sz="2800">
            <a:solidFill>
              <a:schemeClr val="accent1">
                <a:lumMod val="40000"/>
                <a:lumOff val="60000"/>
              </a:schemeClr>
            </a:solidFill>
          </a:endParaRPr>
        </a:p>
      </xdr:txBody>
    </xdr:sp>
    <xdr:clientData/>
  </xdr:twoCellAnchor>
  <xdr:twoCellAnchor editAs="oneCell">
    <xdr:from>
      <xdr:col>32</xdr:col>
      <xdr:colOff>476250</xdr:colOff>
      <xdr:row>7</xdr:row>
      <xdr:rowOff>198437</xdr:rowOff>
    </xdr:from>
    <xdr:to>
      <xdr:col>35</xdr:col>
      <xdr:colOff>383645</xdr:colOff>
      <xdr:row>15</xdr:row>
      <xdr:rowOff>137988</xdr:rowOff>
    </xdr:to>
    <mc:AlternateContent xmlns:mc="http://schemas.openxmlformats.org/markup-compatibility/2006" xmlns:a14="http://schemas.microsoft.com/office/drawing/2010/main">
      <mc:Choice Requires="a14">
        <xdr:graphicFrame macro="">
          <xdr:nvGraphicFramePr>
            <xdr:cNvPr id="15" name="Months (Sale Date) 3">
              <a:extLst>
                <a:ext uri="{FF2B5EF4-FFF2-40B4-BE49-F238E27FC236}">
                  <a16:creationId xmlns:a16="http://schemas.microsoft.com/office/drawing/2014/main" id="{C5C725C8-5C70-430C-8612-E463E08FB2CC}"/>
                </a:ext>
              </a:extLst>
            </xdr:cNvPr>
            <xdr:cNvGraphicFramePr/>
          </xdr:nvGraphicFramePr>
          <xdr:xfrm>
            <a:off x="0" y="0"/>
            <a:ext cx="0" cy="0"/>
          </xdr:xfrm>
          <a:graphic>
            <a:graphicData uri="http://schemas.microsoft.com/office/drawing/2010/slicer">
              <sle:slicer xmlns:sle="http://schemas.microsoft.com/office/drawing/2010/slicer" name="Months (Sale Date) 3"/>
            </a:graphicData>
          </a:graphic>
        </xdr:graphicFrame>
      </mc:Choice>
      <mc:Fallback xmlns="">
        <xdr:sp macro="" textlink="">
          <xdr:nvSpPr>
            <xdr:cNvPr id="0" name=""/>
            <xdr:cNvSpPr>
              <a:spLocks noTextEdit="1"/>
            </xdr:cNvSpPr>
          </xdr:nvSpPr>
          <xdr:spPr>
            <a:xfrm>
              <a:off x="22489583" y="1680104"/>
              <a:ext cx="1971145" cy="163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PANDITA" refreshedDate="45191.073029050924" createdVersion="8" refreshedVersion="8" minRefreshableVersion="3" recordCount="794" xr:uid="{8EE0D506-A569-4F4D-85A5-8DC0962AB672}">
  <cacheSource type="worksheet">
    <worksheetSource name="Table1"/>
  </cacheSource>
  <cacheFields count="13">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Month" numFmtId="14">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5699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PANDITA" refreshedDate="45191.073185995374" createdVersion="8" refreshedVersion="8" minRefreshableVersion="3" recordCount="794" xr:uid="{7F67928A-344A-4BB6-B1BA-E8657AFC5BF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0957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PANDITA" refreshedDate="45191.140983680554" createdVersion="8" refreshedVersion="8" minRefreshableVersion="3" recordCount="794" xr:uid="{AA5741D7-EFF7-4350-A1F5-FAED538F1494}">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418511117730297E-4"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70009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s v="Jun"/>
    <x v="0"/>
    <x v="0"/>
    <s v="PBCS0001"/>
    <x v="0"/>
    <n v="9"/>
  </r>
  <r>
    <n v="2"/>
    <s v="PBOR00002"/>
    <s v="PBOR00002"/>
    <s v="Simma Raj"/>
    <x v="1"/>
    <s v="Jun"/>
    <x v="1"/>
    <x v="0"/>
    <s v="PBCS0002"/>
    <x v="1"/>
    <n v="7"/>
  </r>
  <r>
    <n v="3"/>
    <s v="PBOR00003"/>
    <s v="PBOR00003"/>
    <s v="Aditya Singh"/>
    <x v="2"/>
    <s v="Jun"/>
    <x v="2"/>
    <x v="1"/>
    <s v="PBCS0003"/>
    <x v="2"/>
    <n v="8"/>
  </r>
  <r>
    <n v="4"/>
    <s v="PBOR00004"/>
    <s v="PBOR00004"/>
    <s v="Julian Richard Samson"/>
    <x v="3"/>
    <s v="Jun"/>
    <x v="0"/>
    <x v="0"/>
    <s v="PBCS0004"/>
    <x v="0"/>
    <n v="6"/>
  </r>
  <r>
    <n v="5"/>
    <s v="PBOR00005"/>
    <s v="PBOR00005"/>
    <s v="Savitri Kala"/>
    <x v="4"/>
    <s v="Jun"/>
    <x v="1"/>
    <x v="0"/>
    <s v="PBCS0005"/>
    <x v="1"/>
    <n v="2"/>
  </r>
  <r>
    <n v="6"/>
    <s v="PBOR00006"/>
    <s v="PBOR00006"/>
    <s v="Pratyush Trivedi"/>
    <x v="5"/>
    <s v="Jun"/>
    <x v="1"/>
    <x v="0"/>
    <s v="PBCS0006"/>
    <x v="2"/>
    <n v="4"/>
  </r>
  <r>
    <n v="7"/>
    <s v="PBOR00007"/>
    <s v="PBOR00007"/>
    <s v="Adhya Garg"/>
    <x v="1"/>
    <s v="Jun"/>
    <x v="0"/>
    <x v="0"/>
    <s v="PBCS0007"/>
    <x v="0"/>
    <n v="1"/>
  </r>
  <r>
    <n v="8"/>
    <s v="PBOR00009"/>
    <s v="PBOR00008"/>
    <s v="Adhya Garg"/>
    <x v="6"/>
    <s v="Jun"/>
    <x v="1"/>
    <x v="0"/>
    <s v="PBCS0008"/>
    <x v="1"/>
    <n v="9"/>
  </r>
  <r>
    <n v="9"/>
    <s v="PBOR00010"/>
    <s v="PBOR00009"/>
    <s v="Pranav Bhatnagar"/>
    <x v="7"/>
    <s v="Jun"/>
    <x v="1"/>
    <x v="1"/>
    <s v="PBCS0009"/>
    <x v="2"/>
    <n v="6"/>
  </r>
  <r>
    <n v="10"/>
    <s v="PBOR00011"/>
    <s v="PBOR00010"/>
    <s v="Pratyush Trivedi"/>
    <x v="6"/>
    <s v="Jun"/>
    <x v="0"/>
    <x v="0"/>
    <s v="PBCS0010"/>
    <x v="0"/>
    <n v="9"/>
  </r>
  <r>
    <n v="11"/>
    <s v="PBOR00012"/>
    <s v="PBOR00011"/>
    <s v="Apurva Suri"/>
    <x v="2"/>
    <s v="Jun"/>
    <x v="1"/>
    <x v="0"/>
    <s v="PBCS0011"/>
    <x v="1"/>
    <n v="9"/>
  </r>
  <r>
    <n v="12"/>
    <s v="PBOR00013"/>
    <s v="PBOR00012"/>
    <s v="Lata Chokshi"/>
    <x v="8"/>
    <s v="Jun"/>
    <x v="2"/>
    <x v="0"/>
    <s v="PBCS0012"/>
    <x v="2"/>
    <n v="3"/>
  </r>
  <r>
    <n v="13"/>
    <s v="PBOR00014"/>
    <s v="PBOR00013"/>
    <s v="Aalia Desai"/>
    <x v="9"/>
    <s v="Jun"/>
    <x v="0"/>
    <x v="0"/>
    <s v="PBCS0013"/>
    <x v="0"/>
    <n v="2"/>
  </r>
  <r>
    <n v="14"/>
    <s v="PBOR00015"/>
    <s v="PBOR00014"/>
    <s v="Roshan Bath"/>
    <x v="4"/>
    <s v="Jun"/>
    <x v="1"/>
    <x v="0"/>
    <s v="PBCS0014"/>
    <x v="1"/>
    <n v="3"/>
  </r>
  <r>
    <n v="15"/>
    <s v="PBOR00016"/>
    <s v="PBOR00015"/>
    <s v="Pratyush Trivedi"/>
    <x v="10"/>
    <s v="Jun"/>
    <x v="2"/>
    <x v="1"/>
    <s v="PBCS0015"/>
    <x v="2"/>
    <n v="10"/>
  </r>
  <r>
    <n v="16"/>
    <s v="PBOR00017"/>
    <s v="PBOR00016"/>
    <s v="Dinesh Sharma"/>
    <x v="10"/>
    <s v="Jun"/>
    <x v="0"/>
    <x v="0"/>
    <s v="PBCS0016"/>
    <x v="0"/>
    <n v="3"/>
  </r>
  <r>
    <n v="17"/>
    <s v="PBOR00018"/>
    <s v="PBOR00017"/>
    <s v="Lata Chokshi"/>
    <x v="6"/>
    <s v="Jun"/>
    <x v="1"/>
    <x v="0"/>
    <s v="PBCS0017"/>
    <x v="1"/>
    <n v="1"/>
  </r>
  <r>
    <n v="18"/>
    <s v="PBOR00019"/>
    <s v="PBOR00018"/>
    <s v="Savitri Kala"/>
    <x v="9"/>
    <s v="Jun"/>
    <x v="2"/>
    <x v="0"/>
    <s v="PBCS0018"/>
    <x v="2"/>
    <n v="5"/>
  </r>
  <r>
    <n v="19"/>
    <s v="PBOR00020"/>
    <s v="PBOR00019"/>
    <s v="Nitya Sandhu"/>
    <x v="10"/>
    <s v="Jun"/>
    <x v="0"/>
    <x v="0"/>
    <s v="PBCS0019"/>
    <x v="0"/>
    <n v="1"/>
  </r>
  <r>
    <n v="20"/>
    <s v="PBOR00021"/>
    <s v="PBOR00020"/>
    <s v="Shanta Swamy"/>
    <x v="9"/>
    <s v="Jun"/>
    <x v="1"/>
    <x v="0"/>
    <s v="PBCS0020"/>
    <x v="1"/>
    <n v="5"/>
  </r>
  <r>
    <n v="21"/>
    <s v="PBOR00022"/>
    <s v="PBOR00021"/>
    <s v="Viaan Kale"/>
    <x v="10"/>
    <s v="Jun"/>
    <x v="1"/>
    <x v="1"/>
    <s v="PBCS0021"/>
    <x v="2"/>
    <n v="5"/>
  </r>
  <r>
    <n v="22"/>
    <s v="PBOR00023"/>
    <s v="PBOR00022"/>
    <s v="Disha Tank"/>
    <x v="2"/>
    <s v="Jun"/>
    <x v="0"/>
    <x v="0"/>
    <s v="PBCS0022"/>
    <x v="0"/>
    <n v="3"/>
  </r>
  <r>
    <n v="23"/>
    <s v="PBOR00024"/>
    <s v="PBOR00023"/>
    <s v="Aaloak Naidu"/>
    <x v="11"/>
    <s v="Jun"/>
    <x v="1"/>
    <x v="0"/>
    <s v="PBCS0023"/>
    <x v="1"/>
    <n v="3"/>
  </r>
  <r>
    <n v="24"/>
    <s v="PBOR00025"/>
    <s v="PBOR00024"/>
    <s v="Nirmal Bahl"/>
    <x v="9"/>
    <s v="Jun"/>
    <x v="2"/>
    <x v="0"/>
    <s v="PBCS0024"/>
    <x v="2"/>
    <n v="7"/>
  </r>
  <r>
    <n v="25"/>
    <s v="PBOR00026"/>
    <s v="PBOR00025"/>
    <s v="Saral Narang"/>
    <x v="12"/>
    <s v="Jun"/>
    <x v="0"/>
    <x v="0"/>
    <s v="PBCS0025"/>
    <x v="0"/>
    <n v="4"/>
  </r>
  <r>
    <n v="26"/>
    <s v="PBOR00027"/>
    <s v="PBOR00026"/>
    <s v="Priya Aurora"/>
    <x v="4"/>
    <s v="Jun"/>
    <x v="1"/>
    <x v="0"/>
    <s v="PBCS0026"/>
    <x v="1"/>
    <n v="3"/>
  </r>
  <r>
    <n v="27"/>
    <s v="PBOR00035"/>
    <s v="PBOR00027"/>
    <s v="Sharma Kar"/>
    <x v="10"/>
    <s v="Jun"/>
    <x v="2"/>
    <x v="1"/>
    <s v="PBCS0027"/>
    <x v="2"/>
    <n v="8"/>
  </r>
  <r>
    <n v="28"/>
    <s v="PBOR00029"/>
    <s v="PBOR00028"/>
    <s v="Lakshmi Boase"/>
    <x v="10"/>
    <s v="Jun"/>
    <x v="0"/>
    <x v="0"/>
    <s v="PBCS0028"/>
    <x v="0"/>
    <n v="2"/>
  </r>
  <r>
    <n v="29"/>
    <s v="PBOR00030"/>
    <s v="PBOR00029"/>
    <s v="Jagan Choudhury"/>
    <x v="2"/>
    <s v="Jun"/>
    <x v="1"/>
    <x v="0"/>
    <s v="PBCS0029"/>
    <x v="1"/>
    <n v="9"/>
  </r>
  <r>
    <n v="30"/>
    <s v="PBOR00031"/>
    <s v="PBOR00030"/>
    <s v="Anit Sachdev"/>
    <x v="5"/>
    <s v="Jun"/>
    <x v="2"/>
    <x v="0"/>
    <s v="PBCS0030"/>
    <x v="2"/>
    <n v="6"/>
  </r>
  <r>
    <n v="31"/>
    <s v="PBOR00032"/>
    <s v="PBOR00031"/>
    <s v="Ritu Manne"/>
    <x v="11"/>
    <s v="Jun"/>
    <x v="0"/>
    <x v="0"/>
    <s v="PBCS0031"/>
    <x v="0"/>
    <n v="7"/>
  </r>
  <r>
    <n v="32"/>
    <s v="PBOR00033"/>
    <s v="PBOR00032"/>
    <s v="Aditya Ganesh"/>
    <x v="13"/>
    <s v="Jun"/>
    <x v="1"/>
    <x v="0"/>
    <s v="PBCS0032"/>
    <x v="1"/>
    <n v="9"/>
  </r>
  <r>
    <n v="33"/>
    <s v="PBOR00036"/>
    <s v="PBOR00033"/>
    <s v="Roshan Bath"/>
    <x v="14"/>
    <s v="Jun"/>
    <x v="1"/>
    <x v="1"/>
    <s v="PBCS0033"/>
    <x v="2"/>
    <n v="2"/>
  </r>
  <r>
    <n v="34"/>
    <s v="PBOR00037"/>
    <s v="PBOR00034"/>
    <s v="Aaloak Naidu"/>
    <x v="9"/>
    <s v="Jun"/>
    <x v="0"/>
    <x v="0"/>
    <s v="PBCS0034"/>
    <x v="0"/>
    <n v="9"/>
  </r>
  <r>
    <n v="35"/>
    <s v="PBOR00038"/>
    <s v="PBOR00035"/>
    <s v="Lakshmi Boase"/>
    <x v="7"/>
    <s v="Jun"/>
    <x v="1"/>
    <x v="0"/>
    <s v="PBCS0035"/>
    <x v="1"/>
    <n v="10"/>
  </r>
  <r>
    <n v="36"/>
    <s v="PBOR00040"/>
    <s v="PBOR00036"/>
    <s v="Savitri Kala"/>
    <x v="15"/>
    <s v="Jun"/>
    <x v="2"/>
    <x v="0"/>
    <s v="PBCS0036"/>
    <x v="2"/>
    <n v="1"/>
  </r>
  <r>
    <n v="37"/>
    <s v="PBOR00041"/>
    <s v="PBOR00037"/>
    <s v="Dinesh Sharma"/>
    <x v="15"/>
    <s v="Jun"/>
    <x v="0"/>
    <x v="0"/>
    <s v="PBCS0037"/>
    <x v="0"/>
    <n v="1"/>
  </r>
  <r>
    <n v="38"/>
    <s v="PBOR00042"/>
    <s v="PBOR00038"/>
    <s v="Anit Sachdev"/>
    <x v="8"/>
    <s v="Jun"/>
    <x v="1"/>
    <x v="0"/>
    <s v="PBCS0038"/>
    <x v="1"/>
    <n v="10"/>
  </r>
  <r>
    <n v="39"/>
    <s v="PBOR00043"/>
    <s v="PBOR00039"/>
    <s v="Ritu Manne"/>
    <x v="4"/>
    <s v="Jun"/>
    <x v="1"/>
    <x v="1"/>
    <s v="PBCS0039"/>
    <x v="2"/>
    <n v="4"/>
  </r>
  <r>
    <n v="40"/>
    <s v="PBOR00044"/>
    <s v="PBOR00040"/>
    <s v="Rajni Sood"/>
    <x v="12"/>
    <s v="Jun"/>
    <x v="0"/>
    <x v="0"/>
    <s v="PBCS0040"/>
    <x v="0"/>
    <n v="7"/>
  </r>
  <r>
    <n v="41"/>
    <s v="PBOR00045"/>
    <s v="PBOR00041"/>
    <s v="Apurva Suri"/>
    <x v="5"/>
    <s v="Jun"/>
    <x v="1"/>
    <x v="0"/>
    <s v="PBCS0041"/>
    <x v="1"/>
    <n v="3"/>
  </r>
  <r>
    <n v="42"/>
    <s v="PBOR00046"/>
    <s v="PBOR00042"/>
    <s v="Lavanya Agate"/>
    <x v="8"/>
    <s v="Jun"/>
    <x v="2"/>
    <x v="0"/>
    <s v="PBCS0042"/>
    <x v="2"/>
    <n v="6"/>
  </r>
  <r>
    <n v="43"/>
    <s v="PBOR00047"/>
    <s v="PBOR00043"/>
    <s v="Dhruv Sengupta"/>
    <x v="15"/>
    <s v="Jun"/>
    <x v="0"/>
    <x v="0"/>
    <s v="PBCS0043"/>
    <x v="0"/>
    <n v="6"/>
  </r>
  <r>
    <n v="44"/>
    <s v="PBOR00048"/>
    <s v="PBOR00044"/>
    <s v="Akshay Oak"/>
    <x v="10"/>
    <s v="Jun"/>
    <x v="1"/>
    <x v="0"/>
    <s v="PBCS0044"/>
    <x v="1"/>
    <n v="5"/>
  </r>
  <r>
    <n v="45"/>
    <s v="PBOR00049"/>
    <s v="PBOR00045"/>
    <s v="Malini Murty"/>
    <x v="9"/>
    <s v="Jun"/>
    <x v="2"/>
    <x v="1"/>
    <s v="PBCS0045"/>
    <x v="2"/>
    <n v="1"/>
  </r>
  <r>
    <n v="46"/>
    <s v="PBOR00050"/>
    <s v="PBOR00046"/>
    <s v="Akshay Bal"/>
    <x v="7"/>
    <s v="Jun"/>
    <x v="0"/>
    <x v="0"/>
    <s v="PBCS0046"/>
    <x v="0"/>
    <n v="9"/>
  </r>
  <r>
    <n v="47"/>
    <s v="PBOR00051"/>
    <s v="PBOR00047"/>
    <s v="Kavika Lall"/>
    <x v="14"/>
    <s v="Jun"/>
    <x v="1"/>
    <x v="0"/>
    <s v="PBCS0047"/>
    <x v="1"/>
    <n v="3"/>
  </r>
  <r>
    <n v="48"/>
    <s v="PBOR00052"/>
    <s v="PBOR00048"/>
    <s v="Avinash Kale"/>
    <x v="16"/>
    <s v="Jul"/>
    <x v="1"/>
    <x v="0"/>
    <s v="PBCS0048"/>
    <x v="2"/>
    <n v="4"/>
  </r>
  <r>
    <n v="49"/>
    <s v="PBOR00053"/>
    <s v="PBOR00049"/>
    <s v="Valini Grover"/>
    <x v="17"/>
    <s v="Jul"/>
    <x v="0"/>
    <x v="0"/>
    <s v="PBCS0049"/>
    <x v="0"/>
    <n v="8"/>
  </r>
  <r>
    <n v="50"/>
    <s v="PBOR00054"/>
    <s v="PBOR00050"/>
    <s v="Anjali Dora"/>
    <x v="17"/>
    <s v="Jul"/>
    <x v="1"/>
    <x v="0"/>
    <s v="PBCS0050"/>
    <x v="0"/>
    <n v="6"/>
  </r>
  <r>
    <n v="51"/>
    <s v="PBOR00055"/>
    <s v="PBOR00051"/>
    <s v="Sam"/>
    <x v="5"/>
    <s v="Jun"/>
    <x v="0"/>
    <x v="0"/>
    <s v="PBCS0051"/>
    <x v="0"/>
    <n v="9"/>
  </r>
  <r>
    <n v="52"/>
    <s v="PBOR00056"/>
    <s v="PBOR00052"/>
    <s v="Simma Raj"/>
    <x v="16"/>
    <s v="Jul"/>
    <x v="1"/>
    <x v="0"/>
    <s v="PBCS0052"/>
    <x v="1"/>
    <n v="7"/>
  </r>
  <r>
    <n v="53"/>
    <s v="PBOR00057"/>
    <s v="PBOR00053"/>
    <s v="Aditya Singh"/>
    <x v="1"/>
    <s v="Jun"/>
    <x v="2"/>
    <x v="1"/>
    <s v="PBCS0053"/>
    <x v="2"/>
    <n v="8"/>
  </r>
  <r>
    <n v="54"/>
    <s v="PBOR00058"/>
    <s v="PBOR00054"/>
    <s v="Julian Richard Samson"/>
    <x v="18"/>
    <s v="Jul"/>
    <x v="0"/>
    <x v="0"/>
    <s v="PBCS0054"/>
    <x v="0"/>
    <n v="6"/>
  </r>
  <r>
    <n v="55"/>
    <s v="PBOR00059"/>
    <s v="PBOR00055"/>
    <s v="Savitri Kala"/>
    <x v="3"/>
    <s v="Jun"/>
    <x v="1"/>
    <x v="0"/>
    <s v="PBCS0055"/>
    <x v="1"/>
    <n v="2"/>
  </r>
  <r>
    <n v="56"/>
    <s v="PBOR00060"/>
    <s v="PBOR00056"/>
    <s v="Pratyush Trivedi"/>
    <x v="19"/>
    <s v="Jul"/>
    <x v="1"/>
    <x v="0"/>
    <s v="PBCS0056"/>
    <x v="2"/>
    <n v="4"/>
  </r>
  <r>
    <n v="57"/>
    <s v="PBOR00061"/>
    <s v="PBOR00057"/>
    <s v="Adhya Garg"/>
    <x v="20"/>
    <s v="Jul"/>
    <x v="0"/>
    <x v="0"/>
    <s v="PBCS0057"/>
    <x v="0"/>
    <n v="1"/>
  </r>
  <r>
    <n v="58"/>
    <s v="PBOR00062"/>
    <s v="PBOR00058"/>
    <s v="Adhya Garg"/>
    <x v="21"/>
    <s v="Jul"/>
    <x v="1"/>
    <x v="0"/>
    <s v="PBCS0058"/>
    <x v="1"/>
    <n v="9"/>
  </r>
  <r>
    <n v="59"/>
    <s v="PBOR00063"/>
    <s v="PBOR00059"/>
    <s v="Pranav Bhatnagar"/>
    <x v="22"/>
    <s v="Jul"/>
    <x v="0"/>
    <x v="1"/>
    <s v="PBCS0059"/>
    <x v="2"/>
    <n v="6"/>
  </r>
  <r>
    <n v="60"/>
    <s v="PBOR00064"/>
    <s v="PBOR00060"/>
    <s v="Kalpana Bali"/>
    <x v="23"/>
    <s v="Jun"/>
    <x v="1"/>
    <x v="0"/>
    <s v="PBCS0060"/>
    <x v="0"/>
    <n v="9"/>
  </r>
  <r>
    <n v="61"/>
    <s v="PBOR00065"/>
    <s v="PBOR00061"/>
    <s v="Apurva Suri"/>
    <x v="24"/>
    <s v="Jul"/>
    <x v="1"/>
    <x v="0"/>
    <s v="PBCS0061"/>
    <x v="1"/>
    <n v="9"/>
  </r>
  <r>
    <n v="62"/>
    <s v="PBOR00066"/>
    <s v="PBOR00062"/>
    <s v="Lata Chokshi"/>
    <x v="16"/>
    <s v="Jul"/>
    <x v="0"/>
    <x v="0"/>
    <s v="PBCS0062"/>
    <x v="2"/>
    <n v="3"/>
  </r>
  <r>
    <n v="63"/>
    <s v="PBOR00067"/>
    <s v="PBOR00063"/>
    <s v="Aalia Desai"/>
    <x v="25"/>
    <s v="Jul"/>
    <x v="1"/>
    <x v="0"/>
    <s v="PBCS0063"/>
    <x v="0"/>
    <n v="2"/>
  </r>
  <r>
    <n v="64"/>
    <s v="PBOR00068"/>
    <s v="PBOR00064"/>
    <s v="Roshan Bath"/>
    <x v="6"/>
    <s v="Jun"/>
    <x v="1"/>
    <x v="0"/>
    <s v="PBCS0064"/>
    <x v="1"/>
    <n v="3"/>
  </r>
  <r>
    <n v="65"/>
    <s v="PBOR00069"/>
    <s v="PBOR00065"/>
    <s v="Anjali Dora"/>
    <x v="2"/>
    <s v="Jun"/>
    <x v="0"/>
    <x v="1"/>
    <s v="PBCS0065"/>
    <x v="2"/>
    <n v="10"/>
  </r>
  <r>
    <n v="66"/>
    <s v="PBOR00070"/>
    <s v="PBOR00066"/>
    <s v="Sam"/>
    <x v="26"/>
    <s v="Jul"/>
    <x v="1"/>
    <x v="0"/>
    <s v="PBCS0066"/>
    <x v="0"/>
    <n v="3"/>
  </r>
  <r>
    <n v="67"/>
    <s v="PBOR00071"/>
    <s v="PBOR00067"/>
    <s v="Simma Raj"/>
    <x v="4"/>
    <s v="Jun"/>
    <x v="0"/>
    <x v="0"/>
    <s v="PBCS0067"/>
    <x v="1"/>
    <n v="1"/>
  </r>
  <r>
    <n v="68"/>
    <s v="PBOR00072"/>
    <s v="PBOR00068"/>
    <s v="Aditya Singh"/>
    <x v="27"/>
    <s v="Jul"/>
    <x v="1"/>
    <x v="0"/>
    <s v="PBCS0068"/>
    <x v="2"/>
    <n v="5"/>
  </r>
  <r>
    <n v="69"/>
    <s v="PBOR00073"/>
    <s v="PBOR00069"/>
    <s v="Julian Richard Samson"/>
    <x v="15"/>
    <s v="Jun"/>
    <x v="0"/>
    <x v="0"/>
    <s v="PBCS0069"/>
    <x v="0"/>
    <n v="1"/>
  </r>
  <r>
    <n v="70"/>
    <s v="PBOR00074"/>
    <s v="PBOR00070"/>
    <s v="Savitri Kala"/>
    <x v="28"/>
    <s v="Jul"/>
    <x v="1"/>
    <x v="0"/>
    <s v="PBCS0070"/>
    <x v="1"/>
    <n v="5"/>
  </r>
  <r>
    <n v="71"/>
    <s v="PBOR00075"/>
    <s v="PBOR00071"/>
    <s v="Pratyush Trivedi"/>
    <x v="8"/>
    <s v="Jun"/>
    <x v="2"/>
    <x v="1"/>
    <s v="PBCS0071"/>
    <x v="2"/>
    <n v="5"/>
  </r>
  <r>
    <n v="72"/>
    <s v="PBOR00076"/>
    <s v="PBOR00072"/>
    <s v="Adhya Garg"/>
    <x v="6"/>
    <s v="Jun"/>
    <x v="0"/>
    <x v="0"/>
    <s v="PBCS0072"/>
    <x v="0"/>
    <n v="3"/>
  </r>
  <r>
    <n v="73"/>
    <s v="PBOR00077"/>
    <s v="PBOR00073"/>
    <s v="Adhya Garg"/>
    <x v="27"/>
    <s v="Jul"/>
    <x v="1"/>
    <x v="0"/>
    <s v="PBCS0073"/>
    <x v="1"/>
    <n v="3"/>
  </r>
  <r>
    <n v="74"/>
    <s v="PBOR00078"/>
    <s v="PBOR00074"/>
    <s v="Pranav Bhatnagar"/>
    <x v="10"/>
    <s v="Jun"/>
    <x v="1"/>
    <x v="0"/>
    <s v="PBCS0074"/>
    <x v="2"/>
    <n v="7"/>
  </r>
  <r>
    <n v="75"/>
    <s v="PBOR00079"/>
    <s v="PBOR00075"/>
    <s v="Pratyush Trivedi"/>
    <x v="29"/>
    <s v="Jul"/>
    <x v="0"/>
    <x v="0"/>
    <s v="PBCS0075"/>
    <x v="0"/>
    <n v="4"/>
  </r>
  <r>
    <n v="76"/>
    <s v="PBOR00080"/>
    <s v="PBOR00076"/>
    <s v="Apurva Suri"/>
    <x v="30"/>
    <s v="Jul"/>
    <x v="1"/>
    <x v="0"/>
    <s v="PBCS0076"/>
    <x v="1"/>
    <n v="3"/>
  </r>
  <r>
    <n v="77"/>
    <s v="PBOR00081"/>
    <s v="PBOR00077"/>
    <s v="Lata Chokshi"/>
    <x v="31"/>
    <s v="Jul"/>
    <x v="0"/>
    <x v="1"/>
    <s v="PBCS0077"/>
    <x v="2"/>
    <n v="8"/>
  </r>
  <r>
    <n v="78"/>
    <s v="PBOR00082"/>
    <s v="PBOR00078"/>
    <s v="Aalia Desai"/>
    <x v="27"/>
    <s v="Jul"/>
    <x v="1"/>
    <x v="0"/>
    <s v="PBCS0078"/>
    <x v="0"/>
    <n v="2"/>
  </r>
  <r>
    <n v="79"/>
    <s v="PBOR00083"/>
    <s v="PBOR00079"/>
    <s v="Roshan Bath"/>
    <x v="29"/>
    <s v="Jul"/>
    <x v="1"/>
    <x v="0"/>
    <s v="PBCS0079"/>
    <x v="1"/>
    <n v="9"/>
  </r>
  <r>
    <n v="80"/>
    <s v="PBOR00084"/>
    <s v="PBOR00080"/>
    <s v="Pratyush Trivedi"/>
    <x v="1"/>
    <s v="Jun"/>
    <x v="0"/>
    <x v="0"/>
    <s v="PBCS0080"/>
    <x v="2"/>
    <n v="6"/>
  </r>
  <r>
    <n v="81"/>
    <s v="PBOR00085"/>
    <s v="PBOR00081"/>
    <s v="Dinesh Sharma"/>
    <x v="11"/>
    <s v="Jun"/>
    <x v="1"/>
    <x v="0"/>
    <s v="PBCS0081"/>
    <x v="0"/>
    <n v="7"/>
  </r>
  <r>
    <n v="82"/>
    <s v="PBOR00086"/>
    <s v="PBOR00082"/>
    <s v="Lata Chokshi"/>
    <x v="5"/>
    <s v="Jun"/>
    <x v="1"/>
    <x v="0"/>
    <s v="PBCS0082"/>
    <x v="1"/>
    <n v="9"/>
  </r>
  <r>
    <n v="83"/>
    <s v="PBOR00087"/>
    <s v="PBOR00083"/>
    <s v="Savitri Kala"/>
    <x v="2"/>
    <s v="Jun"/>
    <x v="0"/>
    <x v="1"/>
    <s v="PBCS0083"/>
    <x v="2"/>
    <n v="2"/>
  </r>
  <r>
    <n v="84"/>
    <s v="PBOR00088"/>
    <s v="PBOR00084"/>
    <s v="Apurva Suri"/>
    <x v="31"/>
    <s v="Jul"/>
    <x v="1"/>
    <x v="0"/>
    <s v="PBCS0084"/>
    <x v="0"/>
    <n v="9"/>
  </r>
  <r>
    <n v="85"/>
    <s v="PBOR00089"/>
    <s v="PBOR00085"/>
    <s v="Shanta Swamy"/>
    <x v="3"/>
    <s v="Jun"/>
    <x v="0"/>
    <x v="0"/>
    <s v="PBCS0085"/>
    <x v="1"/>
    <n v="10"/>
  </r>
  <r>
    <n v="86"/>
    <s v="PBOR00090"/>
    <s v="PBOR00086"/>
    <s v="Viaan Kale"/>
    <x v="25"/>
    <s v="Jul"/>
    <x v="1"/>
    <x v="0"/>
    <s v="PBCS0086"/>
    <x v="2"/>
    <n v="1"/>
  </r>
  <r>
    <n v="87"/>
    <s v="PBOR00091"/>
    <s v="PBOR00087"/>
    <s v="Disha Tank"/>
    <x v="7"/>
    <s v="Jun"/>
    <x v="0"/>
    <x v="0"/>
    <s v="PBCS0087"/>
    <x v="0"/>
    <n v="1"/>
  </r>
  <r>
    <n v="88"/>
    <s v="PBOR00092"/>
    <s v="PBOR00088"/>
    <s v="Aaloak Naidu"/>
    <x v="25"/>
    <s v="Jul"/>
    <x v="1"/>
    <x v="0"/>
    <s v="PBCS0088"/>
    <x v="1"/>
    <n v="10"/>
  </r>
  <r>
    <n v="89"/>
    <s v="PBOR00093"/>
    <s v="PBOR00089"/>
    <s v="Nirmal Bahl"/>
    <x v="32"/>
    <s v="Jul"/>
    <x v="2"/>
    <x v="1"/>
    <s v="PBCS0089"/>
    <x v="2"/>
    <n v="4"/>
  </r>
  <r>
    <n v="90"/>
    <s v="PBOR00094"/>
    <s v="PBOR00090"/>
    <s v="Saral Narang"/>
    <x v="33"/>
    <s v="Jul"/>
    <x v="0"/>
    <x v="0"/>
    <s v="PBCS0090"/>
    <x v="0"/>
    <n v="7"/>
  </r>
  <r>
    <n v="91"/>
    <s v="PBOR00095"/>
    <s v="PBOR00091"/>
    <s v="Priya Aurora"/>
    <x v="33"/>
    <s v="Jul"/>
    <x v="1"/>
    <x v="0"/>
    <s v="PBCS0091"/>
    <x v="1"/>
    <n v="3"/>
  </r>
  <r>
    <n v="92"/>
    <s v="PBOR00096"/>
    <s v="PBOR00092"/>
    <s v="Sharma Kar"/>
    <x v="22"/>
    <s v="Jul"/>
    <x v="1"/>
    <x v="0"/>
    <s v="PBCS0092"/>
    <x v="2"/>
    <n v="6"/>
  </r>
  <r>
    <n v="93"/>
    <s v="PBOR00097"/>
    <s v="PBOR00093"/>
    <s v="Lakshmi Boase"/>
    <x v="34"/>
    <s v="Jul"/>
    <x v="0"/>
    <x v="0"/>
    <s v="PBCS0093"/>
    <x v="0"/>
    <n v="6"/>
  </r>
  <r>
    <n v="94"/>
    <s v="PBOR00098"/>
    <s v="PBOR00094"/>
    <s v="Jagan Choudhury"/>
    <x v="7"/>
    <s v="Jun"/>
    <x v="1"/>
    <x v="0"/>
    <s v="PBCS0094"/>
    <x v="1"/>
    <n v="5"/>
  </r>
  <r>
    <n v="95"/>
    <s v="PBOR00099"/>
    <s v="PBOR00095"/>
    <s v="Anit Sachdev"/>
    <x v="3"/>
    <s v="Jun"/>
    <x v="0"/>
    <x v="1"/>
    <s v="PBCS0095"/>
    <x v="2"/>
    <n v="1"/>
  </r>
  <r>
    <n v="96"/>
    <s v="PBOR00100"/>
    <s v="PBOR00096"/>
    <s v="Ritu Manne"/>
    <x v="31"/>
    <s v="Jul"/>
    <x v="1"/>
    <x v="0"/>
    <s v="PBCS0096"/>
    <x v="0"/>
    <n v="9"/>
  </r>
  <r>
    <n v="97"/>
    <s v="PBOR00101"/>
    <s v="PBOR00097"/>
    <s v="Aditya Ganesh"/>
    <x v="4"/>
    <s v="Jun"/>
    <x v="1"/>
    <x v="0"/>
    <s v="PBCS0097"/>
    <x v="1"/>
    <n v="3"/>
  </r>
  <r>
    <n v="98"/>
    <s v="PBOR00102"/>
    <s v="PBOR00098"/>
    <s v="Roshan Bath"/>
    <x v="34"/>
    <s v="Jul"/>
    <x v="0"/>
    <x v="0"/>
    <s v="PBCS0098"/>
    <x v="2"/>
    <n v="4"/>
  </r>
  <r>
    <n v="99"/>
    <s v="PBOR00103"/>
    <s v="PBOR00099"/>
    <s v="Aaloak Naidu"/>
    <x v="13"/>
    <s v="Jun"/>
    <x v="1"/>
    <x v="0"/>
    <s v="PBCS0099"/>
    <x v="0"/>
    <n v="8"/>
  </r>
  <r>
    <n v="100"/>
    <s v="PBOR00104"/>
    <s v="PBOR00100"/>
    <s v="Lakshmi Boase"/>
    <x v="35"/>
    <s v="Jul"/>
    <x v="1"/>
    <x v="0"/>
    <s v="PBCS0100"/>
    <x v="0"/>
    <n v="6"/>
  </r>
  <r>
    <n v="101"/>
    <s v="PBOR00105"/>
    <s v="PBOR00101"/>
    <s v="Savitri Kala"/>
    <x v="2"/>
    <s v="Jun"/>
    <x v="0"/>
    <x v="0"/>
    <s v="PBCS0101"/>
    <x v="0"/>
    <n v="10"/>
  </r>
  <r>
    <n v="102"/>
    <s v="PBOR00106"/>
    <s v="PBOR00102"/>
    <s v="Dinesh Sharma"/>
    <x v="13"/>
    <s v="Jun"/>
    <x v="1"/>
    <x v="0"/>
    <s v="PBCS0102"/>
    <x v="1"/>
    <n v="9"/>
  </r>
  <r>
    <n v="103"/>
    <s v="PBOR00107"/>
    <s v="PBOR00103"/>
    <s v="Anit Sachdev"/>
    <x v="18"/>
    <s v="Jul"/>
    <x v="0"/>
    <x v="0"/>
    <s v="PBCS0103"/>
    <x v="2"/>
    <n v="7"/>
  </r>
  <r>
    <n v="104"/>
    <s v="PBOR00108"/>
    <s v="PBOR00104"/>
    <s v="Ritu Manne"/>
    <x v="23"/>
    <s v="Jun"/>
    <x v="1"/>
    <x v="0"/>
    <s v="PBCS0104"/>
    <x v="0"/>
    <n v="7"/>
  </r>
  <r>
    <n v="105"/>
    <s v="PBOR00109"/>
    <s v="PBOR00105"/>
    <s v="Rajni Sood"/>
    <x v="36"/>
    <s v="Jul"/>
    <x v="0"/>
    <x v="0"/>
    <s v="PBCS0105"/>
    <x v="1"/>
    <n v="7"/>
  </r>
  <r>
    <n v="106"/>
    <s v="PBOR00110"/>
    <s v="PBOR00106"/>
    <s v="Kirtida Raval"/>
    <x v="37"/>
    <s v="Jul"/>
    <x v="1"/>
    <x v="0"/>
    <s v="PBCS0106"/>
    <x v="2"/>
    <n v="7"/>
  </r>
  <r>
    <n v="107"/>
    <s v="PBOR00111"/>
    <s v="PBOR00107"/>
    <s v="Lavanya Agate"/>
    <x v="4"/>
    <s v="Jun"/>
    <x v="2"/>
    <x v="0"/>
    <s v="PBCS0107"/>
    <x v="0"/>
    <n v="8"/>
  </r>
  <r>
    <n v="108"/>
    <s v="PBOR00112"/>
    <s v="PBOR00108"/>
    <s v="Dhruv Sengupta"/>
    <x v="3"/>
    <s v="Jun"/>
    <x v="0"/>
    <x v="0"/>
    <s v="PBCS0108"/>
    <x v="1"/>
    <n v="10"/>
  </r>
  <r>
    <n v="109"/>
    <s v="PBOR00113"/>
    <s v="PBOR00109"/>
    <s v="Akshay Oak"/>
    <x v="35"/>
    <s v="Jul"/>
    <x v="1"/>
    <x v="0"/>
    <s v="PBCS0109"/>
    <x v="2"/>
    <n v="10"/>
  </r>
  <r>
    <n v="110"/>
    <s v="PBOR00114"/>
    <s v="PBOR00110"/>
    <s v="Malini Murty"/>
    <x v="11"/>
    <s v="Jun"/>
    <x v="1"/>
    <x v="0"/>
    <s v="PBCS0110"/>
    <x v="0"/>
    <n v="10"/>
  </r>
  <r>
    <n v="111"/>
    <s v="PBOR00115"/>
    <s v="PBOR00111"/>
    <s v="Akshay Bal"/>
    <x v="10"/>
    <s v="Jun"/>
    <x v="0"/>
    <x v="0"/>
    <s v="PBCS0111"/>
    <x v="1"/>
    <n v="10"/>
  </r>
  <r>
    <n v="112"/>
    <s v="PBOR00116"/>
    <s v="PBOR00112"/>
    <s v="Kavika Lall"/>
    <x v="1"/>
    <s v="Jun"/>
    <x v="1"/>
    <x v="0"/>
    <s v="PBCS0112"/>
    <x v="2"/>
    <n v="8"/>
  </r>
  <r>
    <n v="113"/>
    <s v="PBOR00117"/>
    <s v="PBOR00113"/>
    <s v="Disha Tank"/>
    <x v="17"/>
    <s v="Jul"/>
    <x v="0"/>
    <x v="0"/>
    <s v="PBCS0113"/>
    <x v="0"/>
    <n v="7"/>
  </r>
  <r>
    <n v="114"/>
    <s v="PBOR00118"/>
    <s v="PBOR00114"/>
    <s v="Aaloak Naidu"/>
    <x v="17"/>
    <s v="Jul"/>
    <x v="1"/>
    <x v="0"/>
    <s v="PBCS0114"/>
    <x v="1"/>
    <n v="7"/>
  </r>
  <r>
    <n v="115"/>
    <s v="PBOR00119"/>
    <s v="PBOR00115"/>
    <s v="Nirmal Bahl"/>
    <x v="37"/>
    <s v="Jul"/>
    <x v="1"/>
    <x v="0"/>
    <s v="PBCS0115"/>
    <x v="2"/>
    <n v="9"/>
  </r>
  <r>
    <n v="116"/>
    <s v="PBOR00120"/>
    <s v="PBOR00116"/>
    <s v="Apurva Suri"/>
    <x v="4"/>
    <s v="Jun"/>
    <x v="0"/>
    <x v="0"/>
    <s v="PBCS0116"/>
    <x v="0"/>
    <n v="8"/>
  </r>
  <r>
    <n v="117"/>
    <s v="PBOR00121"/>
    <s v="PBOR00117"/>
    <s v="Priya Aurora"/>
    <x v="2"/>
    <s v="Jun"/>
    <x v="1"/>
    <x v="1"/>
    <s v="PBCS0117"/>
    <x v="1"/>
    <n v="8"/>
  </r>
  <r>
    <n v="118"/>
    <s v="PBOR00122"/>
    <s v="PBOR00118"/>
    <s v="Sharma Kar"/>
    <x v="12"/>
    <s v="Jun"/>
    <x v="1"/>
    <x v="0"/>
    <s v="PBCS0118"/>
    <x v="2"/>
    <n v="7"/>
  </r>
  <r>
    <n v="119"/>
    <s v="PBOR00123"/>
    <s v="PBOR00119"/>
    <s v="Lakshmi Boase"/>
    <x v="0"/>
    <s v="Jun"/>
    <x v="0"/>
    <x v="0"/>
    <s v="PBCS0119"/>
    <x v="0"/>
    <n v="8"/>
  </r>
  <r>
    <n v="120"/>
    <s v="PBOR00124"/>
    <s v="PBOR00120"/>
    <s v="Jagan Choudhury"/>
    <x v="38"/>
    <s v="Jul"/>
    <x v="1"/>
    <x v="0"/>
    <s v="PBCS0120"/>
    <x v="1"/>
    <n v="8"/>
  </r>
  <r>
    <n v="121"/>
    <s v="PBOR00125"/>
    <s v="PBOR00121"/>
    <s v="Anit Sachdev"/>
    <x v="1"/>
    <s v="Jun"/>
    <x v="0"/>
    <x v="0"/>
    <s v="PBCS0121"/>
    <x v="2"/>
    <n v="9"/>
  </r>
  <r>
    <n v="122"/>
    <s v="PBOR00126"/>
    <s v="PBOR00122"/>
    <s v="Ritu Manne"/>
    <x v="2"/>
    <s v="Jun"/>
    <x v="1"/>
    <x v="0"/>
    <s v="PBCS0122"/>
    <x v="0"/>
    <n v="9"/>
  </r>
  <r>
    <n v="123"/>
    <s v="PBOR00127"/>
    <s v="PBOR00123"/>
    <s v="Sam"/>
    <x v="5"/>
    <s v="Jun"/>
    <x v="0"/>
    <x v="1"/>
    <s v="PBCS0123"/>
    <x v="1"/>
    <n v="8"/>
  </r>
  <r>
    <n v="124"/>
    <s v="PBOR00128"/>
    <s v="PBOR00124"/>
    <s v="Simma Raj"/>
    <x v="3"/>
    <s v="Jun"/>
    <x v="1"/>
    <x v="0"/>
    <s v="PBCS0124"/>
    <x v="2"/>
    <n v="8"/>
  </r>
  <r>
    <n v="125"/>
    <s v="PBOR00129"/>
    <s v="PBOR00125"/>
    <s v="Aditya Singh"/>
    <x v="36"/>
    <s v="Jul"/>
    <x v="2"/>
    <x v="0"/>
    <s v="PBCS0125"/>
    <x v="0"/>
    <n v="7"/>
  </r>
  <r>
    <n v="126"/>
    <s v="PBOR00130"/>
    <s v="PBOR00126"/>
    <s v="Julian Richard Samson"/>
    <x v="24"/>
    <s v="Jul"/>
    <x v="0"/>
    <x v="0"/>
    <s v="PBCS0126"/>
    <x v="1"/>
    <n v="8"/>
  </r>
  <r>
    <n v="127"/>
    <s v="PBOR00131"/>
    <s v="PBOR00127"/>
    <s v="Savitri Kala"/>
    <x v="21"/>
    <s v="Jul"/>
    <x v="1"/>
    <x v="0"/>
    <s v="PBCS0127"/>
    <x v="2"/>
    <n v="9"/>
  </r>
  <r>
    <n v="128"/>
    <s v="PBOR00132"/>
    <s v="PBOR00128"/>
    <s v="Pratyush Trivedi"/>
    <x v="32"/>
    <s v="Jul"/>
    <x v="1"/>
    <x v="0"/>
    <s v="PBCS0128"/>
    <x v="0"/>
    <n v="7"/>
  </r>
  <r>
    <n v="129"/>
    <s v="PBOR00133"/>
    <s v="PBOR00129"/>
    <s v="Adhya Garg"/>
    <x v="4"/>
    <s v="Jun"/>
    <x v="0"/>
    <x v="0"/>
    <s v="PBCS0129"/>
    <x v="1"/>
    <n v="8"/>
  </r>
  <r>
    <n v="130"/>
    <s v="PBOR00134"/>
    <s v="PBOR00130"/>
    <s v="Adhya Garg"/>
    <x v="2"/>
    <s v="Jun"/>
    <x v="1"/>
    <x v="0"/>
    <s v="PBCS0130"/>
    <x v="2"/>
    <n v="9"/>
  </r>
  <r>
    <n v="131"/>
    <s v="PBOR00135"/>
    <s v="PBOR00131"/>
    <s v="Pranav Bhatnagar"/>
    <x v="27"/>
    <s v="Jul"/>
    <x v="0"/>
    <x v="0"/>
    <s v="PBCS0131"/>
    <x v="0"/>
    <n v="8"/>
  </r>
  <r>
    <n v="132"/>
    <s v="PBOR00136"/>
    <s v="PBOR00132"/>
    <s v="Pratyush Trivedi"/>
    <x v="0"/>
    <s v="Jun"/>
    <x v="1"/>
    <x v="0"/>
    <s v="PBCS0132"/>
    <x v="1"/>
    <n v="7"/>
  </r>
  <r>
    <n v="133"/>
    <s v="PBOR00137"/>
    <s v="PBOR00133"/>
    <s v="Apurva Suri"/>
    <x v="1"/>
    <s v="Jun"/>
    <x v="1"/>
    <x v="0"/>
    <s v="PBCS0133"/>
    <x v="2"/>
    <n v="10"/>
  </r>
  <r>
    <n v="134"/>
    <s v="PBOR00138"/>
    <s v="PBOR00134"/>
    <s v="Lata Chokshi"/>
    <x v="28"/>
    <s v="Jul"/>
    <x v="0"/>
    <x v="0"/>
    <s v="PBCS0134"/>
    <x v="0"/>
    <n v="7"/>
  </r>
  <r>
    <n v="135"/>
    <s v="PBOR00139"/>
    <s v="PBOR00135"/>
    <s v="Aalia Desai"/>
    <x v="8"/>
    <s v="Jun"/>
    <x v="1"/>
    <x v="0"/>
    <s v="PBCS0135"/>
    <x v="1"/>
    <n v="8"/>
  </r>
  <r>
    <n v="136"/>
    <s v="PBOR00140"/>
    <s v="PBOR00136"/>
    <s v="Roshan Bath"/>
    <x v="33"/>
    <s v="Jul"/>
    <x v="1"/>
    <x v="0"/>
    <s v="PBCS0136"/>
    <x v="2"/>
    <n v="7"/>
  </r>
  <r>
    <n v="137"/>
    <s v="PBOR00141"/>
    <s v="PBOR00137"/>
    <s v="Pratyush Trivedi"/>
    <x v="14"/>
    <s v="Jun"/>
    <x v="0"/>
    <x v="0"/>
    <s v="PBCS0137"/>
    <x v="0"/>
    <n v="9"/>
  </r>
  <r>
    <n v="138"/>
    <s v="PBOR00142"/>
    <s v="PBOR00138"/>
    <s v="Dinesh Sharma"/>
    <x v="16"/>
    <s v="Jul"/>
    <x v="1"/>
    <x v="0"/>
    <s v="PBCS0138"/>
    <x v="1"/>
    <n v="8"/>
  </r>
  <r>
    <n v="139"/>
    <s v="PBOR00143"/>
    <s v="PBOR00139"/>
    <s v="Lata Chokshi"/>
    <x v="17"/>
    <s v="Jul"/>
    <x v="0"/>
    <x v="0"/>
    <s v="PBCS0139"/>
    <x v="2"/>
    <n v="9"/>
  </r>
  <r>
    <n v="140"/>
    <s v="PBOR00144"/>
    <s v="PBOR00140"/>
    <s v="Savitri Kala"/>
    <x v="17"/>
    <s v="Jul"/>
    <x v="1"/>
    <x v="0"/>
    <s v="PBCS0140"/>
    <x v="0"/>
    <n v="9"/>
  </r>
  <r>
    <n v="141"/>
    <s v="PBOR00145"/>
    <s v="PBOR00141"/>
    <s v="Nitya Sandhu"/>
    <x v="5"/>
    <s v="Jun"/>
    <x v="0"/>
    <x v="0"/>
    <s v="PBCS0141"/>
    <x v="1"/>
    <n v="9"/>
  </r>
  <r>
    <n v="142"/>
    <s v="PBOR00146"/>
    <s v="PBOR00142"/>
    <s v="Shanta Swamy"/>
    <x v="16"/>
    <s v="Jul"/>
    <x v="1"/>
    <x v="0"/>
    <s v="PBCS0142"/>
    <x v="2"/>
    <n v="9"/>
  </r>
  <r>
    <n v="143"/>
    <s v="PBOR00147"/>
    <s v="PBOR00143"/>
    <s v="Viaan Kale"/>
    <x v="1"/>
    <s v="Jun"/>
    <x v="2"/>
    <x v="0"/>
    <s v="PBCS0143"/>
    <x v="0"/>
    <n v="9"/>
  </r>
  <r>
    <n v="144"/>
    <s v="PBOR00148"/>
    <s v="PBOR00144"/>
    <s v="Apurva Suri"/>
    <x v="18"/>
    <s v="Jul"/>
    <x v="0"/>
    <x v="0"/>
    <s v="PBCS0144"/>
    <x v="1"/>
    <n v="8"/>
  </r>
  <r>
    <n v="145"/>
    <s v="PBOR00149"/>
    <s v="PBOR00145"/>
    <s v="Aaloak Naidu"/>
    <x v="3"/>
    <s v="Jun"/>
    <x v="1"/>
    <x v="1"/>
    <s v="PBCS0145"/>
    <x v="2"/>
    <n v="8"/>
  </r>
  <r>
    <n v="146"/>
    <s v="PBOR00150"/>
    <s v="PBOR00146"/>
    <s v="Nirmal Bahl"/>
    <x v="19"/>
    <s v="Jul"/>
    <x v="1"/>
    <x v="0"/>
    <s v="PBCS0146"/>
    <x v="0"/>
    <n v="7"/>
  </r>
  <r>
    <n v="147"/>
    <s v="PBOR00151"/>
    <s v="PBOR00147"/>
    <s v="Saral Narang"/>
    <x v="20"/>
    <s v="Jul"/>
    <x v="0"/>
    <x v="0"/>
    <s v="PBCS0147"/>
    <x v="1"/>
    <n v="7"/>
  </r>
  <r>
    <n v="148"/>
    <s v="PBOR00152"/>
    <s v="PBOR00148"/>
    <s v="Priya Aurora"/>
    <x v="21"/>
    <s v="Jul"/>
    <x v="1"/>
    <x v="0"/>
    <s v="PBCS0148"/>
    <x v="2"/>
    <n v="9"/>
  </r>
  <r>
    <n v="149"/>
    <s v="PBOR00153"/>
    <s v="PBOR00149"/>
    <s v="Sharma Kar"/>
    <x v="22"/>
    <s v="Jul"/>
    <x v="0"/>
    <x v="0"/>
    <s v="PBCS0149"/>
    <x v="0"/>
    <n v="8"/>
  </r>
  <r>
    <n v="150"/>
    <s v="PBOR00154"/>
    <s v="PBOR00150"/>
    <s v="Lakshmi Boase"/>
    <x v="23"/>
    <s v="Jun"/>
    <x v="1"/>
    <x v="0"/>
    <s v="PBCS0150"/>
    <x v="0"/>
    <n v="8"/>
  </r>
  <r>
    <n v="151"/>
    <s v="PBOR00155"/>
    <s v="PBOR00151"/>
    <s v="Jagan Choudhury"/>
    <x v="24"/>
    <s v="Jul"/>
    <x v="1"/>
    <x v="1"/>
    <s v="PBCS0151"/>
    <x v="0"/>
    <n v="10"/>
  </r>
  <r>
    <n v="152"/>
    <s v="PBOR00156"/>
    <s v="PBOR00152"/>
    <s v="Anit Sachdev"/>
    <x v="16"/>
    <s v="Jul"/>
    <x v="0"/>
    <x v="0"/>
    <s v="PBCS0152"/>
    <x v="1"/>
    <n v="8"/>
  </r>
  <r>
    <n v="153"/>
    <s v="PBOR00157"/>
    <s v="PBOR00153"/>
    <s v="Ritu Manne"/>
    <x v="25"/>
    <s v="Jul"/>
    <x v="1"/>
    <x v="0"/>
    <s v="PBCS0153"/>
    <x v="2"/>
    <n v="8"/>
  </r>
  <r>
    <n v="154"/>
    <s v="PBOR00158"/>
    <s v="PBOR00154"/>
    <s v="Aditya Ganesh"/>
    <x v="6"/>
    <s v="Jun"/>
    <x v="1"/>
    <x v="0"/>
    <s v="PBCS0154"/>
    <x v="0"/>
    <n v="8"/>
  </r>
  <r>
    <n v="155"/>
    <s v="PBOR00159"/>
    <s v="PBOR00155"/>
    <s v="Roshan Bath"/>
    <x v="2"/>
    <s v="Jun"/>
    <x v="0"/>
    <x v="0"/>
    <s v="PBCS0155"/>
    <x v="1"/>
    <n v="8"/>
  </r>
  <r>
    <n v="156"/>
    <s v="PBOR00160"/>
    <s v="PBOR00156"/>
    <s v="Aaloak Naidu"/>
    <x v="26"/>
    <s v="Jul"/>
    <x v="1"/>
    <x v="0"/>
    <s v="PBCS0156"/>
    <x v="2"/>
    <n v="7"/>
  </r>
  <r>
    <n v="157"/>
    <s v="PBOR00161"/>
    <s v="PBOR00157"/>
    <s v="Lakshmi Boase"/>
    <x v="4"/>
    <s v="Jun"/>
    <x v="0"/>
    <x v="0"/>
    <s v="PBCS0157"/>
    <x v="0"/>
    <n v="7"/>
  </r>
  <r>
    <n v="158"/>
    <s v="PBOR00162"/>
    <s v="PBOR00158"/>
    <s v="Savitri Kala"/>
    <x v="27"/>
    <s v="Jul"/>
    <x v="1"/>
    <x v="0"/>
    <s v="PBCS0158"/>
    <x v="1"/>
    <n v="9"/>
  </r>
  <r>
    <n v="159"/>
    <s v="PBOR00163"/>
    <s v="PBOR00159"/>
    <s v="Dinesh Sharma"/>
    <x v="15"/>
    <s v="Jun"/>
    <x v="0"/>
    <x v="0"/>
    <s v="PBCS0159"/>
    <x v="2"/>
    <n v="7"/>
  </r>
  <r>
    <n v="160"/>
    <s v="PBOR00164"/>
    <s v="PBOR00160"/>
    <s v="Anit Sachdev"/>
    <x v="28"/>
    <s v="Jul"/>
    <x v="1"/>
    <x v="0"/>
    <s v="PBCS0160"/>
    <x v="0"/>
    <n v="9"/>
  </r>
  <r>
    <n v="161"/>
    <s v="PBOR00165"/>
    <s v="PBOR00161"/>
    <s v="Ritu Manne"/>
    <x v="8"/>
    <s v="Jun"/>
    <x v="2"/>
    <x v="0"/>
    <s v="PBCS0161"/>
    <x v="1"/>
    <n v="10"/>
  </r>
  <r>
    <n v="162"/>
    <s v="PBOR00166"/>
    <s v="PBOR00162"/>
    <s v="Rajni Sood"/>
    <x v="6"/>
    <s v="Jun"/>
    <x v="0"/>
    <x v="0"/>
    <s v="PBCS0162"/>
    <x v="2"/>
    <n v="7"/>
  </r>
  <r>
    <n v="163"/>
    <s v="PBOR00167"/>
    <s v="PBOR00163"/>
    <s v="Kirtida Raval"/>
    <x v="27"/>
    <s v="Jul"/>
    <x v="1"/>
    <x v="0"/>
    <s v="PBCS0163"/>
    <x v="0"/>
    <n v="10"/>
  </r>
  <r>
    <n v="164"/>
    <s v="PBOR00168"/>
    <s v="PBOR00164"/>
    <s v="Lavanya Agate"/>
    <x v="10"/>
    <s v="Jun"/>
    <x v="1"/>
    <x v="0"/>
    <s v="PBCS0164"/>
    <x v="1"/>
    <n v="9"/>
  </r>
  <r>
    <n v="165"/>
    <s v="PBOR00169"/>
    <s v="PBOR00165"/>
    <s v="Dhruv Sengupta"/>
    <x v="29"/>
    <s v="Jul"/>
    <x v="0"/>
    <x v="0"/>
    <s v="PBCS0165"/>
    <x v="2"/>
    <n v="8"/>
  </r>
  <r>
    <n v="166"/>
    <s v="PBOR00170"/>
    <s v="PBOR00166"/>
    <s v="Akshay Oak"/>
    <x v="30"/>
    <s v="Jul"/>
    <x v="1"/>
    <x v="0"/>
    <s v="PBCS0166"/>
    <x v="0"/>
    <n v="7"/>
  </r>
  <r>
    <n v="167"/>
    <s v="PBOR00171"/>
    <s v="PBOR00167"/>
    <s v="Apurva Suri"/>
    <x v="31"/>
    <s v="Jul"/>
    <x v="0"/>
    <x v="0"/>
    <s v="PBCS0167"/>
    <x v="1"/>
    <n v="7"/>
  </r>
  <r>
    <n v="168"/>
    <s v="PBOR00172"/>
    <s v="PBOR00168"/>
    <s v="Akshay Bal"/>
    <x v="27"/>
    <s v="Jul"/>
    <x v="1"/>
    <x v="0"/>
    <s v="PBCS0168"/>
    <x v="2"/>
    <n v="7"/>
  </r>
  <r>
    <n v="169"/>
    <s v="PBOR00173"/>
    <s v="PBOR00169"/>
    <s v="Kavika Lall"/>
    <x v="29"/>
    <s v="Jul"/>
    <x v="1"/>
    <x v="0"/>
    <s v="PBCS0169"/>
    <x v="0"/>
    <n v="10"/>
  </r>
  <r>
    <n v="170"/>
    <s v="PBOR00174"/>
    <s v="PBOR00170"/>
    <s v="Avinash Kale"/>
    <x v="1"/>
    <s v="Jun"/>
    <x v="0"/>
    <x v="0"/>
    <s v="PBCS0170"/>
    <x v="1"/>
    <n v="7"/>
  </r>
  <r>
    <n v="171"/>
    <s v="PBOR00175"/>
    <s v="PBOR00171"/>
    <s v="Valini Grover"/>
    <x v="11"/>
    <s v="Jun"/>
    <x v="1"/>
    <x v="0"/>
    <s v="PBCS0171"/>
    <x v="2"/>
    <n v="10"/>
  </r>
  <r>
    <n v="172"/>
    <s v="PBOR00176"/>
    <s v="PBOR00172"/>
    <s v="Anjali Dora"/>
    <x v="5"/>
    <s v="Jun"/>
    <x v="1"/>
    <x v="0"/>
    <s v="PBCS0172"/>
    <x v="0"/>
    <n v="9"/>
  </r>
  <r>
    <n v="173"/>
    <s v="PBOR00177"/>
    <s v="PBOR00173"/>
    <s v="Sam"/>
    <x v="2"/>
    <s v="Jun"/>
    <x v="0"/>
    <x v="1"/>
    <s v="PBCS0173"/>
    <x v="1"/>
    <n v="10"/>
  </r>
  <r>
    <n v="174"/>
    <s v="PBOR00178"/>
    <s v="PBOR00174"/>
    <s v="Simma Raj"/>
    <x v="31"/>
    <s v="Jul"/>
    <x v="1"/>
    <x v="0"/>
    <s v="PBCS0174"/>
    <x v="2"/>
    <n v="8"/>
  </r>
  <r>
    <n v="175"/>
    <s v="PBOR00179"/>
    <s v="PBOR00175"/>
    <s v="Aditya Singh"/>
    <x v="3"/>
    <s v="Jun"/>
    <x v="0"/>
    <x v="0"/>
    <s v="PBCS0175"/>
    <x v="0"/>
    <n v="9"/>
  </r>
  <r>
    <n v="176"/>
    <s v="PBOR00180"/>
    <s v="PBOR00176"/>
    <s v="Julian Richard Samson"/>
    <x v="25"/>
    <s v="Jul"/>
    <x v="1"/>
    <x v="0"/>
    <s v="PBCS0176"/>
    <x v="1"/>
    <n v="9"/>
  </r>
  <r>
    <n v="177"/>
    <s v="PBOR00181"/>
    <s v="PBOR00177"/>
    <s v="Savitri Kala"/>
    <x v="7"/>
    <s v="Jun"/>
    <x v="0"/>
    <x v="0"/>
    <s v="PBCS0177"/>
    <x v="2"/>
    <n v="8"/>
  </r>
  <r>
    <n v="178"/>
    <s v="PBOR00182"/>
    <s v="PBOR00178"/>
    <s v="Pratyush Trivedi"/>
    <x v="25"/>
    <s v="Jul"/>
    <x v="1"/>
    <x v="0"/>
    <s v="PBCS0178"/>
    <x v="0"/>
    <n v="7"/>
  </r>
  <r>
    <n v="179"/>
    <s v="PBOR00183"/>
    <s v="PBOR00179"/>
    <s v="Adhya Garg"/>
    <x v="32"/>
    <s v="Jul"/>
    <x v="2"/>
    <x v="1"/>
    <s v="PBCS0179"/>
    <x v="1"/>
    <n v="10"/>
  </r>
  <r>
    <n v="180"/>
    <s v="PBOR00184"/>
    <s v="PBOR00180"/>
    <s v="Adhya Garg"/>
    <x v="33"/>
    <s v="Jul"/>
    <x v="0"/>
    <x v="0"/>
    <s v="PBCS0180"/>
    <x v="2"/>
    <n v="8"/>
  </r>
  <r>
    <n v="181"/>
    <s v="PBOR00185"/>
    <s v="PBOR00181"/>
    <s v="Pranav Bhatnagar"/>
    <x v="33"/>
    <s v="Jul"/>
    <x v="1"/>
    <x v="0"/>
    <s v="PBCS0181"/>
    <x v="0"/>
    <n v="10"/>
  </r>
  <r>
    <n v="182"/>
    <s v="PBOR00186"/>
    <s v="PBOR00182"/>
    <s v="Kalpana Bali"/>
    <x v="22"/>
    <s v="Jul"/>
    <x v="1"/>
    <x v="0"/>
    <s v="PBCS0182"/>
    <x v="1"/>
    <n v="7"/>
  </r>
  <r>
    <n v="183"/>
    <s v="PBOR00187"/>
    <s v="PBOR00183"/>
    <s v="Apurva Suri"/>
    <x v="34"/>
    <s v="Jul"/>
    <x v="0"/>
    <x v="0"/>
    <s v="PBCS0183"/>
    <x v="2"/>
    <n v="7"/>
  </r>
  <r>
    <n v="184"/>
    <s v="PBOR00188"/>
    <s v="PBOR00184"/>
    <s v="Lata Chokshi"/>
    <x v="7"/>
    <s v="Jun"/>
    <x v="1"/>
    <x v="0"/>
    <s v="PBCS0184"/>
    <x v="0"/>
    <n v="10"/>
  </r>
  <r>
    <n v="185"/>
    <s v="PBOR00189"/>
    <s v="PBOR00185"/>
    <s v="Aalia Desai"/>
    <x v="3"/>
    <s v="Jun"/>
    <x v="0"/>
    <x v="0"/>
    <s v="PBCS0185"/>
    <x v="1"/>
    <n v="9"/>
  </r>
  <r>
    <n v="186"/>
    <s v="PBOR00190"/>
    <s v="PBOR00186"/>
    <s v="Roshan Bath"/>
    <x v="31"/>
    <s v="Jul"/>
    <x v="1"/>
    <x v="0"/>
    <s v="PBCS0186"/>
    <x v="2"/>
    <n v="9"/>
  </r>
  <r>
    <n v="187"/>
    <s v="PBOR00191"/>
    <s v="PBOR00187"/>
    <s v="Anjali Dora"/>
    <x v="4"/>
    <s v="Jun"/>
    <x v="1"/>
    <x v="0"/>
    <s v="PBCS0187"/>
    <x v="0"/>
    <n v="7"/>
  </r>
  <r>
    <n v="188"/>
    <s v="PBOR00192"/>
    <s v="PBOR00188"/>
    <s v="Sam"/>
    <x v="34"/>
    <s v="Jul"/>
    <x v="0"/>
    <x v="0"/>
    <s v="PBCS0188"/>
    <x v="1"/>
    <n v="10"/>
  </r>
  <r>
    <n v="189"/>
    <s v="PBOR00193"/>
    <s v="PBOR00189"/>
    <s v="Simma Raj"/>
    <x v="13"/>
    <s v="Jun"/>
    <x v="1"/>
    <x v="0"/>
    <s v="PBCS0189"/>
    <x v="2"/>
    <n v="7"/>
  </r>
  <r>
    <n v="190"/>
    <s v="PBOR00194"/>
    <s v="PBOR00190"/>
    <s v="Aditya Singh"/>
    <x v="35"/>
    <s v="Jul"/>
    <x v="1"/>
    <x v="0"/>
    <s v="PBCS0190"/>
    <x v="0"/>
    <n v="7"/>
  </r>
  <r>
    <n v="191"/>
    <s v="PBOR00195"/>
    <s v="PBOR00191"/>
    <s v="Julian Richard Samson"/>
    <x v="2"/>
    <s v="Jun"/>
    <x v="0"/>
    <x v="0"/>
    <s v="PBCS0191"/>
    <x v="1"/>
    <n v="8"/>
  </r>
  <r>
    <n v="192"/>
    <s v="PBOR00196"/>
    <s v="PBOR00192"/>
    <s v="Savitri Kala"/>
    <x v="13"/>
    <s v="Jun"/>
    <x v="1"/>
    <x v="0"/>
    <s v="PBCS0192"/>
    <x v="2"/>
    <n v="7"/>
  </r>
  <r>
    <n v="193"/>
    <s v="PBOR00197"/>
    <s v="PBOR00193"/>
    <s v="Pratyush Trivedi"/>
    <x v="18"/>
    <s v="Jul"/>
    <x v="0"/>
    <x v="0"/>
    <s v="PBCS0193"/>
    <x v="0"/>
    <n v="10"/>
  </r>
  <r>
    <n v="194"/>
    <s v="PBOR00198"/>
    <s v="PBOR00194"/>
    <s v="Adhya Garg"/>
    <x v="23"/>
    <s v="Jun"/>
    <x v="1"/>
    <x v="0"/>
    <s v="PBCS0194"/>
    <x v="1"/>
    <n v="7"/>
  </r>
  <r>
    <n v="195"/>
    <s v="PBOR00199"/>
    <s v="PBOR00195"/>
    <s v="Adhya Garg"/>
    <x v="36"/>
    <s v="Jul"/>
    <x v="0"/>
    <x v="0"/>
    <s v="PBCS0195"/>
    <x v="2"/>
    <n v="10"/>
  </r>
  <r>
    <n v="196"/>
    <s v="PBOR00200"/>
    <s v="PBOR00196"/>
    <s v="Pranav Bhatnagar"/>
    <x v="37"/>
    <s v="Jul"/>
    <x v="1"/>
    <x v="0"/>
    <s v="PBCS0196"/>
    <x v="0"/>
    <n v="7"/>
  </r>
  <r>
    <n v="197"/>
    <s v="PBOR00201"/>
    <s v="PBOR00197"/>
    <s v="Pratyush Trivedi"/>
    <x v="4"/>
    <s v="Jun"/>
    <x v="2"/>
    <x v="0"/>
    <s v="PBCS0197"/>
    <x v="1"/>
    <n v="9"/>
  </r>
  <r>
    <n v="198"/>
    <s v="PBOR00202"/>
    <s v="PBOR00198"/>
    <s v="Apurva Suri"/>
    <x v="3"/>
    <s v="Jun"/>
    <x v="0"/>
    <x v="0"/>
    <s v="PBCS0198"/>
    <x v="2"/>
    <n v="7"/>
  </r>
  <r>
    <n v="199"/>
    <s v="PBOR00203"/>
    <s v="PBOR00199"/>
    <s v="Lata Chokshi"/>
    <x v="35"/>
    <s v="Jul"/>
    <x v="1"/>
    <x v="0"/>
    <s v="PBCS0199"/>
    <x v="0"/>
    <n v="8"/>
  </r>
  <r>
    <n v="200"/>
    <s v="PBOR00204"/>
    <s v="PBOR00200"/>
    <s v="Aalia Desai"/>
    <x v="11"/>
    <s v="Jun"/>
    <x v="1"/>
    <x v="0"/>
    <s v="PBCS0200"/>
    <x v="0"/>
    <n v="10"/>
  </r>
  <r>
    <n v="201"/>
    <s v="PBOR00205"/>
    <s v="PBOR00201"/>
    <s v="Roshan Bath"/>
    <x v="10"/>
    <s v="Jun"/>
    <x v="0"/>
    <x v="1"/>
    <s v="PBCS0201"/>
    <x v="0"/>
    <n v="9"/>
  </r>
  <r>
    <n v="202"/>
    <s v="PBOR00206"/>
    <s v="PBOR00202"/>
    <s v="Pratyush Trivedi"/>
    <x v="1"/>
    <s v="Jun"/>
    <x v="1"/>
    <x v="0"/>
    <s v="PBCS0202"/>
    <x v="1"/>
    <n v="7"/>
  </r>
  <r>
    <n v="203"/>
    <s v="PBOR00207"/>
    <s v="PBOR00203"/>
    <s v="Dinesh Sharma"/>
    <x v="17"/>
    <s v="Jul"/>
    <x v="0"/>
    <x v="0"/>
    <s v="PBCS0203"/>
    <x v="2"/>
    <n v="8"/>
  </r>
  <r>
    <n v="204"/>
    <s v="PBOR00208"/>
    <s v="PBOR00204"/>
    <s v="Lata Chokshi"/>
    <x v="17"/>
    <s v="Jul"/>
    <x v="1"/>
    <x v="0"/>
    <s v="PBCS0204"/>
    <x v="0"/>
    <n v="7"/>
  </r>
  <r>
    <n v="205"/>
    <s v="PBOR00209"/>
    <s v="PBOR00205"/>
    <s v="Savitri Kala"/>
    <x v="37"/>
    <s v="Jul"/>
    <x v="1"/>
    <x v="0"/>
    <s v="PBCS0205"/>
    <x v="1"/>
    <n v="9"/>
  </r>
  <r>
    <n v="206"/>
    <s v="PBOR00210"/>
    <s v="PBOR00206"/>
    <s v="Nitya Sandhu"/>
    <x v="4"/>
    <s v="Jun"/>
    <x v="0"/>
    <x v="0"/>
    <s v="PBCS0206"/>
    <x v="2"/>
    <n v="10"/>
  </r>
  <r>
    <n v="207"/>
    <s v="PBOR00211"/>
    <s v="PBOR00207"/>
    <s v="Shanta Swamy"/>
    <x v="2"/>
    <s v="Jun"/>
    <x v="1"/>
    <x v="1"/>
    <s v="PBCS0207"/>
    <x v="0"/>
    <n v="7"/>
  </r>
  <r>
    <n v="208"/>
    <s v="PBOR00212"/>
    <s v="PBOR00208"/>
    <s v="Viaan Kale"/>
    <x v="12"/>
    <s v="Jun"/>
    <x v="1"/>
    <x v="0"/>
    <s v="PBCS0208"/>
    <x v="1"/>
    <n v="7"/>
  </r>
  <r>
    <n v="209"/>
    <s v="PBOR00213"/>
    <s v="PBOR00209"/>
    <s v="Disha Tank"/>
    <x v="0"/>
    <s v="Jun"/>
    <x v="0"/>
    <x v="0"/>
    <s v="PBCS0209"/>
    <x v="2"/>
    <n v="7"/>
  </r>
  <r>
    <n v="210"/>
    <s v="PBOR00214"/>
    <s v="PBOR00210"/>
    <s v="Aaloak Naidu"/>
    <x v="38"/>
    <s v="Jul"/>
    <x v="1"/>
    <x v="0"/>
    <s v="PBCS0210"/>
    <x v="0"/>
    <n v="9"/>
  </r>
  <r>
    <n v="211"/>
    <s v="PBOR00215"/>
    <s v="PBOR00211"/>
    <s v="Nirmal Bahl"/>
    <x v="1"/>
    <s v="Jun"/>
    <x v="0"/>
    <x v="0"/>
    <s v="PBCS0211"/>
    <x v="1"/>
    <n v="10"/>
  </r>
  <r>
    <n v="212"/>
    <s v="PBOR00216"/>
    <s v="PBOR00212"/>
    <s v="Saral Narang"/>
    <x v="2"/>
    <s v="Jun"/>
    <x v="1"/>
    <x v="0"/>
    <s v="PBCS0212"/>
    <x v="2"/>
    <n v="7"/>
  </r>
  <r>
    <n v="213"/>
    <s v="PBOR00217"/>
    <s v="PBOR00213"/>
    <s v="Priya Aurora"/>
    <x v="5"/>
    <s v="Jun"/>
    <x v="0"/>
    <x v="0"/>
    <s v="PBCS0213"/>
    <x v="0"/>
    <n v="7"/>
  </r>
  <r>
    <n v="214"/>
    <s v="PBOR00218"/>
    <s v="PBOR00214"/>
    <s v="Sharma Kar"/>
    <x v="3"/>
    <s v="Jun"/>
    <x v="1"/>
    <x v="0"/>
    <s v="PBCS0214"/>
    <x v="1"/>
    <n v="8"/>
  </r>
  <r>
    <n v="215"/>
    <s v="PBOR00219"/>
    <s v="PBOR00215"/>
    <s v="Lakshmi Boase"/>
    <x v="36"/>
    <s v="Jul"/>
    <x v="2"/>
    <x v="0"/>
    <s v="PBCS0215"/>
    <x v="2"/>
    <n v="8"/>
  </r>
  <r>
    <n v="216"/>
    <s v="PBOR00220"/>
    <s v="PBOR00216"/>
    <s v="Jagan Choudhury"/>
    <x v="24"/>
    <s v="Jul"/>
    <x v="0"/>
    <x v="0"/>
    <s v="PBCS0216"/>
    <x v="0"/>
    <n v="10"/>
  </r>
  <r>
    <n v="217"/>
    <s v="PBOR00221"/>
    <s v="PBOR00217"/>
    <s v="Anit Sachdev"/>
    <x v="21"/>
    <s v="Jul"/>
    <x v="1"/>
    <x v="0"/>
    <s v="PBCS0217"/>
    <x v="1"/>
    <n v="9"/>
  </r>
  <r>
    <n v="218"/>
    <s v="PBOR00222"/>
    <s v="PBOR00218"/>
    <s v="Ritu Manne"/>
    <x v="32"/>
    <s v="Jul"/>
    <x v="1"/>
    <x v="0"/>
    <s v="PBCS0218"/>
    <x v="2"/>
    <n v="9"/>
  </r>
  <r>
    <n v="219"/>
    <s v="PBOR00223"/>
    <s v="PBOR00219"/>
    <s v="Aditya Ganesh"/>
    <x v="4"/>
    <s v="Jun"/>
    <x v="0"/>
    <x v="0"/>
    <s v="PBCS0219"/>
    <x v="0"/>
    <n v="7"/>
  </r>
  <r>
    <n v="220"/>
    <s v="PBOR00224"/>
    <s v="PBOR00220"/>
    <s v="Roshan Bath"/>
    <x v="2"/>
    <s v="Jun"/>
    <x v="1"/>
    <x v="0"/>
    <s v="PBCS0220"/>
    <x v="1"/>
    <n v="10"/>
  </r>
  <r>
    <n v="221"/>
    <s v="PBOR00225"/>
    <s v="PBOR00221"/>
    <s v="Aaloak Naidu"/>
    <x v="27"/>
    <s v="Jul"/>
    <x v="0"/>
    <x v="0"/>
    <s v="PBCS0221"/>
    <x v="2"/>
    <n v="7"/>
  </r>
  <r>
    <n v="222"/>
    <s v="PBOR00226"/>
    <s v="PBOR00222"/>
    <s v="Lakshmi Boase"/>
    <x v="0"/>
    <s v="Jun"/>
    <x v="1"/>
    <x v="0"/>
    <s v="PBCS0222"/>
    <x v="0"/>
    <n v="7"/>
  </r>
  <r>
    <n v="223"/>
    <s v="PBOR00227"/>
    <s v="PBOR00223"/>
    <s v="Savitri Kala"/>
    <x v="1"/>
    <s v="Jun"/>
    <x v="1"/>
    <x v="0"/>
    <s v="PBCS0223"/>
    <x v="1"/>
    <n v="10"/>
  </r>
  <r>
    <n v="224"/>
    <s v="PBOR00228"/>
    <s v="PBOR00224"/>
    <s v="Dinesh Sharma"/>
    <x v="28"/>
    <s v="Jul"/>
    <x v="0"/>
    <x v="0"/>
    <s v="PBCS0224"/>
    <x v="2"/>
    <n v="7"/>
  </r>
  <r>
    <n v="225"/>
    <s v="PBOR00229"/>
    <s v="PBOR00225"/>
    <s v="Anit Sachdev"/>
    <x v="8"/>
    <s v="Jun"/>
    <x v="1"/>
    <x v="0"/>
    <s v="PBCS0225"/>
    <x v="0"/>
    <n v="10"/>
  </r>
  <r>
    <n v="226"/>
    <s v="PBOR00230"/>
    <s v="PBOR00226"/>
    <s v="Ritu Manne"/>
    <x v="33"/>
    <s v="Jul"/>
    <x v="1"/>
    <x v="0"/>
    <s v="PBCS0226"/>
    <x v="1"/>
    <n v="9"/>
  </r>
  <r>
    <n v="227"/>
    <s v="PBOR00231"/>
    <s v="PBOR00227"/>
    <s v="Rajni Sood"/>
    <x v="14"/>
    <s v="Jun"/>
    <x v="0"/>
    <x v="0"/>
    <s v="PBCS0227"/>
    <x v="2"/>
    <n v="10"/>
  </r>
  <r>
    <n v="228"/>
    <s v="PBOR00232"/>
    <s v="PBOR00228"/>
    <s v="Kirtida Raval"/>
    <x v="16"/>
    <s v="Jul"/>
    <x v="1"/>
    <x v="0"/>
    <s v="PBCS0228"/>
    <x v="0"/>
    <n v="7"/>
  </r>
  <r>
    <n v="229"/>
    <s v="PBOR00233"/>
    <s v="PBOR00229"/>
    <s v="Lavanya Agate"/>
    <x v="17"/>
    <s v="Jul"/>
    <x v="0"/>
    <x v="1"/>
    <s v="PBCS0229"/>
    <x v="1"/>
    <n v="10"/>
  </r>
  <r>
    <n v="230"/>
    <s v="PBOR00234"/>
    <s v="PBOR00230"/>
    <s v="Dhruv Sengupta"/>
    <x v="17"/>
    <s v="Jul"/>
    <x v="1"/>
    <x v="0"/>
    <s v="PBCS0230"/>
    <x v="2"/>
    <n v="10"/>
  </r>
  <r>
    <n v="231"/>
    <s v="PBOR00235"/>
    <s v="PBOR00231"/>
    <s v="Akshay Oak"/>
    <x v="5"/>
    <s v="Jun"/>
    <x v="0"/>
    <x v="0"/>
    <s v="PBCS0231"/>
    <x v="0"/>
    <n v="8"/>
  </r>
  <r>
    <n v="232"/>
    <s v="PBOR00236"/>
    <s v="PBOR00232"/>
    <s v="Malini Murty"/>
    <x v="16"/>
    <s v="Jul"/>
    <x v="1"/>
    <x v="0"/>
    <s v="PBCS0232"/>
    <x v="1"/>
    <n v="10"/>
  </r>
  <r>
    <n v="233"/>
    <s v="PBOR00237"/>
    <s v="PBOR00233"/>
    <s v="Akshay Bal"/>
    <x v="1"/>
    <s v="Jun"/>
    <x v="1"/>
    <x v="0"/>
    <s v="PBCS0233"/>
    <x v="2"/>
    <n v="9"/>
  </r>
  <r>
    <n v="234"/>
    <s v="PBOR00238"/>
    <s v="PBOR00234"/>
    <s v="Kavika Lall"/>
    <x v="18"/>
    <s v="Jul"/>
    <x v="0"/>
    <x v="0"/>
    <s v="PBCS0234"/>
    <x v="0"/>
    <n v="9"/>
  </r>
  <r>
    <n v="235"/>
    <s v="PBOR00239"/>
    <s v="PBOR00235"/>
    <s v="Disha Tank"/>
    <x v="3"/>
    <s v="Jun"/>
    <x v="1"/>
    <x v="1"/>
    <s v="PBCS0235"/>
    <x v="1"/>
    <n v="9"/>
  </r>
  <r>
    <n v="236"/>
    <s v="PBOR00240"/>
    <s v="PBOR00236"/>
    <s v="Aaloak Naidu"/>
    <x v="19"/>
    <s v="Jul"/>
    <x v="0"/>
    <x v="0"/>
    <s v="PBCS0236"/>
    <x v="2"/>
    <n v="10"/>
  </r>
  <r>
    <n v="237"/>
    <s v="PBOR00241"/>
    <s v="PBOR00237"/>
    <s v="Nirmal Bahl"/>
    <x v="20"/>
    <s v="Jul"/>
    <x v="1"/>
    <x v="0"/>
    <s v="PBCS0237"/>
    <x v="0"/>
    <n v="9"/>
  </r>
  <r>
    <n v="238"/>
    <s v="PBOR00242"/>
    <s v="PBOR00238"/>
    <s v="Saral Narang"/>
    <x v="21"/>
    <s v="Jul"/>
    <x v="0"/>
    <x v="0"/>
    <s v="PBCS0238"/>
    <x v="1"/>
    <n v="10"/>
  </r>
  <r>
    <n v="239"/>
    <s v="PBOR00243"/>
    <s v="PBOR00239"/>
    <s v="Priya Aurora"/>
    <x v="22"/>
    <s v="Jul"/>
    <x v="1"/>
    <x v="0"/>
    <s v="PBCS0239"/>
    <x v="2"/>
    <n v="9"/>
  </r>
  <r>
    <n v="240"/>
    <s v="PBOR00244"/>
    <s v="PBOR00240"/>
    <s v="Sharma Kar"/>
    <x v="23"/>
    <s v="Jun"/>
    <x v="2"/>
    <x v="0"/>
    <s v="PBCS0240"/>
    <x v="0"/>
    <n v="8"/>
  </r>
  <r>
    <n v="241"/>
    <s v="PBOR00245"/>
    <s v="PBOR00241"/>
    <s v="Lakshmi Boase"/>
    <x v="24"/>
    <s v="Jul"/>
    <x v="0"/>
    <x v="0"/>
    <s v="PBCS0241"/>
    <x v="1"/>
    <n v="7"/>
  </r>
  <r>
    <n v="242"/>
    <s v="PBOR00246"/>
    <s v="PBOR00242"/>
    <s v="Jagan Choudhury"/>
    <x v="16"/>
    <s v="Jul"/>
    <x v="1"/>
    <x v="0"/>
    <s v="PBCS0242"/>
    <x v="2"/>
    <n v="10"/>
  </r>
  <r>
    <n v="243"/>
    <s v="PBOR00247"/>
    <s v="PBOR00243"/>
    <s v="Anit Sachdev"/>
    <x v="25"/>
    <s v="Jul"/>
    <x v="1"/>
    <x v="0"/>
    <s v="PBCS0243"/>
    <x v="0"/>
    <n v="7"/>
  </r>
  <r>
    <n v="244"/>
    <s v="PBOR00248"/>
    <s v="PBOR00244"/>
    <s v="Ritu Manne"/>
    <x v="6"/>
    <s v="Jun"/>
    <x v="0"/>
    <x v="0"/>
    <s v="PBCS0244"/>
    <x v="1"/>
    <n v="8"/>
  </r>
  <r>
    <n v="245"/>
    <s v="PBOR00249"/>
    <s v="PBOR00245"/>
    <s v="Sam"/>
    <x v="2"/>
    <s v="Jun"/>
    <x v="1"/>
    <x v="0"/>
    <s v="PBCS0245"/>
    <x v="2"/>
    <n v="9"/>
  </r>
  <r>
    <n v="246"/>
    <s v="PBOR00250"/>
    <s v="PBOR00246"/>
    <s v="Simma Raj"/>
    <x v="26"/>
    <s v="Jul"/>
    <x v="0"/>
    <x v="0"/>
    <s v="PBCS0246"/>
    <x v="0"/>
    <n v="9"/>
  </r>
  <r>
    <n v="247"/>
    <s v="PBOR00251"/>
    <s v="PBOR00247"/>
    <s v="Aditya Singh"/>
    <x v="4"/>
    <s v="Jun"/>
    <x v="1"/>
    <x v="0"/>
    <s v="PBCS0247"/>
    <x v="1"/>
    <n v="9"/>
  </r>
  <r>
    <n v="248"/>
    <s v="PBOR00252"/>
    <s v="PBOR00248"/>
    <s v="Julian Richard Samson"/>
    <x v="27"/>
    <s v="Jul"/>
    <x v="1"/>
    <x v="0"/>
    <s v="PBCS0248"/>
    <x v="2"/>
    <n v="9"/>
  </r>
  <r>
    <n v="249"/>
    <s v="PBOR00253"/>
    <s v="PBOR00249"/>
    <s v="Savitri Kala"/>
    <x v="15"/>
    <s v="Jun"/>
    <x v="0"/>
    <x v="0"/>
    <s v="PBCS0249"/>
    <x v="0"/>
    <n v="9"/>
  </r>
  <r>
    <n v="250"/>
    <s v="PBOR00254"/>
    <s v="PBOR00250"/>
    <s v="Pratyush Trivedi"/>
    <x v="28"/>
    <s v="Jul"/>
    <x v="1"/>
    <x v="0"/>
    <s v="PBCS0250"/>
    <x v="0"/>
    <n v="7"/>
  </r>
  <r>
    <n v="251"/>
    <s v="PBOR00255"/>
    <s v="PBOR00251"/>
    <s v="Sam"/>
    <x v="8"/>
    <s v="Jun"/>
    <x v="0"/>
    <x v="0"/>
    <s v="PBCS0251"/>
    <x v="0"/>
    <n v="9"/>
  </r>
  <r>
    <n v="252"/>
    <s v="PBOR00256"/>
    <s v="PBOR00252"/>
    <s v="Simma Raj"/>
    <x v="6"/>
    <s v="Jun"/>
    <x v="1"/>
    <x v="0"/>
    <s v="PBCS0252"/>
    <x v="1"/>
    <n v="7"/>
  </r>
  <r>
    <n v="253"/>
    <s v="PBOR00257"/>
    <s v="PBOR00253"/>
    <s v="Aditya Singh"/>
    <x v="27"/>
    <s v="Jul"/>
    <x v="2"/>
    <x v="1"/>
    <s v="PBCS0253"/>
    <x v="2"/>
    <n v="8"/>
  </r>
  <r>
    <n v="254"/>
    <s v="PBOR00258"/>
    <s v="PBOR00254"/>
    <s v="Julian Richard Samson"/>
    <x v="10"/>
    <s v="Jun"/>
    <x v="0"/>
    <x v="0"/>
    <s v="PBCS0254"/>
    <x v="0"/>
    <n v="6"/>
  </r>
  <r>
    <n v="255"/>
    <s v="PBOR00259"/>
    <s v="PBOR00255"/>
    <s v="Savitri Kala"/>
    <x v="29"/>
    <s v="Jul"/>
    <x v="1"/>
    <x v="0"/>
    <s v="PBCS0255"/>
    <x v="1"/>
    <n v="2"/>
  </r>
  <r>
    <n v="256"/>
    <s v="PBOR00260"/>
    <s v="PBOR00256"/>
    <s v="Pratyush Trivedi"/>
    <x v="30"/>
    <s v="Jul"/>
    <x v="1"/>
    <x v="0"/>
    <s v="PBCS0256"/>
    <x v="2"/>
    <n v="4"/>
  </r>
  <r>
    <n v="257"/>
    <s v="PBOR00261"/>
    <s v="PBOR00257"/>
    <s v="Adhya Garg"/>
    <x v="31"/>
    <s v="Jul"/>
    <x v="0"/>
    <x v="0"/>
    <s v="PBCS0257"/>
    <x v="0"/>
    <n v="1"/>
  </r>
  <r>
    <n v="258"/>
    <s v="PBOR00262"/>
    <s v="PBOR00258"/>
    <s v="Adhya Garg"/>
    <x v="27"/>
    <s v="Jul"/>
    <x v="1"/>
    <x v="0"/>
    <s v="PBCS0258"/>
    <x v="1"/>
    <n v="9"/>
  </r>
  <r>
    <n v="259"/>
    <s v="PBOR00263"/>
    <s v="PBOR00259"/>
    <s v="Pranav Bhatnagar"/>
    <x v="29"/>
    <s v="Jul"/>
    <x v="1"/>
    <x v="1"/>
    <s v="PBCS0259"/>
    <x v="2"/>
    <n v="6"/>
  </r>
  <r>
    <n v="260"/>
    <s v="PBOR00264"/>
    <s v="PBOR00260"/>
    <s v="Pratyush Trivedi"/>
    <x v="1"/>
    <s v="Jun"/>
    <x v="0"/>
    <x v="0"/>
    <s v="PBCS0260"/>
    <x v="0"/>
    <n v="9"/>
  </r>
  <r>
    <n v="261"/>
    <s v="PBOR00265"/>
    <s v="PBOR00261"/>
    <s v="Apurva Suri"/>
    <x v="11"/>
    <s v="Jun"/>
    <x v="1"/>
    <x v="0"/>
    <s v="PBCS0261"/>
    <x v="1"/>
    <n v="9"/>
  </r>
  <r>
    <n v="262"/>
    <s v="PBOR00266"/>
    <s v="PBOR00262"/>
    <s v="Lata Chokshi"/>
    <x v="5"/>
    <s v="Jun"/>
    <x v="2"/>
    <x v="0"/>
    <s v="PBCS0262"/>
    <x v="2"/>
    <n v="3"/>
  </r>
  <r>
    <n v="263"/>
    <s v="PBOR00267"/>
    <s v="PBOR00263"/>
    <s v="Aalia Desai"/>
    <x v="2"/>
    <s v="Jun"/>
    <x v="0"/>
    <x v="0"/>
    <s v="PBCS0263"/>
    <x v="0"/>
    <n v="2"/>
  </r>
  <r>
    <n v="264"/>
    <s v="PBOR00268"/>
    <s v="PBOR00264"/>
    <s v="Roshan Bath"/>
    <x v="31"/>
    <s v="Jul"/>
    <x v="1"/>
    <x v="0"/>
    <s v="PBCS0264"/>
    <x v="1"/>
    <n v="3"/>
  </r>
  <r>
    <n v="265"/>
    <s v="PBOR00269"/>
    <s v="PBOR00265"/>
    <s v="Pratyush Trivedi"/>
    <x v="3"/>
    <s v="Jun"/>
    <x v="2"/>
    <x v="1"/>
    <s v="PBCS0265"/>
    <x v="2"/>
    <n v="10"/>
  </r>
  <r>
    <n v="266"/>
    <s v="PBOR00270"/>
    <s v="PBOR00266"/>
    <s v="Dinesh Sharma"/>
    <x v="25"/>
    <s v="Jul"/>
    <x v="0"/>
    <x v="0"/>
    <s v="PBCS0266"/>
    <x v="0"/>
    <n v="3"/>
  </r>
  <r>
    <n v="267"/>
    <s v="PBOR00271"/>
    <s v="PBOR00267"/>
    <s v="Lata Chokshi"/>
    <x v="7"/>
    <s v="Jun"/>
    <x v="1"/>
    <x v="0"/>
    <s v="PBCS0267"/>
    <x v="1"/>
    <n v="1"/>
  </r>
  <r>
    <n v="268"/>
    <s v="PBOR00272"/>
    <s v="PBOR00268"/>
    <s v="Savitri Kala"/>
    <x v="25"/>
    <s v="Jul"/>
    <x v="2"/>
    <x v="0"/>
    <s v="PBCS0268"/>
    <x v="2"/>
    <n v="5"/>
  </r>
  <r>
    <n v="269"/>
    <s v="PBOR00273"/>
    <s v="PBOR00269"/>
    <s v="Nitya Sandhu"/>
    <x v="32"/>
    <s v="Jul"/>
    <x v="0"/>
    <x v="0"/>
    <s v="PBCS0269"/>
    <x v="0"/>
    <n v="1"/>
  </r>
  <r>
    <n v="270"/>
    <s v="PBOR00274"/>
    <s v="PBOR00270"/>
    <s v="Shanta Swamy"/>
    <x v="33"/>
    <s v="Jul"/>
    <x v="1"/>
    <x v="0"/>
    <s v="PBCS0270"/>
    <x v="1"/>
    <n v="5"/>
  </r>
  <r>
    <n v="271"/>
    <s v="PBOR00275"/>
    <s v="PBOR00271"/>
    <s v="Viaan Kale"/>
    <x v="33"/>
    <s v="Jul"/>
    <x v="1"/>
    <x v="1"/>
    <s v="PBCS0271"/>
    <x v="2"/>
    <n v="5"/>
  </r>
  <r>
    <n v="272"/>
    <s v="PBOR00276"/>
    <s v="PBOR00272"/>
    <s v="Disha Tank"/>
    <x v="22"/>
    <s v="Jul"/>
    <x v="0"/>
    <x v="0"/>
    <s v="PBCS0272"/>
    <x v="0"/>
    <n v="3"/>
  </r>
  <r>
    <n v="273"/>
    <s v="PBOR00277"/>
    <s v="PBOR00273"/>
    <s v="Aaloak Naidu"/>
    <x v="34"/>
    <s v="Jul"/>
    <x v="1"/>
    <x v="0"/>
    <s v="PBCS0273"/>
    <x v="1"/>
    <n v="3"/>
  </r>
  <r>
    <n v="274"/>
    <s v="PBOR00278"/>
    <s v="PBOR00274"/>
    <s v="Nirmal Bahl"/>
    <x v="7"/>
    <s v="Jun"/>
    <x v="2"/>
    <x v="0"/>
    <s v="PBCS0274"/>
    <x v="2"/>
    <n v="7"/>
  </r>
  <r>
    <n v="275"/>
    <s v="PBOR00279"/>
    <s v="PBOR00275"/>
    <s v="Saral Narang"/>
    <x v="3"/>
    <s v="Jun"/>
    <x v="0"/>
    <x v="0"/>
    <s v="PBCS0275"/>
    <x v="0"/>
    <n v="4"/>
  </r>
  <r>
    <n v="276"/>
    <s v="PBOR00280"/>
    <s v="PBOR00276"/>
    <s v="Priya Aurora"/>
    <x v="31"/>
    <s v="Jul"/>
    <x v="1"/>
    <x v="0"/>
    <s v="PBCS0276"/>
    <x v="1"/>
    <n v="3"/>
  </r>
  <r>
    <n v="277"/>
    <s v="PBOR00281"/>
    <s v="PBOR00277"/>
    <s v="Sharma Kar"/>
    <x v="4"/>
    <s v="Jun"/>
    <x v="2"/>
    <x v="1"/>
    <s v="PBCS0277"/>
    <x v="2"/>
    <n v="8"/>
  </r>
  <r>
    <n v="278"/>
    <s v="PBOR00282"/>
    <s v="PBOR00278"/>
    <s v="Lakshmi Boase"/>
    <x v="34"/>
    <s v="Jul"/>
    <x v="0"/>
    <x v="0"/>
    <s v="PBCS0278"/>
    <x v="0"/>
    <n v="2"/>
  </r>
  <r>
    <n v="279"/>
    <s v="PBOR00283"/>
    <s v="PBOR00279"/>
    <s v="Jagan Choudhury"/>
    <x v="13"/>
    <s v="Jun"/>
    <x v="1"/>
    <x v="0"/>
    <s v="PBCS0279"/>
    <x v="1"/>
    <n v="9"/>
  </r>
  <r>
    <n v="280"/>
    <s v="PBOR00284"/>
    <s v="PBOR00280"/>
    <s v="Anit Sachdev"/>
    <x v="35"/>
    <s v="Jul"/>
    <x v="2"/>
    <x v="0"/>
    <s v="PBCS0280"/>
    <x v="2"/>
    <n v="6"/>
  </r>
  <r>
    <n v="281"/>
    <s v="PBOR00285"/>
    <s v="PBOR00281"/>
    <s v="Ritu Manne"/>
    <x v="2"/>
    <s v="Jun"/>
    <x v="0"/>
    <x v="0"/>
    <s v="PBCS0281"/>
    <x v="0"/>
    <n v="7"/>
  </r>
  <r>
    <n v="282"/>
    <s v="PBOR00286"/>
    <s v="PBOR00282"/>
    <s v="Aditya Ganesh"/>
    <x v="13"/>
    <s v="Jun"/>
    <x v="1"/>
    <x v="0"/>
    <s v="PBCS0282"/>
    <x v="1"/>
    <n v="9"/>
  </r>
  <r>
    <n v="283"/>
    <s v="PBOR00287"/>
    <s v="PBOR00283"/>
    <s v="Roshan Bath"/>
    <x v="18"/>
    <s v="Jul"/>
    <x v="1"/>
    <x v="1"/>
    <s v="PBCS0283"/>
    <x v="2"/>
    <n v="2"/>
  </r>
  <r>
    <n v="284"/>
    <s v="PBOR00288"/>
    <s v="PBOR00284"/>
    <s v="Aaloak Naidu"/>
    <x v="23"/>
    <s v="Jun"/>
    <x v="0"/>
    <x v="0"/>
    <s v="PBCS0284"/>
    <x v="0"/>
    <n v="9"/>
  </r>
  <r>
    <n v="285"/>
    <s v="PBOR00289"/>
    <s v="PBOR00285"/>
    <s v="Lakshmi Boase"/>
    <x v="36"/>
    <s v="Jul"/>
    <x v="1"/>
    <x v="0"/>
    <s v="PBCS0285"/>
    <x v="1"/>
    <n v="10"/>
  </r>
  <r>
    <n v="286"/>
    <s v="PBOR00290"/>
    <s v="PBOR00286"/>
    <s v="Savitri Kala"/>
    <x v="37"/>
    <s v="Jul"/>
    <x v="2"/>
    <x v="0"/>
    <s v="PBCS0286"/>
    <x v="2"/>
    <n v="1"/>
  </r>
  <r>
    <n v="287"/>
    <s v="PBOR00291"/>
    <s v="PBOR00287"/>
    <s v="Dinesh Sharma"/>
    <x v="4"/>
    <s v="Jun"/>
    <x v="0"/>
    <x v="0"/>
    <s v="PBCS0287"/>
    <x v="0"/>
    <n v="1"/>
  </r>
  <r>
    <n v="288"/>
    <s v="PBOR00292"/>
    <s v="PBOR00288"/>
    <s v="Anit Sachdev"/>
    <x v="3"/>
    <s v="Jun"/>
    <x v="1"/>
    <x v="0"/>
    <s v="PBCS0288"/>
    <x v="1"/>
    <n v="10"/>
  </r>
  <r>
    <n v="289"/>
    <s v="PBOR00293"/>
    <s v="PBOR00289"/>
    <s v="Ritu Manne"/>
    <x v="35"/>
    <s v="Jul"/>
    <x v="1"/>
    <x v="1"/>
    <s v="PBCS0289"/>
    <x v="2"/>
    <n v="4"/>
  </r>
  <r>
    <n v="290"/>
    <s v="PBOR00294"/>
    <s v="PBOR00290"/>
    <s v="Rajni Sood"/>
    <x v="11"/>
    <s v="Jun"/>
    <x v="0"/>
    <x v="0"/>
    <s v="PBCS0290"/>
    <x v="0"/>
    <n v="7"/>
  </r>
  <r>
    <n v="291"/>
    <s v="PBOR00295"/>
    <s v="PBOR00291"/>
    <s v="Apurva Suri"/>
    <x v="10"/>
    <s v="Jun"/>
    <x v="1"/>
    <x v="0"/>
    <s v="PBCS0291"/>
    <x v="1"/>
    <n v="3"/>
  </r>
  <r>
    <n v="292"/>
    <s v="PBOR00296"/>
    <s v="PBOR00292"/>
    <s v="Lavanya Agate"/>
    <x v="1"/>
    <s v="Jun"/>
    <x v="2"/>
    <x v="0"/>
    <s v="PBCS0292"/>
    <x v="2"/>
    <n v="6"/>
  </r>
  <r>
    <n v="293"/>
    <s v="PBOR00297"/>
    <s v="PBOR00293"/>
    <s v="Dhruv Sengupta"/>
    <x v="17"/>
    <s v="Jul"/>
    <x v="0"/>
    <x v="0"/>
    <s v="PBCS0293"/>
    <x v="0"/>
    <n v="6"/>
  </r>
  <r>
    <n v="294"/>
    <s v="PBOR00298"/>
    <s v="PBOR00294"/>
    <s v="Akshay Oak"/>
    <x v="17"/>
    <s v="Jul"/>
    <x v="1"/>
    <x v="0"/>
    <s v="PBCS0294"/>
    <x v="1"/>
    <n v="5"/>
  </r>
  <r>
    <n v="295"/>
    <s v="PBOR00299"/>
    <s v="PBOR00295"/>
    <s v="Malini Murty"/>
    <x v="37"/>
    <s v="Jul"/>
    <x v="2"/>
    <x v="1"/>
    <s v="PBCS0295"/>
    <x v="2"/>
    <n v="1"/>
  </r>
  <r>
    <n v="296"/>
    <s v="PBOR00300"/>
    <s v="PBOR00296"/>
    <s v="Akshay Bal"/>
    <x v="4"/>
    <s v="Jun"/>
    <x v="0"/>
    <x v="0"/>
    <s v="PBCS0296"/>
    <x v="0"/>
    <n v="9"/>
  </r>
  <r>
    <n v="297"/>
    <s v="PBOR00301"/>
    <s v="PBOR00297"/>
    <s v="Kavika Lall"/>
    <x v="2"/>
    <s v="Jun"/>
    <x v="1"/>
    <x v="0"/>
    <s v="PBCS0297"/>
    <x v="1"/>
    <n v="3"/>
  </r>
  <r>
    <n v="298"/>
    <s v="PBOR00302"/>
    <s v="PBOR00298"/>
    <s v="Avinash Kale"/>
    <x v="12"/>
    <s v="Jun"/>
    <x v="1"/>
    <x v="0"/>
    <s v="PBCS0298"/>
    <x v="2"/>
    <n v="4"/>
  </r>
  <r>
    <n v="299"/>
    <s v="PBOR00303"/>
    <s v="PBOR00299"/>
    <s v="Valini Grover"/>
    <x v="0"/>
    <s v="Jun"/>
    <x v="0"/>
    <x v="0"/>
    <s v="PBCS0299"/>
    <x v="0"/>
    <n v="8"/>
  </r>
  <r>
    <n v="300"/>
    <s v="PBOR00304"/>
    <s v="PBOR00300"/>
    <s v="Anjali Dora"/>
    <x v="38"/>
    <s v="Jul"/>
    <x v="1"/>
    <x v="0"/>
    <s v="PBCS0300"/>
    <x v="0"/>
    <n v="6"/>
  </r>
  <r>
    <n v="301"/>
    <s v="PBOR00305"/>
    <s v="PBOR00301"/>
    <s v="Sam"/>
    <x v="1"/>
    <s v="Jun"/>
    <x v="0"/>
    <x v="0"/>
    <s v="PBCS0301"/>
    <x v="0"/>
    <n v="9"/>
  </r>
  <r>
    <n v="302"/>
    <s v="PBOR00306"/>
    <s v="PBOR00302"/>
    <s v="Simma Raj"/>
    <x v="2"/>
    <s v="Jun"/>
    <x v="1"/>
    <x v="0"/>
    <s v="PBCS0302"/>
    <x v="1"/>
    <n v="7"/>
  </r>
  <r>
    <n v="303"/>
    <s v="PBOR00307"/>
    <s v="PBOR00303"/>
    <s v="Aditya Singh"/>
    <x v="5"/>
    <s v="Jun"/>
    <x v="2"/>
    <x v="1"/>
    <s v="PBCS0303"/>
    <x v="2"/>
    <n v="8"/>
  </r>
  <r>
    <n v="304"/>
    <s v="PBOR00308"/>
    <s v="PBOR00304"/>
    <s v="Julian Richard Samson"/>
    <x v="3"/>
    <s v="Jun"/>
    <x v="0"/>
    <x v="0"/>
    <s v="PBCS0304"/>
    <x v="0"/>
    <n v="6"/>
  </r>
  <r>
    <n v="305"/>
    <s v="PBOR00309"/>
    <s v="PBOR00305"/>
    <s v="Savitri Kala"/>
    <x v="36"/>
    <s v="Jul"/>
    <x v="1"/>
    <x v="0"/>
    <s v="PBCS0305"/>
    <x v="1"/>
    <n v="2"/>
  </r>
  <r>
    <n v="306"/>
    <s v="PBOR00310"/>
    <s v="PBOR00306"/>
    <s v="Pratyush Trivedi"/>
    <x v="24"/>
    <s v="Jul"/>
    <x v="1"/>
    <x v="0"/>
    <s v="PBCS0306"/>
    <x v="2"/>
    <n v="4"/>
  </r>
  <r>
    <n v="307"/>
    <s v="PBOR00311"/>
    <s v="PBOR00307"/>
    <s v="Adhya Garg"/>
    <x v="21"/>
    <s v="Jul"/>
    <x v="0"/>
    <x v="0"/>
    <s v="PBCS0307"/>
    <x v="0"/>
    <n v="1"/>
  </r>
  <r>
    <n v="308"/>
    <s v="PBOR00312"/>
    <s v="PBOR00308"/>
    <s v="Adhya Garg"/>
    <x v="32"/>
    <s v="Jul"/>
    <x v="1"/>
    <x v="0"/>
    <s v="PBCS0308"/>
    <x v="1"/>
    <n v="9"/>
  </r>
  <r>
    <n v="309"/>
    <s v="PBOR00313"/>
    <s v="PBOR00309"/>
    <s v="Pranav Bhatnagar"/>
    <x v="4"/>
    <s v="Jun"/>
    <x v="0"/>
    <x v="1"/>
    <s v="PBCS0309"/>
    <x v="2"/>
    <n v="6"/>
  </r>
  <r>
    <n v="310"/>
    <s v="PBOR00314"/>
    <s v="PBOR00310"/>
    <s v="Kalpana Bali"/>
    <x v="2"/>
    <s v="Jun"/>
    <x v="1"/>
    <x v="0"/>
    <s v="PBCS0310"/>
    <x v="0"/>
    <n v="9"/>
  </r>
  <r>
    <n v="311"/>
    <s v="PBOR00315"/>
    <s v="PBOR00311"/>
    <s v="Apurva Suri"/>
    <x v="27"/>
    <s v="Jul"/>
    <x v="1"/>
    <x v="0"/>
    <s v="PBCS0311"/>
    <x v="1"/>
    <n v="9"/>
  </r>
  <r>
    <n v="312"/>
    <s v="PBOR00316"/>
    <s v="PBOR00312"/>
    <s v="Lata Chokshi"/>
    <x v="0"/>
    <s v="Jun"/>
    <x v="0"/>
    <x v="0"/>
    <s v="PBCS0312"/>
    <x v="2"/>
    <n v="3"/>
  </r>
  <r>
    <n v="313"/>
    <s v="PBOR00317"/>
    <s v="PBOR00313"/>
    <s v="Aalia Desai"/>
    <x v="1"/>
    <s v="Jun"/>
    <x v="1"/>
    <x v="0"/>
    <s v="PBCS0313"/>
    <x v="0"/>
    <n v="2"/>
  </r>
  <r>
    <n v="314"/>
    <s v="PBOR00318"/>
    <s v="PBOR00314"/>
    <s v="Roshan Bath"/>
    <x v="28"/>
    <s v="Jul"/>
    <x v="1"/>
    <x v="0"/>
    <s v="PBCS0314"/>
    <x v="1"/>
    <n v="3"/>
  </r>
  <r>
    <n v="315"/>
    <s v="PBOR00319"/>
    <s v="PBOR00315"/>
    <s v="Anjali Dora"/>
    <x v="8"/>
    <s v="Jun"/>
    <x v="0"/>
    <x v="1"/>
    <s v="PBCS0315"/>
    <x v="2"/>
    <n v="10"/>
  </r>
  <r>
    <n v="316"/>
    <s v="PBOR00320"/>
    <s v="PBOR00316"/>
    <s v="Sam"/>
    <x v="33"/>
    <s v="Jul"/>
    <x v="1"/>
    <x v="0"/>
    <s v="PBCS0316"/>
    <x v="0"/>
    <n v="3"/>
  </r>
  <r>
    <n v="317"/>
    <s v="PBOR00321"/>
    <s v="PBOR00317"/>
    <s v="Simma Raj"/>
    <x v="14"/>
    <s v="Jun"/>
    <x v="0"/>
    <x v="0"/>
    <s v="PBCS0317"/>
    <x v="1"/>
    <n v="1"/>
  </r>
  <r>
    <n v="318"/>
    <s v="PBOR00322"/>
    <s v="PBOR00318"/>
    <s v="Aditya Singh"/>
    <x v="16"/>
    <s v="Jul"/>
    <x v="1"/>
    <x v="0"/>
    <s v="PBCS0318"/>
    <x v="2"/>
    <n v="5"/>
  </r>
  <r>
    <n v="319"/>
    <s v="PBOR00323"/>
    <s v="PBOR00319"/>
    <s v="Julian Richard Samson"/>
    <x v="17"/>
    <s v="Jul"/>
    <x v="0"/>
    <x v="0"/>
    <s v="PBCS0319"/>
    <x v="0"/>
    <n v="1"/>
  </r>
  <r>
    <n v="320"/>
    <s v="PBOR00324"/>
    <s v="PBOR00320"/>
    <s v="Savitri Kala"/>
    <x v="17"/>
    <s v="Jul"/>
    <x v="1"/>
    <x v="0"/>
    <s v="PBCS0320"/>
    <x v="1"/>
    <n v="5"/>
  </r>
  <r>
    <n v="321"/>
    <s v="PBOR00325"/>
    <s v="PBOR00321"/>
    <s v="Pratyush Trivedi"/>
    <x v="5"/>
    <s v="Jun"/>
    <x v="2"/>
    <x v="1"/>
    <s v="PBCS0321"/>
    <x v="2"/>
    <n v="5"/>
  </r>
  <r>
    <n v="322"/>
    <s v="PBOR00326"/>
    <s v="PBOR00322"/>
    <s v="Adhya Garg"/>
    <x v="16"/>
    <s v="Jul"/>
    <x v="0"/>
    <x v="0"/>
    <s v="PBCS0322"/>
    <x v="0"/>
    <n v="3"/>
  </r>
  <r>
    <n v="323"/>
    <s v="PBOR00327"/>
    <s v="PBOR00323"/>
    <s v="Adhya Garg"/>
    <x v="1"/>
    <s v="Jun"/>
    <x v="1"/>
    <x v="0"/>
    <s v="PBCS0323"/>
    <x v="1"/>
    <n v="3"/>
  </r>
  <r>
    <n v="324"/>
    <s v="PBOR00328"/>
    <s v="PBOR00324"/>
    <s v="Pranav Bhatnagar"/>
    <x v="18"/>
    <s v="Jul"/>
    <x v="1"/>
    <x v="0"/>
    <s v="PBCS0324"/>
    <x v="2"/>
    <n v="7"/>
  </r>
  <r>
    <n v="325"/>
    <s v="PBOR00329"/>
    <s v="PBOR00325"/>
    <s v="Pratyush Trivedi"/>
    <x v="3"/>
    <s v="Jun"/>
    <x v="0"/>
    <x v="0"/>
    <s v="PBCS0325"/>
    <x v="0"/>
    <n v="4"/>
  </r>
  <r>
    <n v="326"/>
    <s v="PBOR00330"/>
    <s v="PBOR00326"/>
    <s v="Apurva Suri"/>
    <x v="19"/>
    <s v="Jul"/>
    <x v="1"/>
    <x v="0"/>
    <s v="PBCS0326"/>
    <x v="1"/>
    <n v="3"/>
  </r>
  <r>
    <n v="327"/>
    <s v="PBOR00331"/>
    <s v="PBOR00327"/>
    <s v="Lata Chokshi"/>
    <x v="20"/>
    <s v="Jul"/>
    <x v="0"/>
    <x v="1"/>
    <s v="PBCS0327"/>
    <x v="2"/>
    <n v="8"/>
  </r>
  <r>
    <n v="328"/>
    <s v="PBOR00332"/>
    <s v="PBOR00328"/>
    <s v="Aalia Desai"/>
    <x v="21"/>
    <s v="Jul"/>
    <x v="1"/>
    <x v="0"/>
    <s v="PBCS0328"/>
    <x v="0"/>
    <n v="2"/>
  </r>
  <r>
    <n v="329"/>
    <s v="PBOR00333"/>
    <s v="PBOR00329"/>
    <s v="Roshan Bath"/>
    <x v="22"/>
    <s v="Jul"/>
    <x v="1"/>
    <x v="0"/>
    <s v="PBCS0329"/>
    <x v="1"/>
    <n v="9"/>
  </r>
  <r>
    <n v="330"/>
    <s v="PBOR00334"/>
    <s v="PBOR00330"/>
    <s v="Pratyush Trivedi"/>
    <x v="23"/>
    <s v="Jun"/>
    <x v="0"/>
    <x v="0"/>
    <s v="PBCS0330"/>
    <x v="2"/>
    <n v="6"/>
  </r>
  <r>
    <n v="331"/>
    <s v="PBOR00335"/>
    <s v="PBOR00331"/>
    <s v="Dinesh Sharma"/>
    <x v="24"/>
    <s v="Jul"/>
    <x v="1"/>
    <x v="0"/>
    <s v="PBCS0331"/>
    <x v="0"/>
    <n v="7"/>
  </r>
  <r>
    <n v="332"/>
    <s v="PBOR00336"/>
    <s v="PBOR00332"/>
    <s v="Lata Chokshi"/>
    <x v="16"/>
    <s v="Jul"/>
    <x v="1"/>
    <x v="0"/>
    <s v="PBCS0332"/>
    <x v="1"/>
    <n v="9"/>
  </r>
  <r>
    <n v="333"/>
    <s v="PBOR00337"/>
    <s v="PBOR00333"/>
    <s v="Savitri Kala"/>
    <x v="25"/>
    <s v="Jul"/>
    <x v="0"/>
    <x v="1"/>
    <s v="PBCS0333"/>
    <x v="2"/>
    <n v="2"/>
  </r>
  <r>
    <n v="334"/>
    <s v="PBOR00338"/>
    <s v="PBOR00334"/>
    <s v="Apurva Suri"/>
    <x v="6"/>
    <s v="Jun"/>
    <x v="1"/>
    <x v="0"/>
    <s v="PBCS0334"/>
    <x v="0"/>
    <n v="9"/>
  </r>
  <r>
    <n v="335"/>
    <s v="PBOR00339"/>
    <s v="PBOR00335"/>
    <s v="Shanta Swamy"/>
    <x v="2"/>
    <s v="Jun"/>
    <x v="0"/>
    <x v="0"/>
    <s v="PBCS0335"/>
    <x v="1"/>
    <n v="10"/>
  </r>
  <r>
    <n v="336"/>
    <s v="PBOR00340"/>
    <s v="PBOR00336"/>
    <s v="Viaan Kale"/>
    <x v="26"/>
    <s v="Jul"/>
    <x v="1"/>
    <x v="0"/>
    <s v="PBCS0336"/>
    <x v="2"/>
    <n v="1"/>
  </r>
  <r>
    <n v="337"/>
    <s v="PBOR00341"/>
    <s v="PBOR00337"/>
    <s v="Disha Tank"/>
    <x v="4"/>
    <s v="Jun"/>
    <x v="0"/>
    <x v="0"/>
    <s v="PBCS0337"/>
    <x v="0"/>
    <n v="1"/>
  </r>
  <r>
    <n v="338"/>
    <s v="PBOR00342"/>
    <s v="PBOR00338"/>
    <s v="Aaloak Naidu"/>
    <x v="27"/>
    <s v="Jul"/>
    <x v="1"/>
    <x v="0"/>
    <s v="PBCS0338"/>
    <x v="1"/>
    <n v="10"/>
  </r>
  <r>
    <n v="339"/>
    <s v="PBOR00343"/>
    <s v="PBOR00339"/>
    <s v="Nirmal Bahl"/>
    <x v="15"/>
    <s v="Jun"/>
    <x v="2"/>
    <x v="1"/>
    <s v="PBCS0339"/>
    <x v="2"/>
    <n v="4"/>
  </r>
  <r>
    <n v="340"/>
    <s v="PBOR00344"/>
    <s v="PBOR00340"/>
    <s v="Saral Narang"/>
    <x v="28"/>
    <s v="Jul"/>
    <x v="0"/>
    <x v="0"/>
    <s v="PBCS0340"/>
    <x v="0"/>
    <n v="7"/>
  </r>
  <r>
    <n v="341"/>
    <s v="PBOR00345"/>
    <s v="PBOR00341"/>
    <s v="Priya Aurora"/>
    <x v="8"/>
    <s v="Jun"/>
    <x v="1"/>
    <x v="0"/>
    <s v="PBCS0341"/>
    <x v="1"/>
    <n v="3"/>
  </r>
  <r>
    <n v="342"/>
    <s v="PBOR00346"/>
    <s v="PBOR00342"/>
    <s v="Sharma Kar"/>
    <x v="6"/>
    <s v="Jun"/>
    <x v="1"/>
    <x v="0"/>
    <s v="PBCS0342"/>
    <x v="2"/>
    <n v="6"/>
  </r>
  <r>
    <n v="343"/>
    <s v="PBOR00347"/>
    <s v="PBOR00343"/>
    <s v="Lakshmi Boase"/>
    <x v="27"/>
    <s v="Jul"/>
    <x v="0"/>
    <x v="0"/>
    <s v="PBCS0343"/>
    <x v="0"/>
    <n v="6"/>
  </r>
  <r>
    <n v="344"/>
    <s v="PBOR00348"/>
    <s v="PBOR00344"/>
    <s v="Jagan Choudhury"/>
    <x v="10"/>
    <s v="Jun"/>
    <x v="1"/>
    <x v="0"/>
    <s v="PBCS0344"/>
    <x v="1"/>
    <n v="5"/>
  </r>
  <r>
    <n v="345"/>
    <s v="PBOR00349"/>
    <s v="PBOR00345"/>
    <s v="Anit Sachdev"/>
    <x v="29"/>
    <s v="Jul"/>
    <x v="0"/>
    <x v="1"/>
    <s v="PBCS0345"/>
    <x v="2"/>
    <n v="1"/>
  </r>
  <r>
    <n v="346"/>
    <s v="PBOR00350"/>
    <s v="PBOR00346"/>
    <s v="Ritu Manne"/>
    <x v="30"/>
    <s v="Jul"/>
    <x v="1"/>
    <x v="0"/>
    <s v="PBCS0346"/>
    <x v="0"/>
    <n v="9"/>
  </r>
  <r>
    <n v="347"/>
    <s v="PBOR00351"/>
    <s v="PBOR00347"/>
    <s v="Aditya Ganesh"/>
    <x v="31"/>
    <s v="Jul"/>
    <x v="1"/>
    <x v="0"/>
    <s v="PBCS0347"/>
    <x v="1"/>
    <n v="3"/>
  </r>
  <r>
    <n v="348"/>
    <s v="PBOR00352"/>
    <s v="PBOR00348"/>
    <s v="Roshan Bath"/>
    <x v="27"/>
    <s v="Jul"/>
    <x v="0"/>
    <x v="0"/>
    <s v="PBCS0348"/>
    <x v="2"/>
    <n v="4"/>
  </r>
  <r>
    <n v="349"/>
    <s v="PBOR00353"/>
    <s v="PBOR00349"/>
    <s v="Aaloak Naidu"/>
    <x v="29"/>
    <s v="Jul"/>
    <x v="1"/>
    <x v="0"/>
    <s v="PBCS0349"/>
    <x v="0"/>
    <n v="8"/>
  </r>
  <r>
    <n v="350"/>
    <s v="PBOR00354"/>
    <s v="PBOR00350"/>
    <s v="Lakshmi Boase"/>
    <x v="1"/>
    <s v="Jun"/>
    <x v="1"/>
    <x v="0"/>
    <s v="PBCS0350"/>
    <x v="0"/>
    <n v="6"/>
  </r>
  <r>
    <n v="351"/>
    <s v="PBOR00355"/>
    <s v="PBOR00351"/>
    <s v="Savitri Kala"/>
    <x v="11"/>
    <s v="Jun"/>
    <x v="0"/>
    <x v="0"/>
    <s v="PBCS0351"/>
    <x v="0"/>
    <n v="10"/>
  </r>
  <r>
    <n v="352"/>
    <s v="PBOR00356"/>
    <s v="PBOR00352"/>
    <s v="Dinesh Sharma"/>
    <x v="5"/>
    <s v="Jun"/>
    <x v="1"/>
    <x v="0"/>
    <s v="PBCS0352"/>
    <x v="1"/>
    <n v="9"/>
  </r>
  <r>
    <n v="353"/>
    <s v="PBOR00357"/>
    <s v="PBOR00353"/>
    <s v="Anit Sachdev"/>
    <x v="2"/>
    <s v="Jun"/>
    <x v="0"/>
    <x v="0"/>
    <s v="PBCS0353"/>
    <x v="2"/>
    <n v="7"/>
  </r>
  <r>
    <n v="354"/>
    <s v="PBOR00358"/>
    <s v="PBOR00354"/>
    <s v="Ritu Manne"/>
    <x v="31"/>
    <s v="Jul"/>
    <x v="1"/>
    <x v="0"/>
    <s v="PBCS0354"/>
    <x v="0"/>
    <n v="7"/>
  </r>
  <r>
    <n v="355"/>
    <s v="PBOR00359"/>
    <s v="PBOR00355"/>
    <s v="Rajni Sood"/>
    <x v="3"/>
    <s v="Jun"/>
    <x v="0"/>
    <x v="0"/>
    <s v="PBCS0355"/>
    <x v="1"/>
    <n v="7"/>
  </r>
  <r>
    <n v="356"/>
    <s v="PBOR00360"/>
    <s v="PBOR00356"/>
    <s v="Kirtida Raval"/>
    <x v="25"/>
    <s v="Jul"/>
    <x v="1"/>
    <x v="0"/>
    <s v="PBCS0356"/>
    <x v="2"/>
    <n v="7"/>
  </r>
  <r>
    <n v="357"/>
    <s v="PBOR00361"/>
    <s v="PBOR00357"/>
    <s v="Lavanya Agate"/>
    <x v="7"/>
    <s v="Jun"/>
    <x v="2"/>
    <x v="0"/>
    <s v="PBCS0357"/>
    <x v="0"/>
    <n v="8"/>
  </r>
  <r>
    <n v="358"/>
    <s v="PBOR00362"/>
    <s v="PBOR00358"/>
    <s v="Dhruv Sengupta"/>
    <x v="25"/>
    <s v="Jul"/>
    <x v="0"/>
    <x v="0"/>
    <s v="PBCS0358"/>
    <x v="1"/>
    <n v="10"/>
  </r>
  <r>
    <n v="359"/>
    <s v="PBOR00363"/>
    <s v="PBOR00359"/>
    <s v="Akshay Oak"/>
    <x v="32"/>
    <s v="Jul"/>
    <x v="1"/>
    <x v="0"/>
    <s v="PBCS0359"/>
    <x v="2"/>
    <n v="10"/>
  </r>
  <r>
    <n v="360"/>
    <s v="PBOR00364"/>
    <s v="PBOR00360"/>
    <s v="Malini Murty"/>
    <x v="33"/>
    <s v="Jul"/>
    <x v="1"/>
    <x v="0"/>
    <s v="PBCS0360"/>
    <x v="0"/>
    <n v="10"/>
  </r>
  <r>
    <n v="361"/>
    <s v="PBOR00365"/>
    <s v="PBOR00361"/>
    <s v="Akshay Bal"/>
    <x v="33"/>
    <s v="Jul"/>
    <x v="0"/>
    <x v="0"/>
    <s v="PBCS0361"/>
    <x v="1"/>
    <n v="10"/>
  </r>
  <r>
    <n v="362"/>
    <s v="PBOR00366"/>
    <s v="PBOR00362"/>
    <s v="Kavika Lall"/>
    <x v="22"/>
    <s v="Jul"/>
    <x v="1"/>
    <x v="0"/>
    <s v="PBCS0362"/>
    <x v="2"/>
    <n v="8"/>
  </r>
  <r>
    <n v="363"/>
    <s v="PBOR00367"/>
    <s v="PBOR00363"/>
    <s v="Disha Tank"/>
    <x v="34"/>
    <s v="Jul"/>
    <x v="0"/>
    <x v="0"/>
    <s v="PBCS0363"/>
    <x v="0"/>
    <n v="7"/>
  </r>
  <r>
    <n v="364"/>
    <s v="PBOR00368"/>
    <s v="PBOR00364"/>
    <s v="Aaloak Naidu"/>
    <x v="7"/>
    <s v="Jun"/>
    <x v="1"/>
    <x v="0"/>
    <s v="PBCS0364"/>
    <x v="1"/>
    <n v="7"/>
  </r>
  <r>
    <n v="365"/>
    <s v="PBOR00369"/>
    <s v="PBOR00365"/>
    <s v="Nirmal Bahl"/>
    <x v="3"/>
    <s v="Jun"/>
    <x v="1"/>
    <x v="0"/>
    <s v="PBCS0365"/>
    <x v="2"/>
    <n v="9"/>
  </r>
  <r>
    <n v="366"/>
    <s v="PBOR00370"/>
    <s v="PBOR00366"/>
    <s v="Apurva Suri"/>
    <x v="31"/>
    <s v="Jul"/>
    <x v="0"/>
    <x v="0"/>
    <s v="PBCS0366"/>
    <x v="0"/>
    <n v="8"/>
  </r>
  <r>
    <n v="367"/>
    <s v="PBOR00371"/>
    <s v="PBOR00367"/>
    <s v="Priya Aurora"/>
    <x v="4"/>
    <s v="Jun"/>
    <x v="1"/>
    <x v="1"/>
    <s v="PBCS0367"/>
    <x v="1"/>
    <n v="8"/>
  </r>
  <r>
    <n v="368"/>
    <s v="PBOR00372"/>
    <s v="PBOR00368"/>
    <s v="Sharma Kar"/>
    <x v="34"/>
    <s v="Jul"/>
    <x v="1"/>
    <x v="0"/>
    <s v="PBCS0368"/>
    <x v="2"/>
    <n v="7"/>
  </r>
  <r>
    <n v="369"/>
    <s v="PBOR00373"/>
    <s v="PBOR00369"/>
    <s v="Lakshmi Boase"/>
    <x v="13"/>
    <s v="Jun"/>
    <x v="0"/>
    <x v="0"/>
    <s v="PBCS0369"/>
    <x v="0"/>
    <n v="8"/>
  </r>
  <r>
    <n v="370"/>
    <s v="PBOR00374"/>
    <s v="PBOR00370"/>
    <s v="Jagan Choudhury"/>
    <x v="35"/>
    <s v="Jul"/>
    <x v="1"/>
    <x v="0"/>
    <s v="PBCS0370"/>
    <x v="1"/>
    <n v="8"/>
  </r>
  <r>
    <n v="371"/>
    <s v="PBOR00375"/>
    <s v="PBOR00371"/>
    <s v="Anit Sachdev"/>
    <x v="2"/>
    <s v="Jun"/>
    <x v="0"/>
    <x v="0"/>
    <s v="PBCS0371"/>
    <x v="2"/>
    <n v="9"/>
  </r>
  <r>
    <n v="372"/>
    <s v="PBOR00376"/>
    <s v="PBOR00372"/>
    <s v="Ritu Manne"/>
    <x v="13"/>
    <s v="Jun"/>
    <x v="1"/>
    <x v="0"/>
    <s v="PBCS0372"/>
    <x v="0"/>
    <n v="9"/>
  </r>
  <r>
    <n v="373"/>
    <s v="PBOR00377"/>
    <s v="PBOR00373"/>
    <s v="Sam"/>
    <x v="18"/>
    <s v="Jul"/>
    <x v="0"/>
    <x v="1"/>
    <s v="PBCS0373"/>
    <x v="1"/>
    <n v="8"/>
  </r>
  <r>
    <n v="374"/>
    <s v="PBOR00378"/>
    <s v="PBOR00374"/>
    <s v="Simma Raj"/>
    <x v="23"/>
    <s v="Jun"/>
    <x v="1"/>
    <x v="0"/>
    <s v="PBCS0374"/>
    <x v="2"/>
    <n v="8"/>
  </r>
  <r>
    <n v="375"/>
    <s v="PBOR00379"/>
    <s v="PBOR00375"/>
    <s v="Aditya Singh"/>
    <x v="36"/>
    <s v="Jul"/>
    <x v="2"/>
    <x v="0"/>
    <s v="PBCS0375"/>
    <x v="0"/>
    <n v="7"/>
  </r>
  <r>
    <n v="376"/>
    <s v="PBOR00380"/>
    <s v="PBOR00376"/>
    <s v="Julian Richard Samson"/>
    <x v="37"/>
    <s v="Jul"/>
    <x v="0"/>
    <x v="0"/>
    <s v="PBCS0376"/>
    <x v="1"/>
    <n v="8"/>
  </r>
  <r>
    <n v="377"/>
    <s v="PBOR00381"/>
    <s v="PBOR00377"/>
    <s v="Savitri Kala"/>
    <x v="4"/>
    <s v="Jun"/>
    <x v="1"/>
    <x v="0"/>
    <s v="PBCS0377"/>
    <x v="2"/>
    <n v="9"/>
  </r>
  <r>
    <n v="378"/>
    <s v="PBOR00382"/>
    <s v="PBOR00378"/>
    <s v="Pratyush Trivedi"/>
    <x v="3"/>
    <s v="Jun"/>
    <x v="1"/>
    <x v="0"/>
    <s v="PBCS0378"/>
    <x v="0"/>
    <n v="7"/>
  </r>
  <r>
    <n v="379"/>
    <s v="PBOR00383"/>
    <s v="PBOR00379"/>
    <s v="Adhya Garg"/>
    <x v="35"/>
    <s v="Jul"/>
    <x v="0"/>
    <x v="0"/>
    <s v="PBCS0379"/>
    <x v="1"/>
    <n v="8"/>
  </r>
  <r>
    <n v="380"/>
    <s v="PBOR00384"/>
    <s v="PBOR00380"/>
    <s v="Adhya Garg"/>
    <x v="11"/>
    <s v="Jun"/>
    <x v="1"/>
    <x v="0"/>
    <s v="PBCS0380"/>
    <x v="2"/>
    <n v="9"/>
  </r>
  <r>
    <n v="381"/>
    <s v="PBOR00385"/>
    <s v="PBOR00381"/>
    <s v="Pranav Bhatnagar"/>
    <x v="10"/>
    <s v="Jun"/>
    <x v="0"/>
    <x v="0"/>
    <s v="PBCS0381"/>
    <x v="0"/>
    <n v="8"/>
  </r>
  <r>
    <n v="382"/>
    <s v="PBOR00386"/>
    <s v="PBOR00382"/>
    <s v="Pratyush Trivedi"/>
    <x v="1"/>
    <s v="Jun"/>
    <x v="1"/>
    <x v="0"/>
    <s v="PBCS0382"/>
    <x v="1"/>
    <n v="7"/>
  </r>
  <r>
    <n v="383"/>
    <s v="PBOR00387"/>
    <s v="PBOR00383"/>
    <s v="Apurva Suri"/>
    <x v="17"/>
    <s v="Jul"/>
    <x v="1"/>
    <x v="0"/>
    <s v="PBCS0383"/>
    <x v="2"/>
    <n v="10"/>
  </r>
  <r>
    <n v="384"/>
    <s v="PBOR00388"/>
    <s v="PBOR00384"/>
    <s v="Lata Chokshi"/>
    <x v="17"/>
    <s v="Jul"/>
    <x v="0"/>
    <x v="0"/>
    <s v="PBCS0384"/>
    <x v="0"/>
    <n v="7"/>
  </r>
  <r>
    <n v="385"/>
    <s v="PBOR00389"/>
    <s v="PBOR00385"/>
    <s v="Aalia Desai"/>
    <x v="37"/>
    <s v="Jul"/>
    <x v="1"/>
    <x v="0"/>
    <s v="PBCS0385"/>
    <x v="1"/>
    <n v="8"/>
  </r>
  <r>
    <n v="386"/>
    <s v="PBOR00390"/>
    <s v="PBOR00386"/>
    <s v="Roshan Bath"/>
    <x v="4"/>
    <s v="Jun"/>
    <x v="1"/>
    <x v="0"/>
    <s v="PBCS0386"/>
    <x v="2"/>
    <n v="7"/>
  </r>
  <r>
    <n v="387"/>
    <s v="PBOR00391"/>
    <s v="PBOR00387"/>
    <s v="Pratyush Trivedi"/>
    <x v="2"/>
    <s v="Jun"/>
    <x v="0"/>
    <x v="0"/>
    <s v="PBCS0387"/>
    <x v="0"/>
    <n v="9"/>
  </r>
  <r>
    <n v="388"/>
    <s v="PBOR00392"/>
    <s v="PBOR00388"/>
    <s v="Dinesh Sharma"/>
    <x v="12"/>
    <s v="Jun"/>
    <x v="1"/>
    <x v="0"/>
    <s v="PBCS0388"/>
    <x v="1"/>
    <n v="8"/>
  </r>
  <r>
    <n v="389"/>
    <s v="PBOR00393"/>
    <s v="PBOR00389"/>
    <s v="Lata Chokshi"/>
    <x v="0"/>
    <s v="Jun"/>
    <x v="0"/>
    <x v="0"/>
    <s v="PBCS0389"/>
    <x v="2"/>
    <n v="9"/>
  </r>
  <r>
    <n v="390"/>
    <s v="PBOR00394"/>
    <s v="PBOR00390"/>
    <s v="Savitri Kala"/>
    <x v="38"/>
    <s v="Jul"/>
    <x v="1"/>
    <x v="0"/>
    <s v="PBCS0390"/>
    <x v="0"/>
    <n v="9"/>
  </r>
  <r>
    <n v="391"/>
    <s v="PBOR00395"/>
    <s v="PBOR00391"/>
    <s v="Nitya Sandhu"/>
    <x v="1"/>
    <s v="Jun"/>
    <x v="0"/>
    <x v="0"/>
    <s v="PBCS0391"/>
    <x v="1"/>
    <n v="9"/>
  </r>
  <r>
    <n v="392"/>
    <s v="PBOR00396"/>
    <s v="PBOR00392"/>
    <s v="Shanta Swamy"/>
    <x v="2"/>
    <s v="Jun"/>
    <x v="1"/>
    <x v="0"/>
    <s v="PBCS0392"/>
    <x v="2"/>
    <n v="9"/>
  </r>
  <r>
    <n v="393"/>
    <s v="PBOR00397"/>
    <s v="PBOR00393"/>
    <s v="Viaan Kale"/>
    <x v="5"/>
    <s v="Jun"/>
    <x v="2"/>
    <x v="0"/>
    <s v="PBCS0393"/>
    <x v="0"/>
    <n v="9"/>
  </r>
  <r>
    <n v="394"/>
    <s v="PBOR00398"/>
    <s v="PBOR00394"/>
    <s v="Apurva Suri"/>
    <x v="3"/>
    <s v="Jun"/>
    <x v="0"/>
    <x v="0"/>
    <s v="PBCS0394"/>
    <x v="1"/>
    <n v="8"/>
  </r>
  <r>
    <n v="395"/>
    <s v="PBOR00399"/>
    <s v="PBOR00395"/>
    <s v="Aaloak Naidu"/>
    <x v="36"/>
    <s v="Jul"/>
    <x v="1"/>
    <x v="1"/>
    <s v="PBCS0395"/>
    <x v="2"/>
    <n v="8"/>
  </r>
  <r>
    <n v="396"/>
    <s v="PBOR00400"/>
    <s v="PBOR00396"/>
    <s v="Nirmal Bahl"/>
    <x v="24"/>
    <s v="Jul"/>
    <x v="1"/>
    <x v="0"/>
    <s v="PBCS0396"/>
    <x v="0"/>
    <n v="7"/>
  </r>
  <r>
    <n v="397"/>
    <s v="PBOR00401"/>
    <s v="PBOR00397"/>
    <s v="Saral Narang"/>
    <x v="21"/>
    <s v="Jul"/>
    <x v="0"/>
    <x v="0"/>
    <s v="PBCS0397"/>
    <x v="1"/>
    <n v="7"/>
  </r>
  <r>
    <n v="398"/>
    <s v="PBOR00402"/>
    <s v="PBOR00398"/>
    <s v="Priya Aurora"/>
    <x v="32"/>
    <s v="Jul"/>
    <x v="1"/>
    <x v="0"/>
    <s v="PBCS0398"/>
    <x v="2"/>
    <n v="9"/>
  </r>
  <r>
    <n v="399"/>
    <s v="PBOR00403"/>
    <s v="PBOR00399"/>
    <s v="Sharma Kar"/>
    <x v="4"/>
    <s v="Jun"/>
    <x v="0"/>
    <x v="0"/>
    <s v="PBCS0399"/>
    <x v="0"/>
    <n v="8"/>
  </r>
  <r>
    <n v="400"/>
    <s v="PBOR00404"/>
    <s v="PBOR00400"/>
    <s v="Lakshmi Boase"/>
    <x v="2"/>
    <s v="Jun"/>
    <x v="1"/>
    <x v="0"/>
    <s v="PBCS0400"/>
    <x v="0"/>
    <n v="8"/>
  </r>
  <r>
    <n v="401"/>
    <s v="PBOR00405"/>
    <s v="PBOR00401"/>
    <s v="Jagan Choudhury"/>
    <x v="27"/>
    <s v="Jul"/>
    <x v="1"/>
    <x v="1"/>
    <s v="PBCS0401"/>
    <x v="0"/>
    <n v="10"/>
  </r>
  <r>
    <n v="402"/>
    <s v="PBOR00406"/>
    <s v="PBOR00402"/>
    <s v="Anit Sachdev"/>
    <x v="0"/>
    <s v="Jun"/>
    <x v="0"/>
    <x v="0"/>
    <s v="PBCS0402"/>
    <x v="1"/>
    <n v="8"/>
  </r>
  <r>
    <n v="403"/>
    <s v="PBOR00407"/>
    <s v="PBOR00403"/>
    <s v="Ritu Manne"/>
    <x v="1"/>
    <s v="Jun"/>
    <x v="1"/>
    <x v="0"/>
    <s v="PBCS0403"/>
    <x v="2"/>
    <n v="8"/>
  </r>
  <r>
    <n v="404"/>
    <s v="PBOR00408"/>
    <s v="PBOR00404"/>
    <s v="Aditya Ganesh"/>
    <x v="28"/>
    <s v="Jul"/>
    <x v="1"/>
    <x v="0"/>
    <s v="PBCS0404"/>
    <x v="0"/>
    <n v="8"/>
  </r>
  <r>
    <n v="405"/>
    <s v="PBOR00409"/>
    <s v="PBOR00405"/>
    <s v="Roshan Bath"/>
    <x v="8"/>
    <s v="Jun"/>
    <x v="0"/>
    <x v="0"/>
    <s v="PBCS0405"/>
    <x v="1"/>
    <n v="8"/>
  </r>
  <r>
    <n v="406"/>
    <s v="PBOR00410"/>
    <s v="PBOR00406"/>
    <s v="Aaloak Naidu"/>
    <x v="33"/>
    <s v="Jul"/>
    <x v="1"/>
    <x v="0"/>
    <s v="PBCS0406"/>
    <x v="2"/>
    <n v="7"/>
  </r>
  <r>
    <n v="407"/>
    <s v="PBOR00411"/>
    <s v="PBOR00407"/>
    <s v="Lakshmi Boase"/>
    <x v="14"/>
    <s v="Jun"/>
    <x v="0"/>
    <x v="0"/>
    <s v="PBCS0407"/>
    <x v="0"/>
    <n v="7"/>
  </r>
  <r>
    <n v="408"/>
    <s v="PBOR00412"/>
    <s v="PBOR00408"/>
    <s v="Savitri Kala"/>
    <x v="16"/>
    <s v="Jul"/>
    <x v="1"/>
    <x v="0"/>
    <s v="PBCS0408"/>
    <x v="1"/>
    <n v="9"/>
  </r>
  <r>
    <n v="409"/>
    <s v="PBOR00413"/>
    <s v="PBOR00409"/>
    <s v="Dinesh Sharma"/>
    <x v="17"/>
    <s v="Jul"/>
    <x v="0"/>
    <x v="0"/>
    <s v="PBCS0409"/>
    <x v="2"/>
    <n v="7"/>
  </r>
  <r>
    <n v="410"/>
    <s v="PBOR00414"/>
    <s v="PBOR00410"/>
    <s v="Anit Sachdev"/>
    <x v="17"/>
    <s v="Jul"/>
    <x v="1"/>
    <x v="0"/>
    <s v="PBCS0410"/>
    <x v="0"/>
    <n v="9"/>
  </r>
  <r>
    <n v="411"/>
    <s v="PBOR00415"/>
    <s v="PBOR00411"/>
    <s v="Ritu Manne"/>
    <x v="5"/>
    <s v="Jun"/>
    <x v="2"/>
    <x v="0"/>
    <s v="PBCS0411"/>
    <x v="1"/>
    <n v="10"/>
  </r>
  <r>
    <n v="412"/>
    <s v="PBOR00416"/>
    <s v="PBOR00412"/>
    <s v="Rajni Sood"/>
    <x v="16"/>
    <s v="Jul"/>
    <x v="0"/>
    <x v="0"/>
    <s v="PBCS0412"/>
    <x v="2"/>
    <n v="7"/>
  </r>
  <r>
    <n v="413"/>
    <s v="PBOR00417"/>
    <s v="PBOR00413"/>
    <s v="Kirtida Raval"/>
    <x v="1"/>
    <s v="Jun"/>
    <x v="1"/>
    <x v="0"/>
    <s v="PBCS0413"/>
    <x v="0"/>
    <n v="10"/>
  </r>
  <r>
    <n v="414"/>
    <s v="PBOR00418"/>
    <s v="PBOR00414"/>
    <s v="Lavanya Agate"/>
    <x v="18"/>
    <s v="Jul"/>
    <x v="1"/>
    <x v="0"/>
    <s v="PBCS0414"/>
    <x v="1"/>
    <n v="9"/>
  </r>
  <r>
    <n v="415"/>
    <s v="PBOR00419"/>
    <s v="PBOR00415"/>
    <s v="Dhruv Sengupta"/>
    <x v="3"/>
    <s v="Jun"/>
    <x v="0"/>
    <x v="0"/>
    <s v="PBCS0415"/>
    <x v="2"/>
    <n v="8"/>
  </r>
  <r>
    <n v="416"/>
    <s v="PBOR00420"/>
    <s v="PBOR00416"/>
    <s v="Akshay Oak"/>
    <x v="19"/>
    <s v="Jul"/>
    <x v="1"/>
    <x v="0"/>
    <s v="PBCS0416"/>
    <x v="0"/>
    <n v="7"/>
  </r>
  <r>
    <n v="417"/>
    <s v="PBOR00421"/>
    <s v="PBOR00417"/>
    <s v="Apurva Suri"/>
    <x v="20"/>
    <s v="Jul"/>
    <x v="0"/>
    <x v="0"/>
    <s v="PBCS0417"/>
    <x v="1"/>
    <n v="7"/>
  </r>
  <r>
    <n v="418"/>
    <s v="PBOR00422"/>
    <s v="PBOR00418"/>
    <s v="Akshay Bal"/>
    <x v="21"/>
    <s v="Jul"/>
    <x v="1"/>
    <x v="0"/>
    <s v="PBCS0418"/>
    <x v="2"/>
    <n v="7"/>
  </r>
  <r>
    <n v="419"/>
    <s v="PBOR00423"/>
    <s v="PBOR00419"/>
    <s v="Kavika Lall"/>
    <x v="22"/>
    <s v="Jul"/>
    <x v="1"/>
    <x v="0"/>
    <s v="PBCS0419"/>
    <x v="0"/>
    <n v="10"/>
  </r>
  <r>
    <n v="420"/>
    <s v="PBOR00424"/>
    <s v="PBOR00420"/>
    <s v="Avinash Kale"/>
    <x v="23"/>
    <s v="Jun"/>
    <x v="0"/>
    <x v="0"/>
    <s v="PBCS0420"/>
    <x v="1"/>
    <n v="7"/>
  </r>
  <r>
    <n v="421"/>
    <s v="PBOR00425"/>
    <s v="PBOR00421"/>
    <s v="Valini Grover"/>
    <x v="24"/>
    <s v="Jul"/>
    <x v="1"/>
    <x v="0"/>
    <s v="PBCS0421"/>
    <x v="2"/>
    <n v="10"/>
  </r>
  <r>
    <n v="422"/>
    <s v="PBOR00426"/>
    <s v="PBOR00422"/>
    <s v="Anjali Dora"/>
    <x v="16"/>
    <s v="Jul"/>
    <x v="1"/>
    <x v="0"/>
    <s v="PBCS0422"/>
    <x v="0"/>
    <n v="9"/>
  </r>
  <r>
    <n v="423"/>
    <s v="PBOR00427"/>
    <s v="PBOR00423"/>
    <s v="Sam"/>
    <x v="25"/>
    <s v="Jul"/>
    <x v="0"/>
    <x v="1"/>
    <s v="PBCS0423"/>
    <x v="1"/>
    <n v="10"/>
  </r>
  <r>
    <n v="424"/>
    <s v="PBOR00428"/>
    <s v="PBOR00424"/>
    <s v="Simma Raj"/>
    <x v="6"/>
    <s v="Jun"/>
    <x v="1"/>
    <x v="0"/>
    <s v="PBCS0424"/>
    <x v="2"/>
    <n v="8"/>
  </r>
  <r>
    <n v="425"/>
    <s v="PBOR00429"/>
    <s v="PBOR00425"/>
    <s v="Aditya Singh"/>
    <x v="2"/>
    <s v="Jun"/>
    <x v="0"/>
    <x v="0"/>
    <s v="PBCS0425"/>
    <x v="0"/>
    <n v="9"/>
  </r>
  <r>
    <n v="426"/>
    <s v="PBOR00430"/>
    <s v="PBOR00426"/>
    <s v="Julian Richard Samson"/>
    <x v="26"/>
    <s v="Jul"/>
    <x v="1"/>
    <x v="0"/>
    <s v="PBCS0426"/>
    <x v="1"/>
    <n v="9"/>
  </r>
  <r>
    <n v="427"/>
    <s v="PBOR00431"/>
    <s v="PBOR00427"/>
    <s v="Savitri Kala"/>
    <x v="4"/>
    <s v="Jun"/>
    <x v="0"/>
    <x v="0"/>
    <s v="PBCS0427"/>
    <x v="2"/>
    <n v="8"/>
  </r>
  <r>
    <n v="428"/>
    <s v="PBOR00432"/>
    <s v="PBOR00428"/>
    <s v="Pratyush Trivedi"/>
    <x v="27"/>
    <s v="Jul"/>
    <x v="1"/>
    <x v="0"/>
    <s v="PBCS0428"/>
    <x v="0"/>
    <n v="7"/>
  </r>
  <r>
    <n v="429"/>
    <s v="PBOR00433"/>
    <s v="PBOR00429"/>
    <s v="Adhya Garg"/>
    <x v="15"/>
    <s v="Jun"/>
    <x v="2"/>
    <x v="1"/>
    <s v="PBCS0429"/>
    <x v="1"/>
    <n v="10"/>
  </r>
  <r>
    <n v="430"/>
    <s v="PBOR00434"/>
    <s v="PBOR00430"/>
    <s v="Adhya Garg"/>
    <x v="28"/>
    <s v="Jul"/>
    <x v="0"/>
    <x v="0"/>
    <s v="PBCS0430"/>
    <x v="2"/>
    <n v="8"/>
  </r>
  <r>
    <n v="431"/>
    <s v="PBOR00435"/>
    <s v="PBOR00431"/>
    <s v="Pranav Bhatnagar"/>
    <x v="8"/>
    <s v="Jun"/>
    <x v="1"/>
    <x v="0"/>
    <s v="PBCS0431"/>
    <x v="0"/>
    <n v="10"/>
  </r>
  <r>
    <n v="432"/>
    <s v="PBOR00436"/>
    <s v="PBOR00432"/>
    <s v="Kalpana Bali"/>
    <x v="6"/>
    <s v="Jun"/>
    <x v="1"/>
    <x v="0"/>
    <s v="PBCS0432"/>
    <x v="1"/>
    <n v="7"/>
  </r>
  <r>
    <n v="433"/>
    <s v="PBOR00437"/>
    <s v="PBOR00433"/>
    <s v="Apurva Suri"/>
    <x v="27"/>
    <s v="Jul"/>
    <x v="0"/>
    <x v="0"/>
    <s v="PBCS0433"/>
    <x v="2"/>
    <n v="7"/>
  </r>
  <r>
    <n v="434"/>
    <s v="PBOR00438"/>
    <s v="PBOR00434"/>
    <s v="Lata Chokshi"/>
    <x v="10"/>
    <s v="Jun"/>
    <x v="1"/>
    <x v="0"/>
    <s v="PBCS0434"/>
    <x v="0"/>
    <n v="10"/>
  </r>
  <r>
    <n v="435"/>
    <s v="PBOR00439"/>
    <s v="PBOR00435"/>
    <s v="Aalia Desai"/>
    <x v="29"/>
    <s v="Jul"/>
    <x v="0"/>
    <x v="0"/>
    <s v="PBCS0435"/>
    <x v="1"/>
    <n v="9"/>
  </r>
  <r>
    <n v="436"/>
    <s v="PBOR00440"/>
    <s v="PBOR00436"/>
    <s v="Roshan Bath"/>
    <x v="30"/>
    <s v="Jul"/>
    <x v="1"/>
    <x v="0"/>
    <s v="PBCS0436"/>
    <x v="2"/>
    <n v="9"/>
  </r>
  <r>
    <n v="437"/>
    <s v="PBOR00441"/>
    <s v="PBOR00437"/>
    <s v="Anjali Dora"/>
    <x v="31"/>
    <s v="Jul"/>
    <x v="1"/>
    <x v="0"/>
    <s v="PBCS0437"/>
    <x v="0"/>
    <n v="7"/>
  </r>
  <r>
    <n v="438"/>
    <s v="PBOR00442"/>
    <s v="PBOR00438"/>
    <s v="Sam"/>
    <x v="27"/>
    <s v="Jul"/>
    <x v="0"/>
    <x v="0"/>
    <s v="PBCS0438"/>
    <x v="1"/>
    <n v="10"/>
  </r>
  <r>
    <n v="439"/>
    <s v="PBOR00443"/>
    <s v="PBOR00439"/>
    <s v="Simma Raj"/>
    <x v="29"/>
    <s v="Jul"/>
    <x v="1"/>
    <x v="0"/>
    <s v="PBCS0439"/>
    <x v="2"/>
    <n v="7"/>
  </r>
  <r>
    <n v="440"/>
    <s v="PBOR00444"/>
    <s v="PBOR00440"/>
    <s v="Aditya Singh"/>
    <x v="1"/>
    <s v="Jun"/>
    <x v="1"/>
    <x v="0"/>
    <s v="PBCS0440"/>
    <x v="0"/>
    <n v="7"/>
  </r>
  <r>
    <n v="441"/>
    <s v="PBOR00445"/>
    <s v="PBOR00441"/>
    <s v="Julian Richard Samson"/>
    <x v="11"/>
    <s v="Jun"/>
    <x v="0"/>
    <x v="0"/>
    <s v="PBCS0441"/>
    <x v="1"/>
    <n v="8"/>
  </r>
  <r>
    <n v="442"/>
    <s v="PBOR00446"/>
    <s v="PBOR00442"/>
    <s v="Savitri Kala"/>
    <x v="5"/>
    <s v="Jun"/>
    <x v="1"/>
    <x v="0"/>
    <s v="PBCS0442"/>
    <x v="2"/>
    <n v="7"/>
  </r>
  <r>
    <n v="443"/>
    <s v="PBOR00447"/>
    <s v="PBOR00443"/>
    <s v="Pratyush Trivedi"/>
    <x v="2"/>
    <s v="Jun"/>
    <x v="0"/>
    <x v="0"/>
    <s v="PBCS0443"/>
    <x v="0"/>
    <n v="10"/>
  </r>
  <r>
    <n v="444"/>
    <s v="PBOR00448"/>
    <s v="PBOR00444"/>
    <s v="Adhya Garg"/>
    <x v="31"/>
    <s v="Jul"/>
    <x v="1"/>
    <x v="0"/>
    <s v="PBCS0444"/>
    <x v="1"/>
    <n v="7"/>
  </r>
  <r>
    <n v="445"/>
    <s v="PBOR00449"/>
    <s v="PBOR00445"/>
    <s v="Adhya Garg"/>
    <x v="3"/>
    <s v="Jun"/>
    <x v="0"/>
    <x v="0"/>
    <s v="PBCS0445"/>
    <x v="2"/>
    <n v="10"/>
  </r>
  <r>
    <n v="446"/>
    <s v="PBOR00450"/>
    <s v="PBOR00446"/>
    <s v="Pranav Bhatnagar"/>
    <x v="25"/>
    <s v="Jul"/>
    <x v="1"/>
    <x v="0"/>
    <s v="PBCS0446"/>
    <x v="0"/>
    <n v="7"/>
  </r>
  <r>
    <n v="447"/>
    <s v="PBOR00451"/>
    <s v="PBOR00447"/>
    <s v="Pratyush Trivedi"/>
    <x v="7"/>
    <s v="Jun"/>
    <x v="2"/>
    <x v="0"/>
    <s v="PBCS0447"/>
    <x v="1"/>
    <n v="9"/>
  </r>
  <r>
    <n v="448"/>
    <s v="PBOR00452"/>
    <s v="PBOR00448"/>
    <s v="Apurva Suri"/>
    <x v="25"/>
    <s v="Jul"/>
    <x v="0"/>
    <x v="0"/>
    <s v="PBCS0448"/>
    <x v="2"/>
    <n v="7"/>
  </r>
  <r>
    <n v="449"/>
    <s v="PBOR00453"/>
    <s v="PBOR00449"/>
    <s v="Lata Chokshi"/>
    <x v="32"/>
    <s v="Jul"/>
    <x v="1"/>
    <x v="0"/>
    <s v="PBCS0449"/>
    <x v="0"/>
    <n v="8"/>
  </r>
  <r>
    <n v="450"/>
    <s v="PBOR00454"/>
    <s v="PBOR00450"/>
    <s v="Aalia Desai"/>
    <x v="33"/>
    <s v="Jul"/>
    <x v="1"/>
    <x v="0"/>
    <s v="PBCS0450"/>
    <x v="0"/>
    <n v="10"/>
  </r>
  <r>
    <n v="451"/>
    <s v="PBOR00455"/>
    <s v="PBOR00451"/>
    <s v="Roshan Bath"/>
    <x v="33"/>
    <s v="Jul"/>
    <x v="0"/>
    <x v="1"/>
    <s v="PBCS0451"/>
    <x v="0"/>
    <n v="9"/>
  </r>
  <r>
    <n v="452"/>
    <s v="PBOR00456"/>
    <s v="PBOR00452"/>
    <s v="Pratyush Trivedi"/>
    <x v="22"/>
    <s v="Jul"/>
    <x v="1"/>
    <x v="0"/>
    <s v="PBCS0452"/>
    <x v="1"/>
    <n v="7"/>
  </r>
  <r>
    <n v="453"/>
    <s v="PBOR00457"/>
    <s v="PBOR00453"/>
    <s v="Dinesh Sharma"/>
    <x v="34"/>
    <s v="Jul"/>
    <x v="0"/>
    <x v="0"/>
    <s v="PBCS0453"/>
    <x v="2"/>
    <n v="8"/>
  </r>
  <r>
    <n v="454"/>
    <s v="PBOR00458"/>
    <s v="PBOR00454"/>
    <s v="Lata Chokshi"/>
    <x v="7"/>
    <s v="Jun"/>
    <x v="1"/>
    <x v="0"/>
    <s v="PBCS0454"/>
    <x v="0"/>
    <n v="7"/>
  </r>
  <r>
    <n v="455"/>
    <s v="PBOR00459"/>
    <s v="PBOR00455"/>
    <s v="Savitri Kala"/>
    <x v="3"/>
    <s v="Jun"/>
    <x v="1"/>
    <x v="0"/>
    <s v="PBCS0455"/>
    <x v="1"/>
    <n v="9"/>
  </r>
  <r>
    <n v="456"/>
    <s v="PBOR00460"/>
    <s v="PBOR00456"/>
    <s v="Nitya Sandhu"/>
    <x v="31"/>
    <s v="Jul"/>
    <x v="0"/>
    <x v="0"/>
    <s v="PBCS0456"/>
    <x v="2"/>
    <n v="10"/>
  </r>
  <r>
    <n v="457"/>
    <s v="PBOR00461"/>
    <s v="PBOR00457"/>
    <s v="Shanta Swamy"/>
    <x v="4"/>
    <s v="Jun"/>
    <x v="1"/>
    <x v="1"/>
    <s v="PBCS0457"/>
    <x v="0"/>
    <n v="7"/>
  </r>
  <r>
    <n v="458"/>
    <s v="PBOR00462"/>
    <s v="PBOR00458"/>
    <s v="Viaan Kale"/>
    <x v="34"/>
    <s v="Jul"/>
    <x v="1"/>
    <x v="0"/>
    <s v="PBCS0458"/>
    <x v="1"/>
    <n v="7"/>
  </r>
  <r>
    <n v="459"/>
    <s v="PBOR00463"/>
    <s v="PBOR00459"/>
    <s v="Disha Tank"/>
    <x v="13"/>
    <s v="Jun"/>
    <x v="0"/>
    <x v="0"/>
    <s v="PBCS0459"/>
    <x v="2"/>
    <n v="7"/>
  </r>
  <r>
    <n v="460"/>
    <s v="PBOR00464"/>
    <s v="PBOR00460"/>
    <s v="Aaloak Naidu"/>
    <x v="35"/>
    <s v="Jul"/>
    <x v="1"/>
    <x v="0"/>
    <s v="PBCS0460"/>
    <x v="0"/>
    <n v="9"/>
  </r>
  <r>
    <n v="461"/>
    <s v="PBOR00465"/>
    <s v="PBOR00461"/>
    <s v="Nirmal Bahl"/>
    <x v="2"/>
    <s v="Jun"/>
    <x v="0"/>
    <x v="0"/>
    <s v="PBCS0461"/>
    <x v="1"/>
    <n v="10"/>
  </r>
  <r>
    <n v="462"/>
    <s v="PBOR00466"/>
    <s v="PBOR00462"/>
    <s v="Saral Narang"/>
    <x v="13"/>
    <s v="Jun"/>
    <x v="1"/>
    <x v="0"/>
    <s v="PBCS0462"/>
    <x v="2"/>
    <n v="7"/>
  </r>
  <r>
    <n v="463"/>
    <s v="PBOR00467"/>
    <s v="PBOR00463"/>
    <s v="Priya Aurora"/>
    <x v="18"/>
    <s v="Jul"/>
    <x v="0"/>
    <x v="0"/>
    <s v="PBCS0463"/>
    <x v="0"/>
    <n v="7"/>
  </r>
  <r>
    <n v="464"/>
    <s v="PBOR00468"/>
    <s v="PBOR00464"/>
    <s v="Sharma Kar"/>
    <x v="23"/>
    <s v="Jun"/>
    <x v="1"/>
    <x v="0"/>
    <s v="PBCS0464"/>
    <x v="1"/>
    <n v="8"/>
  </r>
  <r>
    <n v="465"/>
    <s v="PBOR00469"/>
    <s v="PBOR00465"/>
    <s v="Lakshmi Boase"/>
    <x v="36"/>
    <s v="Jul"/>
    <x v="2"/>
    <x v="0"/>
    <s v="PBCS0465"/>
    <x v="2"/>
    <n v="8"/>
  </r>
  <r>
    <n v="466"/>
    <s v="PBOR00470"/>
    <s v="PBOR00466"/>
    <s v="Jagan Choudhury"/>
    <x v="37"/>
    <s v="Jul"/>
    <x v="0"/>
    <x v="0"/>
    <s v="PBCS0466"/>
    <x v="0"/>
    <n v="10"/>
  </r>
  <r>
    <n v="467"/>
    <s v="PBOR00471"/>
    <s v="PBOR00467"/>
    <s v="Anit Sachdev"/>
    <x v="4"/>
    <s v="Jun"/>
    <x v="1"/>
    <x v="0"/>
    <s v="PBCS0467"/>
    <x v="1"/>
    <n v="9"/>
  </r>
  <r>
    <n v="468"/>
    <s v="PBOR00472"/>
    <s v="PBOR00468"/>
    <s v="Ritu Manne"/>
    <x v="3"/>
    <s v="Jun"/>
    <x v="1"/>
    <x v="0"/>
    <s v="PBCS0468"/>
    <x v="2"/>
    <n v="9"/>
  </r>
  <r>
    <n v="469"/>
    <s v="PBOR00473"/>
    <s v="PBOR00469"/>
    <s v="Aditya Ganesh"/>
    <x v="35"/>
    <s v="Jul"/>
    <x v="0"/>
    <x v="0"/>
    <s v="PBCS0469"/>
    <x v="0"/>
    <n v="7"/>
  </r>
  <r>
    <n v="470"/>
    <s v="PBOR00474"/>
    <s v="PBOR00470"/>
    <s v="Roshan Bath"/>
    <x v="11"/>
    <s v="Jun"/>
    <x v="1"/>
    <x v="0"/>
    <s v="PBCS0470"/>
    <x v="1"/>
    <n v="10"/>
  </r>
  <r>
    <n v="471"/>
    <s v="PBOR00475"/>
    <s v="PBOR00471"/>
    <s v="Aaloak Naidu"/>
    <x v="10"/>
    <s v="Jun"/>
    <x v="0"/>
    <x v="0"/>
    <s v="PBCS0471"/>
    <x v="2"/>
    <n v="7"/>
  </r>
  <r>
    <n v="472"/>
    <s v="PBOR00476"/>
    <s v="PBOR00472"/>
    <s v="Lakshmi Boase"/>
    <x v="1"/>
    <s v="Jun"/>
    <x v="1"/>
    <x v="0"/>
    <s v="PBCS0472"/>
    <x v="0"/>
    <n v="7"/>
  </r>
  <r>
    <n v="473"/>
    <s v="PBOR00477"/>
    <s v="PBOR00473"/>
    <s v="Savitri Kala"/>
    <x v="17"/>
    <s v="Jul"/>
    <x v="1"/>
    <x v="0"/>
    <s v="PBCS0473"/>
    <x v="1"/>
    <n v="10"/>
  </r>
  <r>
    <n v="474"/>
    <s v="PBOR00478"/>
    <s v="PBOR00474"/>
    <s v="Dinesh Sharma"/>
    <x v="17"/>
    <s v="Jul"/>
    <x v="0"/>
    <x v="0"/>
    <s v="PBCS0474"/>
    <x v="2"/>
    <n v="7"/>
  </r>
  <r>
    <n v="475"/>
    <s v="PBOR00479"/>
    <s v="PBOR00475"/>
    <s v="Anit Sachdev"/>
    <x v="37"/>
    <s v="Jul"/>
    <x v="1"/>
    <x v="0"/>
    <s v="PBCS0475"/>
    <x v="0"/>
    <n v="10"/>
  </r>
  <r>
    <n v="476"/>
    <s v="PBOR00480"/>
    <s v="PBOR00476"/>
    <s v="Ritu Manne"/>
    <x v="4"/>
    <s v="Jun"/>
    <x v="1"/>
    <x v="0"/>
    <s v="PBCS0476"/>
    <x v="1"/>
    <n v="9"/>
  </r>
  <r>
    <n v="477"/>
    <s v="PBOR00481"/>
    <s v="PBOR00477"/>
    <s v="Rajni Sood"/>
    <x v="2"/>
    <s v="Jun"/>
    <x v="0"/>
    <x v="0"/>
    <s v="PBCS0477"/>
    <x v="2"/>
    <n v="10"/>
  </r>
  <r>
    <n v="478"/>
    <s v="PBOR00482"/>
    <s v="PBOR00478"/>
    <s v="Kirtida Raval"/>
    <x v="12"/>
    <s v="Jun"/>
    <x v="1"/>
    <x v="0"/>
    <s v="PBCS0478"/>
    <x v="0"/>
    <n v="7"/>
  </r>
  <r>
    <n v="479"/>
    <s v="PBOR00483"/>
    <s v="PBOR00479"/>
    <s v="Lavanya Agate"/>
    <x v="0"/>
    <s v="Jun"/>
    <x v="0"/>
    <x v="1"/>
    <s v="PBCS0479"/>
    <x v="1"/>
    <n v="10"/>
  </r>
  <r>
    <n v="480"/>
    <s v="PBOR00484"/>
    <s v="PBOR00480"/>
    <s v="Dhruv Sengupta"/>
    <x v="38"/>
    <s v="Jul"/>
    <x v="1"/>
    <x v="0"/>
    <s v="PBCS0480"/>
    <x v="2"/>
    <n v="10"/>
  </r>
  <r>
    <n v="481"/>
    <s v="PBOR00485"/>
    <s v="PBOR00481"/>
    <s v="Akshay Oak"/>
    <x v="1"/>
    <s v="Jun"/>
    <x v="0"/>
    <x v="0"/>
    <s v="PBCS0481"/>
    <x v="0"/>
    <n v="8"/>
  </r>
  <r>
    <n v="482"/>
    <s v="PBOR00486"/>
    <s v="PBOR00482"/>
    <s v="Malini Murty"/>
    <x v="2"/>
    <s v="Jun"/>
    <x v="1"/>
    <x v="0"/>
    <s v="PBCS0482"/>
    <x v="1"/>
    <n v="10"/>
  </r>
  <r>
    <n v="483"/>
    <s v="PBOR00487"/>
    <s v="PBOR00483"/>
    <s v="Akshay Bal"/>
    <x v="5"/>
    <s v="Jun"/>
    <x v="1"/>
    <x v="0"/>
    <s v="PBCS0483"/>
    <x v="2"/>
    <n v="9"/>
  </r>
  <r>
    <n v="484"/>
    <s v="PBOR00488"/>
    <s v="PBOR00484"/>
    <s v="Kavika Lall"/>
    <x v="3"/>
    <s v="Jun"/>
    <x v="0"/>
    <x v="0"/>
    <s v="PBCS0484"/>
    <x v="0"/>
    <n v="9"/>
  </r>
  <r>
    <n v="485"/>
    <s v="PBOR00489"/>
    <s v="PBOR00485"/>
    <s v="Disha Tank"/>
    <x v="36"/>
    <s v="Jul"/>
    <x v="1"/>
    <x v="1"/>
    <s v="PBCS0485"/>
    <x v="1"/>
    <n v="9"/>
  </r>
  <r>
    <n v="486"/>
    <s v="PBOR00490"/>
    <s v="PBOR00486"/>
    <s v="Aaloak Naidu"/>
    <x v="24"/>
    <s v="Jul"/>
    <x v="0"/>
    <x v="0"/>
    <s v="PBCS0486"/>
    <x v="2"/>
    <n v="10"/>
  </r>
  <r>
    <n v="487"/>
    <s v="PBOR00491"/>
    <s v="PBOR00487"/>
    <s v="Nirmal Bahl"/>
    <x v="21"/>
    <s v="Jul"/>
    <x v="1"/>
    <x v="0"/>
    <s v="PBCS0487"/>
    <x v="0"/>
    <n v="9"/>
  </r>
  <r>
    <n v="488"/>
    <s v="PBOR00492"/>
    <s v="PBOR00488"/>
    <s v="Saral Narang"/>
    <x v="32"/>
    <s v="Jul"/>
    <x v="0"/>
    <x v="0"/>
    <s v="PBCS0488"/>
    <x v="1"/>
    <n v="10"/>
  </r>
  <r>
    <n v="489"/>
    <s v="PBOR00493"/>
    <s v="PBOR00489"/>
    <s v="Priya Aurora"/>
    <x v="4"/>
    <s v="Jun"/>
    <x v="1"/>
    <x v="0"/>
    <s v="PBCS0489"/>
    <x v="2"/>
    <n v="9"/>
  </r>
  <r>
    <n v="490"/>
    <s v="PBOR00494"/>
    <s v="PBOR00490"/>
    <s v="Sharma Kar"/>
    <x v="2"/>
    <s v="Jun"/>
    <x v="2"/>
    <x v="0"/>
    <s v="PBCS0490"/>
    <x v="0"/>
    <n v="8"/>
  </r>
  <r>
    <n v="491"/>
    <s v="PBOR00495"/>
    <s v="PBOR00491"/>
    <s v="Lakshmi Boase"/>
    <x v="27"/>
    <s v="Jul"/>
    <x v="0"/>
    <x v="0"/>
    <s v="PBCS0491"/>
    <x v="1"/>
    <n v="7"/>
  </r>
  <r>
    <n v="492"/>
    <s v="PBOR00496"/>
    <s v="PBOR00492"/>
    <s v="Jagan Choudhury"/>
    <x v="0"/>
    <s v="Jun"/>
    <x v="1"/>
    <x v="0"/>
    <s v="PBCS0492"/>
    <x v="2"/>
    <n v="10"/>
  </r>
  <r>
    <n v="493"/>
    <s v="PBOR00497"/>
    <s v="PBOR00493"/>
    <s v="Anit Sachdev"/>
    <x v="1"/>
    <s v="Jun"/>
    <x v="1"/>
    <x v="0"/>
    <s v="PBCS0493"/>
    <x v="0"/>
    <n v="7"/>
  </r>
  <r>
    <n v="494"/>
    <s v="PBOR00498"/>
    <s v="PBOR00494"/>
    <s v="Ritu Manne"/>
    <x v="28"/>
    <s v="Jul"/>
    <x v="0"/>
    <x v="0"/>
    <s v="PBCS0494"/>
    <x v="1"/>
    <n v="8"/>
  </r>
  <r>
    <n v="495"/>
    <s v="PBOR00499"/>
    <s v="PBOR00495"/>
    <s v="Sam"/>
    <x v="8"/>
    <s v="Jun"/>
    <x v="1"/>
    <x v="0"/>
    <s v="PBCS0495"/>
    <x v="2"/>
    <n v="9"/>
  </r>
  <r>
    <n v="496"/>
    <s v="PBOR00500"/>
    <s v="PBOR00496"/>
    <s v="Simma Raj"/>
    <x v="33"/>
    <s v="Jul"/>
    <x v="0"/>
    <x v="0"/>
    <s v="PBCS0496"/>
    <x v="0"/>
    <n v="9"/>
  </r>
  <r>
    <n v="497"/>
    <s v="PBOR00501"/>
    <s v="PBOR00497"/>
    <s v="Aditya Singh"/>
    <x v="14"/>
    <s v="Jun"/>
    <x v="1"/>
    <x v="0"/>
    <s v="PBCS0497"/>
    <x v="1"/>
    <n v="9"/>
  </r>
  <r>
    <n v="498"/>
    <s v="PBOR00502"/>
    <s v="PBOR00498"/>
    <s v="Julian Richard Samson"/>
    <x v="16"/>
    <s v="Jul"/>
    <x v="1"/>
    <x v="0"/>
    <s v="PBCS0498"/>
    <x v="2"/>
    <n v="9"/>
  </r>
  <r>
    <n v="499"/>
    <s v="PBOR00503"/>
    <s v="PBOR00499"/>
    <s v="Savitri Kala"/>
    <x v="17"/>
    <s v="Jul"/>
    <x v="0"/>
    <x v="0"/>
    <s v="PBCS0499"/>
    <x v="0"/>
    <n v="9"/>
  </r>
  <r>
    <n v="500"/>
    <s v="PBOR00504"/>
    <s v="PBOR00500"/>
    <s v="Pratyush Trivedi"/>
    <x v="39"/>
    <s v="Aug"/>
    <x v="1"/>
    <x v="0"/>
    <s v="PBCS0500"/>
    <x v="0"/>
    <n v="7"/>
  </r>
  <r>
    <n v="501"/>
    <s v="PBOR00505"/>
    <s v="PBOR00501"/>
    <s v="Sam"/>
    <x v="40"/>
    <s v="Aug"/>
    <x v="0"/>
    <x v="0"/>
    <s v="PBCS0501"/>
    <x v="0"/>
    <n v="9"/>
  </r>
  <r>
    <n v="502"/>
    <s v="PBOR00506"/>
    <s v="PBOR00502"/>
    <s v="Simma Raj"/>
    <x v="41"/>
    <s v="Aug"/>
    <x v="1"/>
    <x v="0"/>
    <s v="PBCS0502"/>
    <x v="1"/>
    <n v="7"/>
  </r>
  <r>
    <n v="503"/>
    <s v="PBOR00507"/>
    <s v="PBOR00503"/>
    <s v="Aditya Singh"/>
    <x v="42"/>
    <s v="Aug"/>
    <x v="2"/>
    <x v="1"/>
    <s v="PBCS0503"/>
    <x v="2"/>
    <n v="8"/>
  </r>
  <r>
    <n v="504"/>
    <s v="PBOR00508"/>
    <s v="PBOR00504"/>
    <s v="Julian Richard Samson"/>
    <x v="43"/>
    <s v="Aug"/>
    <x v="0"/>
    <x v="0"/>
    <s v="PBCS0504"/>
    <x v="0"/>
    <n v="6"/>
  </r>
  <r>
    <n v="505"/>
    <s v="PBOR00509"/>
    <s v="PBOR00505"/>
    <s v="Savitri Kala"/>
    <x v="44"/>
    <s v="Aug"/>
    <x v="1"/>
    <x v="0"/>
    <s v="PBCS0505"/>
    <x v="1"/>
    <n v="2"/>
  </r>
  <r>
    <n v="506"/>
    <s v="PBOR00510"/>
    <s v="PBOR00506"/>
    <s v="Pratyush Trivedi"/>
    <x v="45"/>
    <s v="Jul"/>
    <x v="1"/>
    <x v="0"/>
    <s v="PBCS0506"/>
    <x v="2"/>
    <n v="4"/>
  </r>
  <r>
    <n v="507"/>
    <s v="PBOR00511"/>
    <s v="PBOR00507"/>
    <s v="Adhya Garg"/>
    <x v="46"/>
    <s v="Aug"/>
    <x v="0"/>
    <x v="0"/>
    <s v="PBCS0507"/>
    <x v="0"/>
    <n v="1"/>
  </r>
  <r>
    <n v="508"/>
    <s v="PBOR00512"/>
    <s v="PBOR00508"/>
    <s v="Adhya Garg"/>
    <x v="47"/>
    <s v="Aug"/>
    <x v="1"/>
    <x v="0"/>
    <s v="PBCS0508"/>
    <x v="1"/>
    <n v="9"/>
  </r>
  <r>
    <n v="509"/>
    <s v="PBOR00513"/>
    <s v="PBOR00509"/>
    <s v="Pranav Bhatnagar"/>
    <x v="48"/>
    <s v="Jul"/>
    <x v="1"/>
    <x v="1"/>
    <s v="PBCS0509"/>
    <x v="2"/>
    <n v="6"/>
  </r>
  <r>
    <n v="510"/>
    <s v="PBOR00514"/>
    <s v="PBOR00510"/>
    <s v="Pratyush Trivedi"/>
    <x v="32"/>
    <s v="Jul"/>
    <x v="0"/>
    <x v="0"/>
    <s v="PBCS0510"/>
    <x v="0"/>
    <n v="9"/>
  </r>
  <r>
    <n v="511"/>
    <s v="PBOR00515"/>
    <s v="PBOR00511"/>
    <s v="Apurva Suri"/>
    <x v="49"/>
    <s v="Aug"/>
    <x v="1"/>
    <x v="0"/>
    <s v="PBCS0511"/>
    <x v="1"/>
    <n v="9"/>
  </r>
  <r>
    <n v="512"/>
    <s v="PBOR00516"/>
    <s v="PBOR00512"/>
    <s v="Lata Chokshi"/>
    <x v="19"/>
    <s v="Jul"/>
    <x v="2"/>
    <x v="0"/>
    <s v="PBCS0512"/>
    <x v="2"/>
    <n v="3"/>
  </r>
  <r>
    <n v="513"/>
    <s v="PBOR00517"/>
    <s v="PBOR00513"/>
    <s v="Aalia Desai"/>
    <x v="50"/>
    <s v="Jul"/>
    <x v="0"/>
    <x v="0"/>
    <s v="PBCS0513"/>
    <x v="0"/>
    <n v="2"/>
  </r>
  <r>
    <n v="514"/>
    <s v="PBOR00518"/>
    <s v="PBOR00514"/>
    <s v="Roshan Bath"/>
    <x v="51"/>
    <s v="Aug"/>
    <x v="1"/>
    <x v="0"/>
    <s v="PBCS0514"/>
    <x v="1"/>
    <n v="3"/>
  </r>
  <r>
    <n v="515"/>
    <s v="PBOR00519"/>
    <s v="PBOR00515"/>
    <s v="Pratyush Trivedi"/>
    <x v="29"/>
    <s v="Jul"/>
    <x v="2"/>
    <x v="1"/>
    <s v="PBCS0515"/>
    <x v="2"/>
    <n v="10"/>
  </r>
  <r>
    <n v="516"/>
    <s v="PBOR00520"/>
    <s v="PBOR00516"/>
    <s v="Dinesh Sharma"/>
    <x v="52"/>
    <s v="Aug"/>
    <x v="0"/>
    <x v="0"/>
    <s v="PBCS0516"/>
    <x v="0"/>
    <n v="3"/>
  </r>
  <r>
    <n v="517"/>
    <s v="PBOR00521"/>
    <s v="PBOR00517"/>
    <s v="Lata Chokshi"/>
    <x v="26"/>
    <s v="Jul"/>
    <x v="1"/>
    <x v="0"/>
    <s v="PBCS0517"/>
    <x v="1"/>
    <n v="1"/>
  </r>
  <r>
    <n v="518"/>
    <s v="PBOR00522"/>
    <s v="PBOR00518"/>
    <s v="Savitri Kala"/>
    <x v="47"/>
    <s v="Aug"/>
    <x v="2"/>
    <x v="0"/>
    <s v="PBCS0518"/>
    <x v="2"/>
    <n v="5"/>
  </r>
  <r>
    <n v="519"/>
    <s v="PBOR00523"/>
    <s v="PBOR00519"/>
    <s v="Nitya Sandhu"/>
    <x v="46"/>
    <s v="Aug"/>
    <x v="0"/>
    <x v="0"/>
    <s v="PBCS0519"/>
    <x v="0"/>
    <n v="1"/>
  </r>
  <r>
    <n v="520"/>
    <s v="PBOR00524"/>
    <s v="PBOR00520"/>
    <s v="Shanta Swamy"/>
    <x v="41"/>
    <s v="Aug"/>
    <x v="1"/>
    <x v="0"/>
    <s v="PBCS0520"/>
    <x v="1"/>
    <n v="5"/>
  </r>
  <r>
    <n v="521"/>
    <s v="PBOR00525"/>
    <s v="PBOR00521"/>
    <s v="Viaan Kale"/>
    <x v="53"/>
    <s v="Aug"/>
    <x v="1"/>
    <x v="1"/>
    <s v="PBCS0521"/>
    <x v="2"/>
    <n v="5"/>
  </r>
  <r>
    <n v="522"/>
    <s v="PBOR00526"/>
    <s v="PBOR00522"/>
    <s v="Disha Tank"/>
    <x v="54"/>
    <s v="Aug"/>
    <x v="0"/>
    <x v="0"/>
    <s v="PBCS0522"/>
    <x v="0"/>
    <n v="3"/>
  </r>
  <r>
    <n v="523"/>
    <s v="PBOR00527"/>
    <s v="PBOR00523"/>
    <s v="Aaloak Naidu"/>
    <x v="32"/>
    <s v="Jul"/>
    <x v="1"/>
    <x v="0"/>
    <s v="PBCS0523"/>
    <x v="1"/>
    <n v="3"/>
  </r>
  <r>
    <n v="524"/>
    <s v="PBOR00528"/>
    <s v="PBOR00524"/>
    <s v="Nirmal Bahl"/>
    <x v="30"/>
    <s v="Jul"/>
    <x v="2"/>
    <x v="0"/>
    <s v="PBCS0524"/>
    <x v="2"/>
    <n v="7"/>
  </r>
  <r>
    <n v="525"/>
    <s v="PBOR00529"/>
    <s v="PBOR00525"/>
    <s v="Saral Narang"/>
    <x v="55"/>
    <s v="Aug"/>
    <x v="0"/>
    <x v="0"/>
    <s v="PBCS0525"/>
    <x v="0"/>
    <n v="4"/>
  </r>
  <r>
    <n v="526"/>
    <s v="PBOR00530"/>
    <s v="PBOR00526"/>
    <s v="Priya Aurora"/>
    <x v="19"/>
    <s v="Jul"/>
    <x v="1"/>
    <x v="0"/>
    <s v="PBCS0526"/>
    <x v="1"/>
    <n v="3"/>
  </r>
  <r>
    <n v="527"/>
    <s v="PBOR00531"/>
    <s v="PBOR00527"/>
    <s v="Sharma Kar"/>
    <x v="39"/>
    <s v="Aug"/>
    <x v="2"/>
    <x v="1"/>
    <s v="PBCS0527"/>
    <x v="2"/>
    <n v="8"/>
  </r>
  <r>
    <n v="528"/>
    <s v="PBOR00532"/>
    <s v="PBOR00528"/>
    <s v="Lakshmi Boase"/>
    <x v="33"/>
    <s v="Jul"/>
    <x v="0"/>
    <x v="0"/>
    <s v="PBCS0528"/>
    <x v="0"/>
    <n v="2"/>
  </r>
  <r>
    <n v="529"/>
    <s v="PBOR00533"/>
    <s v="PBOR00529"/>
    <s v="Jagan Choudhury"/>
    <x v="40"/>
    <s v="Aug"/>
    <x v="1"/>
    <x v="0"/>
    <s v="PBCS0529"/>
    <x v="1"/>
    <n v="9"/>
  </r>
  <r>
    <n v="530"/>
    <s v="PBOR00534"/>
    <s v="PBOR00530"/>
    <s v="Anit Sachdev"/>
    <x v="56"/>
    <s v="Aug"/>
    <x v="2"/>
    <x v="0"/>
    <s v="PBCS0530"/>
    <x v="2"/>
    <n v="6"/>
  </r>
  <r>
    <n v="531"/>
    <s v="PBOR00535"/>
    <s v="PBOR00531"/>
    <s v="Ritu Manne"/>
    <x v="57"/>
    <s v="Sep"/>
    <x v="0"/>
    <x v="0"/>
    <s v="PBCS0531"/>
    <x v="0"/>
    <n v="7"/>
  </r>
  <r>
    <n v="532"/>
    <s v="PBOR00536"/>
    <s v="PBOR00532"/>
    <s v="Aditya Ganesh"/>
    <x v="58"/>
    <s v="Jul"/>
    <x v="1"/>
    <x v="0"/>
    <s v="PBCS0532"/>
    <x v="1"/>
    <n v="9"/>
  </r>
  <r>
    <n v="533"/>
    <s v="PBOR00537"/>
    <s v="PBOR00533"/>
    <s v="Roshan Bath"/>
    <x v="59"/>
    <s v="Aug"/>
    <x v="1"/>
    <x v="1"/>
    <s v="PBCS0533"/>
    <x v="2"/>
    <n v="2"/>
  </r>
  <r>
    <n v="534"/>
    <s v="PBOR00538"/>
    <s v="PBOR00534"/>
    <s v="Aaloak Naidu"/>
    <x v="58"/>
    <s v="Jul"/>
    <x v="0"/>
    <x v="0"/>
    <s v="PBCS0534"/>
    <x v="0"/>
    <n v="9"/>
  </r>
  <r>
    <n v="535"/>
    <s v="PBOR00539"/>
    <s v="PBOR00535"/>
    <s v="Lakshmi Boase"/>
    <x v="30"/>
    <s v="Jul"/>
    <x v="1"/>
    <x v="0"/>
    <s v="PBCS0535"/>
    <x v="1"/>
    <n v="10"/>
  </r>
  <r>
    <n v="536"/>
    <s v="PBOR00540"/>
    <s v="PBOR00536"/>
    <s v="Savitri Kala"/>
    <x v="40"/>
    <s v="Aug"/>
    <x v="2"/>
    <x v="0"/>
    <s v="PBCS0536"/>
    <x v="2"/>
    <n v="1"/>
  </r>
  <r>
    <n v="537"/>
    <s v="PBOR00541"/>
    <s v="PBOR00537"/>
    <s v="Dinesh Sharma"/>
    <x v="57"/>
    <s v="Sep"/>
    <x v="0"/>
    <x v="0"/>
    <s v="PBCS0537"/>
    <x v="0"/>
    <n v="1"/>
  </r>
  <r>
    <n v="538"/>
    <s v="PBOR00542"/>
    <s v="PBOR00538"/>
    <s v="Anit Sachdev"/>
    <x v="58"/>
    <s v="Jul"/>
    <x v="1"/>
    <x v="0"/>
    <s v="PBCS0538"/>
    <x v="1"/>
    <n v="10"/>
  </r>
  <r>
    <n v="539"/>
    <s v="PBOR00543"/>
    <s v="PBOR00539"/>
    <s v="Ritu Manne"/>
    <x v="60"/>
    <s v="Sep"/>
    <x v="1"/>
    <x v="1"/>
    <s v="PBCS0539"/>
    <x v="2"/>
    <n v="4"/>
  </r>
  <r>
    <n v="540"/>
    <s v="PBOR00544"/>
    <s v="PBOR00540"/>
    <s v="Rajni Sood"/>
    <x v="61"/>
    <s v="Aug"/>
    <x v="0"/>
    <x v="0"/>
    <s v="PBCS0540"/>
    <x v="0"/>
    <n v="7"/>
  </r>
  <r>
    <n v="541"/>
    <s v="PBOR00545"/>
    <s v="PBOR00541"/>
    <s v="Apurva Suri"/>
    <x v="56"/>
    <s v="Aug"/>
    <x v="1"/>
    <x v="0"/>
    <s v="PBCS0541"/>
    <x v="1"/>
    <n v="3"/>
  </r>
  <r>
    <n v="542"/>
    <s v="PBOR00546"/>
    <s v="PBOR00542"/>
    <s v="Lavanya Agate"/>
    <x v="30"/>
    <s v="Jul"/>
    <x v="2"/>
    <x v="0"/>
    <s v="PBCS0542"/>
    <x v="2"/>
    <n v="6"/>
  </r>
  <r>
    <n v="543"/>
    <s v="PBOR00547"/>
    <s v="PBOR00543"/>
    <s v="Dhruv Sengupta"/>
    <x v="43"/>
    <s v="Aug"/>
    <x v="0"/>
    <x v="0"/>
    <s v="PBCS0543"/>
    <x v="0"/>
    <n v="6"/>
  </r>
  <r>
    <n v="544"/>
    <s v="PBOR00548"/>
    <s v="PBOR00544"/>
    <s v="Akshay Oak"/>
    <x v="62"/>
    <s v="Jul"/>
    <x v="1"/>
    <x v="0"/>
    <s v="PBCS0544"/>
    <x v="1"/>
    <n v="5"/>
  </r>
  <r>
    <n v="545"/>
    <s v="PBOR00549"/>
    <s v="PBOR00545"/>
    <s v="Malini Murty"/>
    <x v="51"/>
    <s v="Aug"/>
    <x v="2"/>
    <x v="1"/>
    <s v="PBCS0545"/>
    <x v="2"/>
    <n v="1"/>
  </r>
  <r>
    <n v="546"/>
    <s v="PBOR00550"/>
    <s v="PBOR00546"/>
    <s v="Akshay Bal"/>
    <x v="63"/>
    <s v="Aug"/>
    <x v="0"/>
    <x v="0"/>
    <s v="PBCS0546"/>
    <x v="0"/>
    <n v="9"/>
  </r>
  <r>
    <n v="547"/>
    <s v="PBOR00551"/>
    <s v="PBOR00547"/>
    <s v="Kavika Lall"/>
    <x v="64"/>
    <s v="Aug"/>
    <x v="1"/>
    <x v="0"/>
    <s v="PBCS0547"/>
    <x v="1"/>
    <n v="3"/>
  </r>
  <r>
    <n v="548"/>
    <s v="PBOR00552"/>
    <s v="PBOR00548"/>
    <s v="Avinash Kale"/>
    <x v="63"/>
    <s v="Aug"/>
    <x v="1"/>
    <x v="0"/>
    <s v="PBCS0548"/>
    <x v="2"/>
    <n v="4"/>
  </r>
  <r>
    <n v="549"/>
    <s v="PBOR00553"/>
    <s v="PBOR00549"/>
    <s v="Valini Grover"/>
    <x v="61"/>
    <s v="Aug"/>
    <x v="0"/>
    <x v="0"/>
    <s v="PBCS0549"/>
    <x v="0"/>
    <n v="8"/>
  </r>
  <r>
    <n v="550"/>
    <s v="PBOR00554"/>
    <s v="PBOR00550"/>
    <s v="Anjali Dora"/>
    <x v="62"/>
    <s v="Jul"/>
    <x v="1"/>
    <x v="0"/>
    <s v="PBCS0550"/>
    <x v="0"/>
    <n v="6"/>
  </r>
  <r>
    <n v="551"/>
    <s v="PBOR00555"/>
    <s v="PBOR00551"/>
    <s v="Sam"/>
    <x v="19"/>
    <s v="Jul"/>
    <x v="0"/>
    <x v="0"/>
    <s v="PBCS0551"/>
    <x v="0"/>
    <n v="9"/>
  </r>
  <r>
    <n v="552"/>
    <s v="PBOR00556"/>
    <s v="PBOR00552"/>
    <s v="Simma Raj"/>
    <x v="62"/>
    <s v="Jul"/>
    <x v="1"/>
    <x v="0"/>
    <s v="PBCS0552"/>
    <x v="1"/>
    <n v="7"/>
  </r>
  <r>
    <n v="553"/>
    <s v="PBOR00557"/>
    <s v="PBOR00553"/>
    <s v="Aditya Singh"/>
    <x v="43"/>
    <s v="Aug"/>
    <x v="2"/>
    <x v="1"/>
    <s v="PBCS0553"/>
    <x v="2"/>
    <n v="8"/>
  </r>
  <r>
    <n v="554"/>
    <s v="PBOR00558"/>
    <s v="PBOR00554"/>
    <s v="Julian Richard Samson"/>
    <x v="65"/>
    <s v="Aug"/>
    <x v="0"/>
    <x v="0"/>
    <s v="PBCS0554"/>
    <x v="0"/>
    <n v="6"/>
  </r>
  <r>
    <n v="555"/>
    <s v="PBOR00559"/>
    <s v="PBOR00555"/>
    <s v="Savitri Kala"/>
    <x v="57"/>
    <s v="Sep"/>
    <x v="1"/>
    <x v="0"/>
    <s v="PBCS0555"/>
    <x v="1"/>
    <n v="2"/>
  </r>
  <r>
    <n v="556"/>
    <s v="PBOR00560"/>
    <s v="PBOR00556"/>
    <s v="Pratyush Trivedi"/>
    <x v="56"/>
    <s v="Aug"/>
    <x v="1"/>
    <x v="0"/>
    <s v="PBCS0556"/>
    <x v="2"/>
    <n v="4"/>
  </r>
  <r>
    <n v="557"/>
    <s v="PBOR00561"/>
    <s v="PBOR00557"/>
    <s v="Adhya Garg"/>
    <x v="66"/>
    <s v="Sep"/>
    <x v="0"/>
    <x v="0"/>
    <s v="PBCS0557"/>
    <x v="0"/>
    <n v="1"/>
  </r>
  <r>
    <n v="558"/>
    <s v="PBOR00562"/>
    <s v="PBOR00558"/>
    <s v="Adhya Garg"/>
    <x v="37"/>
    <s v="Jul"/>
    <x v="1"/>
    <x v="0"/>
    <s v="PBCS0558"/>
    <x v="1"/>
    <n v="9"/>
  </r>
  <r>
    <n v="559"/>
    <s v="PBOR00563"/>
    <s v="PBOR00559"/>
    <s v="Pranav Bhatnagar"/>
    <x v="45"/>
    <s v="Jul"/>
    <x v="0"/>
    <x v="1"/>
    <s v="PBCS0559"/>
    <x v="2"/>
    <n v="6"/>
  </r>
  <r>
    <n v="560"/>
    <s v="PBOR00564"/>
    <s v="PBOR00560"/>
    <s v="Kalpana Bali"/>
    <x v="67"/>
    <s v="Aug"/>
    <x v="1"/>
    <x v="0"/>
    <s v="PBCS0560"/>
    <x v="0"/>
    <n v="9"/>
  </r>
  <r>
    <n v="561"/>
    <s v="PBOR00565"/>
    <s v="PBOR00561"/>
    <s v="Apurva Suri"/>
    <x v="43"/>
    <s v="Aug"/>
    <x v="1"/>
    <x v="0"/>
    <s v="PBCS0561"/>
    <x v="1"/>
    <n v="9"/>
  </r>
  <r>
    <n v="562"/>
    <s v="PBOR00566"/>
    <s v="PBOR00562"/>
    <s v="Lata Chokshi"/>
    <x v="68"/>
    <s v="Aug"/>
    <x v="0"/>
    <x v="0"/>
    <s v="PBCS0562"/>
    <x v="2"/>
    <n v="3"/>
  </r>
  <r>
    <n v="563"/>
    <s v="PBOR00567"/>
    <s v="PBOR00563"/>
    <s v="Aalia Desai"/>
    <x v="69"/>
    <s v="Sep"/>
    <x v="1"/>
    <x v="0"/>
    <s v="PBCS0563"/>
    <x v="0"/>
    <n v="2"/>
  </r>
  <r>
    <n v="564"/>
    <s v="PBOR00568"/>
    <s v="PBOR00564"/>
    <s v="Roshan Bath"/>
    <x v="52"/>
    <s v="Aug"/>
    <x v="1"/>
    <x v="0"/>
    <s v="PBCS0564"/>
    <x v="1"/>
    <n v="3"/>
  </r>
  <r>
    <n v="565"/>
    <s v="PBOR00569"/>
    <s v="PBOR00565"/>
    <s v="Anjali Dora"/>
    <x v="19"/>
    <s v="Jul"/>
    <x v="0"/>
    <x v="1"/>
    <s v="PBCS0565"/>
    <x v="2"/>
    <n v="10"/>
  </r>
  <r>
    <n v="566"/>
    <s v="PBOR00570"/>
    <s v="PBOR00566"/>
    <s v="Sam"/>
    <x v="47"/>
    <s v="Aug"/>
    <x v="1"/>
    <x v="0"/>
    <s v="PBCS0566"/>
    <x v="0"/>
    <n v="3"/>
  </r>
  <r>
    <n v="567"/>
    <s v="PBOR00571"/>
    <s v="PBOR00567"/>
    <s v="Simma Raj"/>
    <x v="70"/>
    <s v="Sep"/>
    <x v="0"/>
    <x v="0"/>
    <s v="PBCS0567"/>
    <x v="1"/>
    <n v="1"/>
  </r>
  <r>
    <n v="568"/>
    <s v="PBOR00572"/>
    <s v="PBOR00568"/>
    <s v="Aditya Singh"/>
    <x v="71"/>
    <s v="Aug"/>
    <x v="1"/>
    <x v="0"/>
    <s v="PBCS0568"/>
    <x v="2"/>
    <n v="5"/>
  </r>
  <r>
    <n v="569"/>
    <s v="PBOR00573"/>
    <s v="PBOR00569"/>
    <s v="Julian Richard Samson"/>
    <x v="58"/>
    <s v="Jul"/>
    <x v="0"/>
    <x v="0"/>
    <s v="PBCS0569"/>
    <x v="0"/>
    <n v="1"/>
  </r>
  <r>
    <n v="570"/>
    <s v="PBOR00574"/>
    <s v="PBOR00570"/>
    <s v="Savitri Kala"/>
    <x v="19"/>
    <s v="Jul"/>
    <x v="1"/>
    <x v="0"/>
    <s v="PBCS0570"/>
    <x v="1"/>
    <n v="5"/>
  </r>
  <r>
    <n v="571"/>
    <s v="PBOR00575"/>
    <s v="PBOR00571"/>
    <s v="Pratyush Trivedi"/>
    <x v="32"/>
    <s v="Jul"/>
    <x v="2"/>
    <x v="1"/>
    <s v="PBCS0571"/>
    <x v="2"/>
    <n v="5"/>
  </r>
  <r>
    <n v="572"/>
    <s v="PBOR00576"/>
    <s v="PBOR00572"/>
    <s v="Adhya Garg"/>
    <x v="60"/>
    <s v="Sep"/>
    <x v="0"/>
    <x v="0"/>
    <s v="PBCS0572"/>
    <x v="0"/>
    <n v="3"/>
  </r>
  <r>
    <n v="573"/>
    <s v="PBOR00577"/>
    <s v="PBOR00573"/>
    <s v="Adhya Garg"/>
    <x v="21"/>
    <s v="Jul"/>
    <x v="1"/>
    <x v="0"/>
    <s v="PBCS0573"/>
    <x v="1"/>
    <n v="3"/>
  </r>
  <r>
    <n v="574"/>
    <s v="PBOR00578"/>
    <s v="PBOR00574"/>
    <s v="Pranav Bhatnagar"/>
    <x v="53"/>
    <s v="Aug"/>
    <x v="1"/>
    <x v="0"/>
    <s v="PBCS0574"/>
    <x v="2"/>
    <n v="7"/>
  </r>
  <r>
    <n v="575"/>
    <s v="PBOR00579"/>
    <s v="PBOR00575"/>
    <s v="Pratyush Trivedi"/>
    <x v="72"/>
    <s v="Jul"/>
    <x v="0"/>
    <x v="0"/>
    <s v="PBCS0575"/>
    <x v="0"/>
    <n v="4"/>
  </r>
  <r>
    <n v="576"/>
    <s v="PBOR00580"/>
    <s v="PBOR00576"/>
    <s v="Apurva Suri"/>
    <x v="32"/>
    <s v="Jul"/>
    <x v="1"/>
    <x v="0"/>
    <s v="PBCS0576"/>
    <x v="1"/>
    <n v="3"/>
  </r>
  <r>
    <n v="577"/>
    <s v="PBOR00581"/>
    <s v="PBOR00577"/>
    <s v="Lata Chokshi"/>
    <x v="73"/>
    <s v="Aug"/>
    <x v="0"/>
    <x v="1"/>
    <s v="PBCS0577"/>
    <x v="2"/>
    <n v="8"/>
  </r>
  <r>
    <n v="578"/>
    <s v="PBOR00582"/>
    <s v="PBOR00578"/>
    <s v="Aalia Desai"/>
    <x v="74"/>
    <s v="Aug"/>
    <x v="1"/>
    <x v="0"/>
    <s v="PBCS0578"/>
    <x v="0"/>
    <n v="2"/>
  </r>
  <r>
    <n v="579"/>
    <s v="PBOR00583"/>
    <s v="PBOR00579"/>
    <s v="Roshan Bath"/>
    <x v="75"/>
    <s v="Aug"/>
    <x v="1"/>
    <x v="0"/>
    <s v="PBCS0579"/>
    <x v="1"/>
    <n v="9"/>
  </r>
  <r>
    <n v="580"/>
    <s v="PBOR00584"/>
    <s v="PBOR00580"/>
    <s v="Pratyush Trivedi"/>
    <x v="76"/>
    <s v="Jul"/>
    <x v="0"/>
    <x v="0"/>
    <s v="PBCS0580"/>
    <x v="2"/>
    <n v="6"/>
  </r>
  <r>
    <n v="581"/>
    <s v="PBOR00585"/>
    <s v="PBOR00581"/>
    <s v="Dinesh Sharma"/>
    <x v="61"/>
    <s v="Aug"/>
    <x v="1"/>
    <x v="0"/>
    <s v="PBCS0581"/>
    <x v="0"/>
    <n v="7"/>
  </r>
  <r>
    <n v="582"/>
    <s v="PBOR00586"/>
    <s v="PBOR00582"/>
    <s v="Lata Chokshi"/>
    <x v="71"/>
    <s v="Aug"/>
    <x v="1"/>
    <x v="0"/>
    <s v="PBCS0582"/>
    <x v="1"/>
    <n v="9"/>
  </r>
  <r>
    <n v="583"/>
    <s v="PBOR00587"/>
    <s v="PBOR00583"/>
    <s v="Savitri Kala"/>
    <x v="59"/>
    <s v="Aug"/>
    <x v="0"/>
    <x v="1"/>
    <s v="PBCS0583"/>
    <x v="2"/>
    <n v="2"/>
  </r>
  <r>
    <n v="584"/>
    <s v="PBOR00588"/>
    <s v="PBOR00584"/>
    <s v="Apurva Suri"/>
    <x v="77"/>
    <s v="Jul"/>
    <x v="1"/>
    <x v="0"/>
    <s v="PBCS0584"/>
    <x v="0"/>
    <n v="9"/>
  </r>
  <r>
    <n v="585"/>
    <s v="PBOR00589"/>
    <s v="PBOR00585"/>
    <s v="Shanta Swamy"/>
    <x v="19"/>
    <s v="Jul"/>
    <x v="0"/>
    <x v="0"/>
    <s v="PBCS0585"/>
    <x v="1"/>
    <n v="10"/>
  </r>
  <r>
    <n v="586"/>
    <s v="PBOR00590"/>
    <s v="PBOR00586"/>
    <s v="Viaan Kale"/>
    <x v="70"/>
    <s v="Sep"/>
    <x v="1"/>
    <x v="0"/>
    <s v="PBCS0586"/>
    <x v="2"/>
    <n v="1"/>
  </r>
  <r>
    <n v="587"/>
    <s v="PBOR00591"/>
    <s v="PBOR00587"/>
    <s v="Disha Tank"/>
    <x v="46"/>
    <s v="Aug"/>
    <x v="0"/>
    <x v="0"/>
    <s v="PBCS0587"/>
    <x v="0"/>
    <n v="1"/>
  </r>
  <r>
    <n v="588"/>
    <s v="PBOR00592"/>
    <s v="PBOR00588"/>
    <s v="Aaloak Naidu"/>
    <x v="39"/>
    <s v="Aug"/>
    <x v="1"/>
    <x v="0"/>
    <s v="PBCS0588"/>
    <x v="1"/>
    <n v="10"/>
  </r>
  <r>
    <n v="589"/>
    <s v="PBOR00593"/>
    <s v="PBOR00589"/>
    <s v="Nirmal Bahl"/>
    <x v="39"/>
    <s v="Aug"/>
    <x v="2"/>
    <x v="1"/>
    <s v="PBCS0589"/>
    <x v="2"/>
    <n v="4"/>
  </r>
  <r>
    <n v="590"/>
    <s v="PBOR00594"/>
    <s v="PBOR00590"/>
    <s v="Saral Narang"/>
    <x v="19"/>
    <s v="Jul"/>
    <x v="0"/>
    <x v="0"/>
    <s v="PBCS0590"/>
    <x v="0"/>
    <n v="7"/>
  </r>
  <r>
    <n v="591"/>
    <s v="PBOR00595"/>
    <s v="PBOR00591"/>
    <s v="Priya Aurora"/>
    <x v="26"/>
    <s v="Jul"/>
    <x v="1"/>
    <x v="0"/>
    <s v="PBCS0591"/>
    <x v="1"/>
    <n v="3"/>
  </r>
  <r>
    <n v="592"/>
    <s v="PBOR00596"/>
    <s v="PBOR00592"/>
    <s v="Sharma Kar"/>
    <x v="51"/>
    <s v="Aug"/>
    <x v="1"/>
    <x v="0"/>
    <s v="PBCS0592"/>
    <x v="2"/>
    <n v="6"/>
  </r>
  <r>
    <n v="593"/>
    <s v="PBOR00597"/>
    <s v="PBOR00593"/>
    <s v="Lakshmi Boase"/>
    <x v="51"/>
    <s v="Aug"/>
    <x v="0"/>
    <x v="0"/>
    <s v="PBCS0593"/>
    <x v="0"/>
    <n v="6"/>
  </r>
  <r>
    <n v="594"/>
    <s v="PBOR00598"/>
    <s v="PBOR00594"/>
    <s v="Jagan Choudhury"/>
    <x v="62"/>
    <s v="Jul"/>
    <x v="1"/>
    <x v="0"/>
    <s v="PBCS0594"/>
    <x v="1"/>
    <n v="5"/>
  </r>
  <r>
    <n v="595"/>
    <s v="PBOR00599"/>
    <s v="PBOR00595"/>
    <s v="Anit Sachdev"/>
    <x v="54"/>
    <s v="Aug"/>
    <x v="0"/>
    <x v="1"/>
    <s v="PBCS0595"/>
    <x v="2"/>
    <n v="1"/>
  </r>
  <r>
    <n v="596"/>
    <s v="PBOR00600"/>
    <s v="PBOR00596"/>
    <s v="Ritu Manne"/>
    <x v="53"/>
    <s v="Aug"/>
    <x v="1"/>
    <x v="0"/>
    <s v="PBCS0596"/>
    <x v="0"/>
    <n v="9"/>
  </r>
  <r>
    <n v="597"/>
    <s v="PBOR00601"/>
    <s v="PBOR00597"/>
    <s v="Aditya Ganesh"/>
    <x v="53"/>
    <s v="Aug"/>
    <x v="1"/>
    <x v="0"/>
    <s v="PBCS0597"/>
    <x v="1"/>
    <n v="3"/>
  </r>
  <r>
    <n v="598"/>
    <s v="PBOR00602"/>
    <s v="PBOR00598"/>
    <s v="Roshan Bath"/>
    <x v="67"/>
    <s v="Aug"/>
    <x v="0"/>
    <x v="0"/>
    <s v="PBCS0598"/>
    <x v="2"/>
    <n v="4"/>
  </r>
  <r>
    <n v="599"/>
    <s v="PBOR00603"/>
    <s v="PBOR00599"/>
    <s v="Aaloak Naidu"/>
    <x v="30"/>
    <s v="Jul"/>
    <x v="1"/>
    <x v="0"/>
    <s v="PBCS0599"/>
    <x v="0"/>
    <n v="8"/>
  </r>
  <r>
    <n v="600"/>
    <s v="PBOR00604"/>
    <s v="PBOR00600"/>
    <s v="Lakshmi Boase"/>
    <x v="52"/>
    <s v="Aug"/>
    <x v="1"/>
    <x v="0"/>
    <s v="PBCS0600"/>
    <x v="0"/>
    <n v="6"/>
  </r>
  <r>
    <n v="601"/>
    <s v="PBOR00605"/>
    <s v="PBOR00601"/>
    <s v="Savitri Kala"/>
    <x v="66"/>
    <s v="Sep"/>
    <x v="0"/>
    <x v="0"/>
    <s v="PBCS0601"/>
    <x v="0"/>
    <n v="10"/>
  </r>
  <r>
    <n v="602"/>
    <s v="PBOR00606"/>
    <s v="PBOR00602"/>
    <s v="Dinesh Sharma"/>
    <x v="56"/>
    <s v="Aug"/>
    <x v="1"/>
    <x v="0"/>
    <s v="PBCS0602"/>
    <x v="1"/>
    <n v="9"/>
  </r>
  <r>
    <n v="603"/>
    <s v="PBOR00607"/>
    <s v="PBOR00603"/>
    <s v="Anit Sachdev"/>
    <x v="53"/>
    <s v="Aug"/>
    <x v="0"/>
    <x v="0"/>
    <s v="PBCS0603"/>
    <x v="2"/>
    <n v="7"/>
  </r>
  <r>
    <n v="604"/>
    <s v="PBOR00608"/>
    <s v="PBOR00604"/>
    <s v="Ritu Manne"/>
    <x v="61"/>
    <s v="Aug"/>
    <x v="1"/>
    <x v="0"/>
    <s v="PBCS0604"/>
    <x v="0"/>
    <n v="7"/>
  </r>
  <r>
    <n v="605"/>
    <s v="PBOR00609"/>
    <s v="PBOR00605"/>
    <s v="Rajni Sood"/>
    <x v="66"/>
    <s v="Sep"/>
    <x v="0"/>
    <x v="0"/>
    <s v="PBCS0605"/>
    <x v="1"/>
    <n v="7"/>
  </r>
  <r>
    <n v="606"/>
    <s v="PBOR00610"/>
    <s v="PBOR00606"/>
    <s v="Kirtida Raval"/>
    <x v="53"/>
    <s v="Aug"/>
    <x v="1"/>
    <x v="0"/>
    <s v="PBCS0606"/>
    <x v="2"/>
    <n v="7"/>
  </r>
  <r>
    <n v="607"/>
    <s v="PBOR00611"/>
    <s v="PBOR00607"/>
    <s v="Lavanya Agate"/>
    <x v="44"/>
    <s v="Aug"/>
    <x v="2"/>
    <x v="0"/>
    <s v="PBCS0607"/>
    <x v="0"/>
    <n v="8"/>
  </r>
  <r>
    <n v="608"/>
    <s v="PBOR00612"/>
    <s v="PBOR00608"/>
    <s v="Dhruv Sengupta"/>
    <x v="78"/>
    <s v="Aug"/>
    <x v="0"/>
    <x v="0"/>
    <s v="PBCS0608"/>
    <x v="1"/>
    <n v="10"/>
  </r>
  <r>
    <n v="609"/>
    <s v="PBOR00613"/>
    <s v="PBOR00609"/>
    <s v="Akshay Oak"/>
    <x v="41"/>
    <s v="Aug"/>
    <x v="1"/>
    <x v="0"/>
    <s v="PBCS0609"/>
    <x v="2"/>
    <n v="10"/>
  </r>
  <r>
    <n v="610"/>
    <s v="PBOR00614"/>
    <s v="PBOR00610"/>
    <s v="Malini Murty"/>
    <x v="62"/>
    <s v="Jul"/>
    <x v="1"/>
    <x v="0"/>
    <s v="PBCS0610"/>
    <x v="0"/>
    <n v="10"/>
  </r>
  <r>
    <n v="611"/>
    <s v="PBOR00615"/>
    <s v="PBOR00611"/>
    <s v="Akshay Bal"/>
    <x v="72"/>
    <s v="Jul"/>
    <x v="0"/>
    <x v="0"/>
    <s v="PBCS0611"/>
    <x v="1"/>
    <n v="10"/>
  </r>
  <r>
    <n v="612"/>
    <s v="PBOR00616"/>
    <s v="PBOR00612"/>
    <s v="Kavika Lall"/>
    <x v="30"/>
    <s v="Jul"/>
    <x v="1"/>
    <x v="0"/>
    <s v="PBCS0612"/>
    <x v="2"/>
    <n v="8"/>
  </r>
  <r>
    <n v="613"/>
    <s v="PBOR00617"/>
    <s v="PBOR00613"/>
    <s v="Disha Tank"/>
    <x v="69"/>
    <s v="Sep"/>
    <x v="0"/>
    <x v="0"/>
    <s v="PBCS0613"/>
    <x v="0"/>
    <n v="7"/>
  </r>
  <r>
    <n v="614"/>
    <s v="PBOR00618"/>
    <s v="PBOR00614"/>
    <s v="Aaloak Naidu"/>
    <x v="71"/>
    <s v="Aug"/>
    <x v="1"/>
    <x v="0"/>
    <s v="PBCS0614"/>
    <x v="1"/>
    <n v="7"/>
  </r>
  <r>
    <n v="615"/>
    <s v="PBOR00619"/>
    <s v="PBOR00615"/>
    <s v="Nirmal Bahl"/>
    <x v="67"/>
    <s v="Aug"/>
    <x v="1"/>
    <x v="0"/>
    <s v="PBCS0615"/>
    <x v="2"/>
    <n v="9"/>
  </r>
  <r>
    <n v="616"/>
    <s v="PBOR00620"/>
    <s v="PBOR00616"/>
    <s v="Apurva Suri"/>
    <x v="68"/>
    <s v="Aug"/>
    <x v="0"/>
    <x v="0"/>
    <s v="PBCS0616"/>
    <x v="0"/>
    <n v="8"/>
  </r>
  <r>
    <n v="617"/>
    <s v="PBOR00621"/>
    <s v="PBOR00617"/>
    <s v="Priya Aurora"/>
    <x v="48"/>
    <s v="Jul"/>
    <x v="1"/>
    <x v="1"/>
    <s v="PBCS0617"/>
    <x v="1"/>
    <n v="8"/>
  </r>
  <r>
    <n v="618"/>
    <s v="PBOR00622"/>
    <s v="PBOR00618"/>
    <s v="Sharma Kar"/>
    <x v="26"/>
    <s v="Jul"/>
    <x v="1"/>
    <x v="0"/>
    <s v="PBCS0618"/>
    <x v="2"/>
    <n v="7"/>
  </r>
  <r>
    <n v="619"/>
    <s v="PBOR00623"/>
    <s v="PBOR00619"/>
    <s v="Lakshmi Boase"/>
    <x v="76"/>
    <s v="Jul"/>
    <x v="0"/>
    <x v="0"/>
    <s v="PBCS0619"/>
    <x v="0"/>
    <n v="8"/>
  </r>
  <r>
    <n v="620"/>
    <s v="PBOR00624"/>
    <s v="PBOR00620"/>
    <s v="Jagan Choudhury"/>
    <x v="45"/>
    <s v="Jul"/>
    <x v="1"/>
    <x v="0"/>
    <s v="PBCS0620"/>
    <x v="1"/>
    <n v="8"/>
  </r>
  <r>
    <n v="621"/>
    <s v="PBOR00625"/>
    <s v="PBOR00621"/>
    <s v="Anit Sachdev"/>
    <x v="63"/>
    <s v="Aug"/>
    <x v="0"/>
    <x v="0"/>
    <s v="PBCS0621"/>
    <x v="2"/>
    <n v="9"/>
  </r>
  <r>
    <n v="622"/>
    <s v="PBOR00626"/>
    <s v="PBOR00622"/>
    <s v="Ritu Manne"/>
    <x v="58"/>
    <s v="Jul"/>
    <x v="1"/>
    <x v="0"/>
    <s v="PBCS0622"/>
    <x v="0"/>
    <n v="9"/>
  </r>
  <r>
    <n v="623"/>
    <s v="PBOR00627"/>
    <s v="PBOR00623"/>
    <s v="Sam"/>
    <x v="62"/>
    <s v="Jul"/>
    <x v="0"/>
    <x v="1"/>
    <s v="PBCS0623"/>
    <x v="1"/>
    <n v="8"/>
  </r>
  <r>
    <n v="624"/>
    <s v="PBOR00628"/>
    <s v="PBOR00624"/>
    <s v="Simma Raj"/>
    <x v="79"/>
    <s v="Aug"/>
    <x v="1"/>
    <x v="0"/>
    <s v="PBCS0624"/>
    <x v="2"/>
    <n v="8"/>
  </r>
  <r>
    <n v="625"/>
    <s v="PBOR00629"/>
    <s v="PBOR00625"/>
    <s v="Aditya Singh"/>
    <x v="70"/>
    <s v="Sep"/>
    <x v="2"/>
    <x v="0"/>
    <s v="PBCS0625"/>
    <x v="0"/>
    <n v="7"/>
  </r>
  <r>
    <n v="626"/>
    <s v="PBOR00630"/>
    <s v="PBOR00626"/>
    <s v="Julian Richard Samson"/>
    <x v="64"/>
    <s v="Aug"/>
    <x v="0"/>
    <x v="0"/>
    <s v="PBCS0626"/>
    <x v="1"/>
    <n v="8"/>
  </r>
  <r>
    <n v="627"/>
    <s v="PBOR00631"/>
    <s v="PBOR00627"/>
    <s v="Savitri Kala"/>
    <x v="37"/>
    <s v="Jul"/>
    <x v="1"/>
    <x v="0"/>
    <s v="PBCS0627"/>
    <x v="2"/>
    <n v="9"/>
  </r>
  <r>
    <n v="628"/>
    <s v="PBOR00632"/>
    <s v="PBOR00628"/>
    <s v="Pratyush Trivedi"/>
    <x v="54"/>
    <s v="Aug"/>
    <x v="1"/>
    <x v="0"/>
    <s v="PBCS0628"/>
    <x v="0"/>
    <n v="7"/>
  </r>
  <r>
    <n v="629"/>
    <s v="PBOR00633"/>
    <s v="PBOR00629"/>
    <s v="Adhya Garg"/>
    <x v="40"/>
    <s v="Aug"/>
    <x v="0"/>
    <x v="0"/>
    <s v="PBCS0629"/>
    <x v="1"/>
    <n v="8"/>
  </r>
  <r>
    <n v="630"/>
    <s v="PBOR00634"/>
    <s v="PBOR00630"/>
    <s v="Adhya Garg"/>
    <x v="43"/>
    <s v="Aug"/>
    <x v="1"/>
    <x v="0"/>
    <s v="PBCS0630"/>
    <x v="2"/>
    <n v="9"/>
  </r>
  <r>
    <n v="631"/>
    <s v="PBOR00635"/>
    <s v="PBOR00631"/>
    <s v="Pranav Bhatnagar"/>
    <x v="50"/>
    <s v="Jul"/>
    <x v="0"/>
    <x v="0"/>
    <s v="PBCS0631"/>
    <x v="0"/>
    <n v="8"/>
  </r>
  <r>
    <n v="632"/>
    <s v="PBOR00636"/>
    <s v="PBOR00632"/>
    <s v="Pratyush Trivedi"/>
    <x v="21"/>
    <s v="Jul"/>
    <x v="1"/>
    <x v="0"/>
    <s v="PBCS0632"/>
    <x v="1"/>
    <n v="7"/>
  </r>
  <r>
    <n v="633"/>
    <s v="PBOR00637"/>
    <s v="PBOR00633"/>
    <s v="Apurva Suri"/>
    <x v="80"/>
    <s v="Aug"/>
    <x v="1"/>
    <x v="0"/>
    <s v="PBCS0633"/>
    <x v="2"/>
    <n v="10"/>
  </r>
  <r>
    <n v="634"/>
    <s v="PBOR00638"/>
    <s v="PBOR00634"/>
    <s v="Lata Chokshi"/>
    <x v="17"/>
    <s v="Jul"/>
    <x v="0"/>
    <x v="0"/>
    <s v="PBCS0634"/>
    <x v="0"/>
    <n v="7"/>
  </r>
  <r>
    <n v="635"/>
    <s v="PBOR00639"/>
    <s v="PBOR00635"/>
    <s v="Aalia Desai"/>
    <x v="48"/>
    <s v="Jul"/>
    <x v="1"/>
    <x v="0"/>
    <s v="PBCS0635"/>
    <x v="1"/>
    <n v="8"/>
  </r>
  <r>
    <n v="636"/>
    <s v="PBOR00640"/>
    <s v="PBOR00636"/>
    <s v="Roshan Bath"/>
    <x v="77"/>
    <s v="Jul"/>
    <x v="1"/>
    <x v="0"/>
    <s v="PBCS0636"/>
    <x v="2"/>
    <n v="7"/>
  </r>
  <r>
    <n v="637"/>
    <s v="PBOR00641"/>
    <s v="PBOR00637"/>
    <s v="Pratyush Trivedi"/>
    <x v="40"/>
    <s v="Aug"/>
    <x v="0"/>
    <x v="0"/>
    <s v="PBCS0637"/>
    <x v="0"/>
    <n v="9"/>
  </r>
  <r>
    <n v="638"/>
    <s v="PBOR00642"/>
    <s v="PBOR00638"/>
    <s v="Dinesh Sharma"/>
    <x v="46"/>
    <s v="Aug"/>
    <x v="1"/>
    <x v="0"/>
    <s v="PBCS0638"/>
    <x v="1"/>
    <n v="8"/>
  </r>
  <r>
    <n v="639"/>
    <s v="PBOR00643"/>
    <s v="PBOR00639"/>
    <s v="Lata Chokshi"/>
    <x v="26"/>
    <s v="Jul"/>
    <x v="0"/>
    <x v="0"/>
    <s v="PBCS0639"/>
    <x v="2"/>
    <n v="9"/>
  </r>
  <r>
    <n v="640"/>
    <s v="PBOR00644"/>
    <s v="PBOR00640"/>
    <s v="Savitri Kala"/>
    <x v="67"/>
    <s v="Aug"/>
    <x v="1"/>
    <x v="0"/>
    <s v="PBCS0640"/>
    <x v="0"/>
    <n v="9"/>
  </r>
  <r>
    <n v="641"/>
    <s v="PBOR00645"/>
    <s v="PBOR00641"/>
    <s v="Nitya Sandhu"/>
    <x v="29"/>
    <s v="Jul"/>
    <x v="0"/>
    <x v="0"/>
    <s v="PBCS0641"/>
    <x v="1"/>
    <n v="9"/>
  </r>
  <r>
    <n v="642"/>
    <s v="PBOR00646"/>
    <s v="PBOR00642"/>
    <s v="Shanta Swamy"/>
    <x v="58"/>
    <s v="Jul"/>
    <x v="1"/>
    <x v="0"/>
    <s v="PBCS0642"/>
    <x v="2"/>
    <n v="9"/>
  </r>
  <r>
    <n v="643"/>
    <s v="PBOR00647"/>
    <s v="PBOR00643"/>
    <s v="Viaan Kale"/>
    <x v="48"/>
    <s v="Jul"/>
    <x v="2"/>
    <x v="0"/>
    <s v="PBCS0643"/>
    <x v="0"/>
    <n v="9"/>
  </r>
  <r>
    <n v="644"/>
    <s v="PBOR00648"/>
    <s v="PBOR00644"/>
    <s v="Apurva Suri"/>
    <x v="44"/>
    <s v="Aug"/>
    <x v="0"/>
    <x v="0"/>
    <s v="PBCS0644"/>
    <x v="1"/>
    <n v="8"/>
  </r>
  <r>
    <n v="645"/>
    <s v="PBOR00649"/>
    <s v="PBOR00645"/>
    <s v="Aaloak Naidu"/>
    <x v="81"/>
    <s v="Aug"/>
    <x v="1"/>
    <x v="1"/>
    <s v="PBCS0645"/>
    <x v="2"/>
    <n v="8"/>
  </r>
  <r>
    <n v="646"/>
    <s v="PBOR00650"/>
    <s v="PBOR00646"/>
    <s v="Nirmal Bahl"/>
    <x v="71"/>
    <s v="Aug"/>
    <x v="1"/>
    <x v="0"/>
    <s v="PBCS0646"/>
    <x v="0"/>
    <n v="7"/>
  </r>
  <r>
    <n v="647"/>
    <s v="PBOR00651"/>
    <s v="PBOR00647"/>
    <s v="Saral Narang"/>
    <x v="70"/>
    <s v="Sep"/>
    <x v="0"/>
    <x v="0"/>
    <s v="PBCS0647"/>
    <x v="1"/>
    <n v="7"/>
  </r>
  <r>
    <n v="648"/>
    <s v="PBOR00652"/>
    <s v="PBOR00648"/>
    <s v="Priya Aurora"/>
    <x v="70"/>
    <s v="Sep"/>
    <x v="1"/>
    <x v="0"/>
    <s v="PBCS0648"/>
    <x v="2"/>
    <n v="9"/>
  </r>
  <r>
    <n v="649"/>
    <s v="PBOR00653"/>
    <s v="PBOR00649"/>
    <s v="Sharma Kar"/>
    <x v="73"/>
    <s v="Aug"/>
    <x v="0"/>
    <x v="0"/>
    <s v="PBCS0649"/>
    <x v="0"/>
    <n v="8"/>
  </r>
  <r>
    <n v="650"/>
    <s v="PBOR00654"/>
    <s v="PBOR00650"/>
    <s v="Lakshmi Boase"/>
    <x v="81"/>
    <s v="Aug"/>
    <x v="1"/>
    <x v="0"/>
    <s v="PBCS0650"/>
    <x v="0"/>
    <n v="8"/>
  </r>
  <r>
    <n v="651"/>
    <s v="PBOR00655"/>
    <s v="PBOR00651"/>
    <s v="Jagan Choudhury"/>
    <x v="29"/>
    <s v="Jul"/>
    <x v="1"/>
    <x v="1"/>
    <s v="PBCS0651"/>
    <x v="0"/>
    <n v="10"/>
  </r>
  <r>
    <n v="652"/>
    <s v="PBOR00656"/>
    <s v="PBOR00652"/>
    <s v="Anit Sachdev"/>
    <x v="43"/>
    <s v="Aug"/>
    <x v="0"/>
    <x v="0"/>
    <s v="PBCS0652"/>
    <x v="1"/>
    <n v="8"/>
  </r>
  <r>
    <n v="653"/>
    <s v="PBOR00657"/>
    <s v="PBOR00653"/>
    <s v="Ritu Manne"/>
    <x v="40"/>
    <s v="Aug"/>
    <x v="1"/>
    <x v="0"/>
    <s v="PBCS0653"/>
    <x v="2"/>
    <n v="8"/>
  </r>
  <r>
    <n v="654"/>
    <s v="PBOR00658"/>
    <s v="PBOR00654"/>
    <s v="Aditya Ganesh"/>
    <x v="78"/>
    <s v="Aug"/>
    <x v="1"/>
    <x v="0"/>
    <s v="PBCS0654"/>
    <x v="0"/>
    <n v="8"/>
  </r>
  <r>
    <n v="655"/>
    <s v="PBOR00659"/>
    <s v="PBOR00655"/>
    <s v="Roshan Bath"/>
    <x v="43"/>
    <s v="Aug"/>
    <x v="0"/>
    <x v="0"/>
    <s v="PBCS0655"/>
    <x v="1"/>
    <n v="8"/>
  </r>
  <r>
    <n v="656"/>
    <s v="PBOR00660"/>
    <s v="PBOR00656"/>
    <s v="Aaloak Naidu"/>
    <x v="48"/>
    <s v="Jul"/>
    <x v="1"/>
    <x v="0"/>
    <s v="PBCS0656"/>
    <x v="2"/>
    <n v="7"/>
  </r>
  <r>
    <n v="657"/>
    <s v="PBOR00661"/>
    <s v="PBOR00657"/>
    <s v="Lakshmi Boase"/>
    <x v="42"/>
    <s v="Aug"/>
    <x v="0"/>
    <x v="0"/>
    <s v="PBCS0657"/>
    <x v="0"/>
    <n v="7"/>
  </r>
  <r>
    <n v="658"/>
    <s v="PBOR00662"/>
    <s v="PBOR00658"/>
    <s v="Savitri Kala"/>
    <x v="59"/>
    <s v="Aug"/>
    <x v="1"/>
    <x v="0"/>
    <s v="PBCS0658"/>
    <x v="1"/>
    <n v="9"/>
  </r>
  <r>
    <n v="659"/>
    <s v="PBOR00663"/>
    <s v="PBOR00659"/>
    <s v="Dinesh Sharma"/>
    <x v="61"/>
    <s v="Aug"/>
    <x v="0"/>
    <x v="0"/>
    <s v="PBCS0659"/>
    <x v="2"/>
    <n v="7"/>
  </r>
  <r>
    <n v="660"/>
    <s v="PBOR00664"/>
    <s v="PBOR00660"/>
    <s v="Anit Sachdev"/>
    <x v="77"/>
    <s v="Jul"/>
    <x v="1"/>
    <x v="0"/>
    <s v="PBCS0660"/>
    <x v="0"/>
    <n v="9"/>
  </r>
  <r>
    <n v="661"/>
    <s v="PBOR00665"/>
    <s v="PBOR00661"/>
    <s v="Ritu Manne"/>
    <x v="69"/>
    <s v="Sep"/>
    <x v="2"/>
    <x v="0"/>
    <s v="PBCS0661"/>
    <x v="1"/>
    <n v="10"/>
  </r>
  <r>
    <n v="662"/>
    <s v="PBOR00666"/>
    <s v="PBOR00662"/>
    <s v="Rajni Sood"/>
    <x v="19"/>
    <s v="Jul"/>
    <x v="0"/>
    <x v="0"/>
    <s v="PBCS0662"/>
    <x v="2"/>
    <n v="7"/>
  </r>
  <r>
    <n v="663"/>
    <s v="PBOR00667"/>
    <s v="PBOR00663"/>
    <s v="Kirtida Raval"/>
    <x v="46"/>
    <s v="Aug"/>
    <x v="1"/>
    <x v="0"/>
    <s v="PBCS0663"/>
    <x v="0"/>
    <n v="10"/>
  </r>
  <r>
    <n v="664"/>
    <s v="PBOR00668"/>
    <s v="PBOR00664"/>
    <s v="Lavanya Agate"/>
    <x v="69"/>
    <s v="Sep"/>
    <x v="1"/>
    <x v="0"/>
    <s v="PBCS0664"/>
    <x v="1"/>
    <n v="9"/>
  </r>
  <r>
    <n v="665"/>
    <s v="PBOR00669"/>
    <s v="PBOR00665"/>
    <s v="Dhruv Sengupta"/>
    <x v="54"/>
    <s v="Aug"/>
    <x v="0"/>
    <x v="0"/>
    <s v="PBCS0665"/>
    <x v="2"/>
    <n v="8"/>
  </r>
  <r>
    <n v="666"/>
    <s v="PBOR00670"/>
    <s v="PBOR00666"/>
    <s v="Akshay Oak"/>
    <x v="71"/>
    <s v="Aug"/>
    <x v="1"/>
    <x v="0"/>
    <s v="PBCS0666"/>
    <x v="0"/>
    <n v="7"/>
  </r>
  <r>
    <n v="667"/>
    <s v="PBOR00671"/>
    <s v="PBOR00667"/>
    <s v="Apurva Suri"/>
    <x v="48"/>
    <s v="Jul"/>
    <x v="0"/>
    <x v="0"/>
    <s v="PBCS0667"/>
    <x v="1"/>
    <n v="7"/>
  </r>
  <r>
    <n v="668"/>
    <s v="PBOR00672"/>
    <s v="PBOR00668"/>
    <s v="Akshay Bal"/>
    <x v="37"/>
    <s v="Jul"/>
    <x v="1"/>
    <x v="0"/>
    <s v="PBCS0668"/>
    <x v="2"/>
    <n v="7"/>
  </r>
  <r>
    <n v="669"/>
    <s v="PBOR00673"/>
    <s v="PBOR00669"/>
    <s v="Kavika Lall"/>
    <x v="49"/>
    <s v="Aug"/>
    <x v="1"/>
    <x v="0"/>
    <s v="PBCS0669"/>
    <x v="0"/>
    <n v="10"/>
  </r>
  <r>
    <n v="670"/>
    <s v="PBOR00674"/>
    <s v="PBOR00670"/>
    <s v="Avinash Kale"/>
    <x v="50"/>
    <s v="Jul"/>
    <x v="0"/>
    <x v="0"/>
    <s v="PBCS0670"/>
    <x v="1"/>
    <n v="7"/>
  </r>
  <r>
    <n v="671"/>
    <s v="PBOR00675"/>
    <s v="PBOR00671"/>
    <s v="Valini Grover"/>
    <x v="67"/>
    <s v="Aug"/>
    <x v="1"/>
    <x v="0"/>
    <s v="PBCS0671"/>
    <x v="2"/>
    <n v="10"/>
  </r>
  <r>
    <n v="672"/>
    <s v="PBOR00676"/>
    <s v="PBOR00672"/>
    <s v="Anjali Dora"/>
    <x v="68"/>
    <s v="Aug"/>
    <x v="1"/>
    <x v="0"/>
    <s v="PBCS0672"/>
    <x v="0"/>
    <n v="9"/>
  </r>
  <r>
    <n v="673"/>
    <s v="PBOR00677"/>
    <s v="PBOR00673"/>
    <s v="Sam"/>
    <x v="68"/>
    <s v="Aug"/>
    <x v="0"/>
    <x v="1"/>
    <s v="PBCS0673"/>
    <x v="1"/>
    <n v="10"/>
  </r>
  <r>
    <n v="674"/>
    <s v="PBOR00678"/>
    <s v="PBOR00674"/>
    <s v="Simma Raj"/>
    <x v="47"/>
    <s v="Aug"/>
    <x v="1"/>
    <x v="0"/>
    <s v="PBCS0674"/>
    <x v="2"/>
    <n v="8"/>
  </r>
  <r>
    <n v="675"/>
    <s v="PBOR00679"/>
    <s v="PBOR00675"/>
    <s v="Aditya Singh"/>
    <x v="69"/>
    <s v="Sep"/>
    <x v="0"/>
    <x v="0"/>
    <s v="PBCS0675"/>
    <x v="0"/>
    <n v="9"/>
  </r>
  <r>
    <n v="676"/>
    <s v="PBOR00680"/>
    <s v="PBOR00676"/>
    <s v="Julian Richard Samson"/>
    <x v="77"/>
    <s v="Jul"/>
    <x v="1"/>
    <x v="0"/>
    <s v="PBCS0676"/>
    <x v="1"/>
    <n v="9"/>
  </r>
  <r>
    <n v="677"/>
    <s v="PBOR00681"/>
    <s v="PBOR00677"/>
    <s v="Savitri Kala"/>
    <x v="41"/>
    <s v="Aug"/>
    <x v="0"/>
    <x v="0"/>
    <s v="PBCS0677"/>
    <x v="2"/>
    <n v="8"/>
  </r>
  <r>
    <n v="678"/>
    <s v="PBOR00682"/>
    <s v="PBOR00678"/>
    <s v="Pratyush Trivedi"/>
    <x v="69"/>
    <s v="Sep"/>
    <x v="1"/>
    <x v="0"/>
    <s v="PBCS0678"/>
    <x v="0"/>
    <n v="7"/>
  </r>
  <r>
    <n v="679"/>
    <s v="PBOR00683"/>
    <s v="PBOR00679"/>
    <s v="Adhya Garg"/>
    <x v="63"/>
    <s v="Aug"/>
    <x v="2"/>
    <x v="1"/>
    <s v="PBCS0679"/>
    <x v="1"/>
    <n v="10"/>
  </r>
  <r>
    <n v="680"/>
    <s v="PBOR00684"/>
    <s v="PBOR00680"/>
    <s v="Adhya Garg"/>
    <x v="41"/>
    <s v="Aug"/>
    <x v="0"/>
    <x v="0"/>
    <s v="PBCS0680"/>
    <x v="2"/>
    <n v="8"/>
  </r>
  <r>
    <n v="681"/>
    <s v="PBOR00685"/>
    <s v="PBOR00681"/>
    <s v="Pranav Bhatnagar"/>
    <x v="45"/>
    <s v="Jul"/>
    <x v="1"/>
    <x v="0"/>
    <s v="PBCS0681"/>
    <x v="0"/>
    <n v="10"/>
  </r>
  <r>
    <n v="682"/>
    <s v="PBOR00686"/>
    <s v="PBOR00682"/>
    <s v="Kalpana Bali"/>
    <x v="57"/>
    <s v="Sep"/>
    <x v="1"/>
    <x v="0"/>
    <s v="PBCS0682"/>
    <x v="1"/>
    <n v="7"/>
  </r>
  <r>
    <n v="683"/>
    <s v="PBOR00687"/>
    <s v="PBOR00683"/>
    <s v="Apurva Suri"/>
    <x v="64"/>
    <s v="Aug"/>
    <x v="0"/>
    <x v="0"/>
    <s v="PBCS0683"/>
    <x v="2"/>
    <n v="7"/>
  </r>
  <r>
    <n v="684"/>
    <s v="PBOR00688"/>
    <s v="PBOR00684"/>
    <s v="Lata Chokshi"/>
    <x v="33"/>
    <s v="Jul"/>
    <x v="1"/>
    <x v="0"/>
    <s v="PBCS0684"/>
    <x v="0"/>
    <n v="10"/>
  </r>
  <r>
    <n v="685"/>
    <s v="PBOR00689"/>
    <s v="PBOR00685"/>
    <s v="Aalia Desai"/>
    <x v="40"/>
    <s v="Aug"/>
    <x v="0"/>
    <x v="0"/>
    <s v="PBCS0685"/>
    <x v="1"/>
    <n v="9"/>
  </r>
  <r>
    <n v="686"/>
    <s v="PBOR00690"/>
    <s v="PBOR00686"/>
    <s v="Roshan Bath"/>
    <x v="70"/>
    <s v="Sep"/>
    <x v="1"/>
    <x v="0"/>
    <s v="PBCS0686"/>
    <x v="2"/>
    <n v="9"/>
  </r>
  <r>
    <n v="687"/>
    <s v="PBOR00691"/>
    <s v="PBOR00687"/>
    <s v="Anjali Dora"/>
    <x v="55"/>
    <s v="Aug"/>
    <x v="1"/>
    <x v="0"/>
    <s v="PBCS0687"/>
    <x v="0"/>
    <n v="7"/>
  </r>
  <r>
    <n v="688"/>
    <s v="PBOR00692"/>
    <s v="PBOR00688"/>
    <s v="Sam"/>
    <x v="48"/>
    <s v="Jul"/>
    <x v="0"/>
    <x v="0"/>
    <s v="PBCS0688"/>
    <x v="1"/>
    <n v="10"/>
  </r>
  <r>
    <n v="689"/>
    <s v="PBOR00693"/>
    <s v="PBOR00689"/>
    <s v="Simma Raj"/>
    <x v="78"/>
    <s v="Aug"/>
    <x v="1"/>
    <x v="0"/>
    <s v="PBCS0689"/>
    <x v="2"/>
    <n v="7"/>
  </r>
  <r>
    <n v="690"/>
    <s v="PBOR00694"/>
    <s v="PBOR00690"/>
    <s v="Aditya Singh"/>
    <x v="65"/>
    <s v="Aug"/>
    <x v="1"/>
    <x v="0"/>
    <s v="PBCS0690"/>
    <x v="0"/>
    <n v="7"/>
  </r>
  <r>
    <n v="691"/>
    <s v="PBOR00695"/>
    <s v="PBOR00691"/>
    <s v="Julian Richard Samson"/>
    <x v="80"/>
    <s v="Aug"/>
    <x v="0"/>
    <x v="0"/>
    <s v="PBCS0691"/>
    <x v="1"/>
    <n v="8"/>
  </r>
  <r>
    <n v="692"/>
    <s v="PBOR00696"/>
    <s v="PBOR00692"/>
    <s v="Savitri Kala"/>
    <x v="42"/>
    <s v="Aug"/>
    <x v="1"/>
    <x v="0"/>
    <s v="PBCS0692"/>
    <x v="2"/>
    <n v="7"/>
  </r>
  <r>
    <n v="693"/>
    <s v="PBOR00697"/>
    <s v="PBOR00693"/>
    <s v="Pratyush Trivedi"/>
    <x v="21"/>
    <s v="Jul"/>
    <x v="0"/>
    <x v="0"/>
    <s v="PBCS0693"/>
    <x v="0"/>
    <n v="10"/>
  </r>
  <r>
    <n v="694"/>
    <s v="PBOR00698"/>
    <s v="PBOR00694"/>
    <s v="Adhya Garg"/>
    <x v="30"/>
    <s v="Jul"/>
    <x v="1"/>
    <x v="0"/>
    <s v="PBCS0694"/>
    <x v="1"/>
    <n v="7"/>
  </r>
  <r>
    <n v="695"/>
    <s v="PBOR00699"/>
    <s v="PBOR00695"/>
    <s v="Adhya Garg"/>
    <x v="17"/>
    <s v="Jul"/>
    <x v="0"/>
    <x v="0"/>
    <s v="PBCS0695"/>
    <x v="2"/>
    <n v="10"/>
  </r>
  <r>
    <n v="696"/>
    <s v="PBOR00700"/>
    <s v="PBOR00696"/>
    <s v="Pranav Bhatnagar"/>
    <x v="48"/>
    <s v="Jul"/>
    <x v="1"/>
    <x v="0"/>
    <s v="PBCS0696"/>
    <x v="0"/>
    <n v="7"/>
  </r>
  <r>
    <n v="697"/>
    <s v="PBOR00701"/>
    <s v="PBOR00697"/>
    <s v="Pratyush Trivedi"/>
    <x v="17"/>
    <s v="Jul"/>
    <x v="2"/>
    <x v="0"/>
    <s v="PBCS0697"/>
    <x v="1"/>
    <n v="9"/>
  </r>
  <r>
    <n v="698"/>
    <s v="PBOR00702"/>
    <s v="PBOR00698"/>
    <s v="Apurva Suri"/>
    <x v="75"/>
    <s v="Aug"/>
    <x v="0"/>
    <x v="0"/>
    <s v="PBCS0698"/>
    <x v="2"/>
    <n v="7"/>
  </r>
  <r>
    <n v="699"/>
    <s v="PBOR00703"/>
    <s v="PBOR00699"/>
    <s v="Lata Chokshi"/>
    <x v="44"/>
    <s v="Aug"/>
    <x v="1"/>
    <x v="0"/>
    <s v="PBCS0699"/>
    <x v="0"/>
    <n v="8"/>
  </r>
  <r>
    <n v="700"/>
    <s v="PBOR00704"/>
    <s v="PBOR00700"/>
    <s v="Aalia Desai"/>
    <x v="41"/>
    <s v="Aug"/>
    <x v="1"/>
    <x v="0"/>
    <s v="PBCS0700"/>
    <x v="0"/>
    <n v="10"/>
  </r>
  <r>
    <n v="701"/>
    <s v="PBOR00705"/>
    <s v="PBOR00701"/>
    <s v="Roshan Bath"/>
    <x v="37"/>
    <s v="Jul"/>
    <x v="0"/>
    <x v="1"/>
    <s v="PBCS0701"/>
    <x v="0"/>
    <n v="9"/>
  </r>
  <r>
    <n v="702"/>
    <s v="PBOR00706"/>
    <s v="PBOR00702"/>
    <s v="Pratyush Trivedi"/>
    <x v="65"/>
    <s v="Aug"/>
    <x v="1"/>
    <x v="0"/>
    <s v="PBCS0702"/>
    <x v="1"/>
    <n v="7"/>
  </r>
  <r>
    <n v="703"/>
    <s v="PBOR00707"/>
    <s v="PBOR00703"/>
    <s v="Dinesh Sharma"/>
    <x v="40"/>
    <s v="Aug"/>
    <x v="0"/>
    <x v="0"/>
    <s v="PBCS0703"/>
    <x v="2"/>
    <n v="8"/>
  </r>
  <r>
    <n v="704"/>
    <s v="PBOR00708"/>
    <s v="PBOR00704"/>
    <s v="Lata Chokshi"/>
    <x v="26"/>
    <s v="Jul"/>
    <x v="1"/>
    <x v="0"/>
    <s v="PBCS0704"/>
    <x v="0"/>
    <n v="7"/>
  </r>
  <r>
    <n v="705"/>
    <s v="PBOR00709"/>
    <s v="PBOR00705"/>
    <s v="Savitri Kala"/>
    <x v="46"/>
    <s v="Aug"/>
    <x v="1"/>
    <x v="0"/>
    <s v="PBCS0705"/>
    <x v="1"/>
    <n v="9"/>
  </r>
  <r>
    <n v="706"/>
    <s v="PBOR00710"/>
    <s v="PBOR00706"/>
    <s v="Nitya Sandhu"/>
    <x v="82"/>
    <s v="Sep"/>
    <x v="0"/>
    <x v="0"/>
    <s v="PBCS0706"/>
    <x v="2"/>
    <n v="10"/>
  </r>
  <r>
    <n v="707"/>
    <s v="PBOR00711"/>
    <s v="PBOR00707"/>
    <s v="Shanta Swamy"/>
    <x v="56"/>
    <s v="Aug"/>
    <x v="1"/>
    <x v="1"/>
    <s v="PBCS0707"/>
    <x v="0"/>
    <n v="7"/>
  </r>
  <r>
    <n v="708"/>
    <s v="PBOR00712"/>
    <s v="PBOR00708"/>
    <s v="Viaan Kale"/>
    <x v="62"/>
    <s v="Jul"/>
    <x v="1"/>
    <x v="0"/>
    <s v="PBCS0708"/>
    <x v="1"/>
    <n v="7"/>
  </r>
  <r>
    <n v="709"/>
    <s v="PBOR00713"/>
    <s v="PBOR00709"/>
    <s v="Disha Tank"/>
    <x v="74"/>
    <s v="Aug"/>
    <x v="0"/>
    <x v="0"/>
    <s v="PBCS0709"/>
    <x v="2"/>
    <n v="7"/>
  </r>
  <r>
    <n v="710"/>
    <s v="PBOR00714"/>
    <s v="PBOR00710"/>
    <s v="Aaloak Naidu"/>
    <x v="26"/>
    <s v="Jul"/>
    <x v="1"/>
    <x v="0"/>
    <s v="PBCS0710"/>
    <x v="0"/>
    <n v="9"/>
  </r>
  <r>
    <n v="711"/>
    <s v="PBOR00715"/>
    <s v="PBOR00711"/>
    <s v="Nirmal Bahl"/>
    <x v="43"/>
    <s v="Aug"/>
    <x v="0"/>
    <x v="0"/>
    <s v="PBCS0711"/>
    <x v="1"/>
    <n v="10"/>
  </r>
  <r>
    <n v="712"/>
    <s v="PBOR00716"/>
    <s v="PBOR00712"/>
    <s v="Saral Narang"/>
    <x v="57"/>
    <s v="Sep"/>
    <x v="1"/>
    <x v="0"/>
    <s v="PBCS0712"/>
    <x v="2"/>
    <n v="7"/>
  </r>
  <r>
    <n v="713"/>
    <s v="PBOR00717"/>
    <s v="PBOR00713"/>
    <s v="Priya Aurora"/>
    <x v="40"/>
    <s v="Aug"/>
    <x v="0"/>
    <x v="0"/>
    <s v="PBCS0713"/>
    <x v="0"/>
    <n v="7"/>
  </r>
  <r>
    <n v="714"/>
    <s v="PBOR00718"/>
    <s v="PBOR00714"/>
    <s v="Sharma Kar"/>
    <x v="32"/>
    <s v="Jul"/>
    <x v="1"/>
    <x v="0"/>
    <s v="PBCS0714"/>
    <x v="1"/>
    <n v="8"/>
  </r>
  <r>
    <n v="715"/>
    <s v="PBOR00719"/>
    <s v="PBOR00715"/>
    <s v="Lakshmi Boase"/>
    <x v="33"/>
    <s v="Jul"/>
    <x v="2"/>
    <x v="0"/>
    <s v="PBCS0715"/>
    <x v="2"/>
    <n v="8"/>
  </r>
  <r>
    <n v="716"/>
    <s v="PBOR00720"/>
    <s v="PBOR00716"/>
    <s v="Jagan Choudhury"/>
    <x v="49"/>
    <s v="Aug"/>
    <x v="0"/>
    <x v="0"/>
    <s v="PBCS0716"/>
    <x v="0"/>
    <n v="10"/>
  </r>
  <r>
    <n v="717"/>
    <s v="PBOR00721"/>
    <s v="PBOR00717"/>
    <s v="Anit Sachdev"/>
    <x v="33"/>
    <s v="Jul"/>
    <x v="1"/>
    <x v="0"/>
    <s v="PBCS0717"/>
    <x v="1"/>
    <n v="9"/>
  </r>
  <r>
    <n v="718"/>
    <s v="PBOR00722"/>
    <s v="PBOR00718"/>
    <s v="Ritu Manne"/>
    <x v="79"/>
    <s v="Aug"/>
    <x v="1"/>
    <x v="0"/>
    <s v="PBCS0718"/>
    <x v="2"/>
    <n v="9"/>
  </r>
  <r>
    <n v="719"/>
    <s v="PBOR00723"/>
    <s v="PBOR00719"/>
    <s v="Aditya Ganesh"/>
    <x v="82"/>
    <s v="Sep"/>
    <x v="0"/>
    <x v="0"/>
    <s v="PBCS0719"/>
    <x v="0"/>
    <n v="7"/>
  </r>
  <r>
    <n v="720"/>
    <s v="PBOR00724"/>
    <s v="PBOR00720"/>
    <s v="Roshan Bath"/>
    <x v="42"/>
    <s v="Aug"/>
    <x v="1"/>
    <x v="0"/>
    <s v="PBCS0720"/>
    <x v="1"/>
    <n v="10"/>
  </r>
  <r>
    <n v="721"/>
    <s v="PBOR00725"/>
    <s v="PBOR00721"/>
    <s v="Aaloak Naidu"/>
    <x v="58"/>
    <s v="Jul"/>
    <x v="0"/>
    <x v="0"/>
    <s v="PBCS0721"/>
    <x v="2"/>
    <n v="7"/>
  </r>
  <r>
    <n v="722"/>
    <s v="PBOR00726"/>
    <s v="PBOR00722"/>
    <s v="Lakshmi Boase"/>
    <x v="63"/>
    <s v="Aug"/>
    <x v="1"/>
    <x v="0"/>
    <s v="PBCS0722"/>
    <x v="0"/>
    <n v="7"/>
  </r>
  <r>
    <n v="723"/>
    <s v="PBOR00727"/>
    <s v="PBOR00723"/>
    <s v="Savitri Kala"/>
    <x v="72"/>
    <s v="Jul"/>
    <x v="1"/>
    <x v="0"/>
    <s v="PBCS0723"/>
    <x v="1"/>
    <n v="10"/>
  </r>
  <r>
    <n v="724"/>
    <s v="PBOR00728"/>
    <s v="PBOR00724"/>
    <s v="Dinesh Sharma"/>
    <x v="79"/>
    <s v="Aug"/>
    <x v="0"/>
    <x v="0"/>
    <s v="PBCS0724"/>
    <x v="2"/>
    <n v="7"/>
  </r>
  <r>
    <n v="725"/>
    <s v="PBOR00729"/>
    <s v="PBOR00725"/>
    <s v="Anit Sachdev"/>
    <x v="17"/>
    <s v="Jul"/>
    <x v="1"/>
    <x v="0"/>
    <s v="PBCS0725"/>
    <x v="0"/>
    <n v="10"/>
  </r>
  <r>
    <n v="726"/>
    <s v="PBOR00730"/>
    <s v="PBOR00726"/>
    <s v="Ritu Manne"/>
    <x v="52"/>
    <s v="Aug"/>
    <x v="1"/>
    <x v="0"/>
    <s v="PBCS0726"/>
    <x v="1"/>
    <n v="9"/>
  </r>
  <r>
    <n v="727"/>
    <s v="PBOR00731"/>
    <s v="PBOR00727"/>
    <s v="Rajni Sood"/>
    <x v="74"/>
    <s v="Aug"/>
    <x v="0"/>
    <x v="0"/>
    <s v="PBCS0727"/>
    <x v="2"/>
    <n v="10"/>
  </r>
  <r>
    <n v="728"/>
    <s v="PBOR00732"/>
    <s v="PBOR00728"/>
    <s v="Kirtida Raval"/>
    <x v="75"/>
    <s v="Aug"/>
    <x v="1"/>
    <x v="0"/>
    <s v="PBCS0728"/>
    <x v="0"/>
    <n v="7"/>
  </r>
  <r>
    <n v="729"/>
    <s v="PBOR00733"/>
    <s v="PBOR00729"/>
    <s v="Lavanya Agate"/>
    <x v="57"/>
    <s v="Sep"/>
    <x v="0"/>
    <x v="1"/>
    <s v="PBCS0729"/>
    <x v="1"/>
    <n v="10"/>
  </r>
  <r>
    <n v="730"/>
    <s v="PBOR00734"/>
    <s v="PBOR00730"/>
    <s v="Dhruv Sengupta"/>
    <x v="38"/>
    <s v="Jul"/>
    <x v="1"/>
    <x v="0"/>
    <s v="PBCS0730"/>
    <x v="2"/>
    <n v="10"/>
  </r>
  <r>
    <n v="731"/>
    <s v="PBOR00735"/>
    <s v="PBOR00731"/>
    <s v="Akshay Oak"/>
    <x v="53"/>
    <s v="Aug"/>
    <x v="0"/>
    <x v="0"/>
    <s v="PBCS0731"/>
    <x v="0"/>
    <n v="8"/>
  </r>
  <r>
    <n v="732"/>
    <s v="PBOR00736"/>
    <s v="PBOR00732"/>
    <s v="Malini Murty"/>
    <x v="78"/>
    <s v="Aug"/>
    <x v="1"/>
    <x v="0"/>
    <s v="PBCS0732"/>
    <x v="1"/>
    <n v="10"/>
  </r>
  <r>
    <n v="733"/>
    <s v="PBOR00737"/>
    <s v="PBOR00733"/>
    <s v="Akshay Bal"/>
    <x v="82"/>
    <s v="Sep"/>
    <x v="1"/>
    <x v="0"/>
    <s v="PBCS0733"/>
    <x v="2"/>
    <n v="9"/>
  </r>
  <r>
    <n v="734"/>
    <s v="PBOR00738"/>
    <s v="PBOR00734"/>
    <s v="Kavika Lall"/>
    <x v="61"/>
    <s v="Aug"/>
    <x v="0"/>
    <x v="0"/>
    <s v="PBCS0734"/>
    <x v="0"/>
    <n v="9"/>
  </r>
  <r>
    <n v="735"/>
    <s v="PBOR00739"/>
    <s v="PBOR00735"/>
    <s v="Disha Tank"/>
    <x v="21"/>
    <s v="Jul"/>
    <x v="1"/>
    <x v="1"/>
    <s v="PBCS0735"/>
    <x v="1"/>
    <n v="9"/>
  </r>
  <r>
    <n v="736"/>
    <s v="PBOR00740"/>
    <s v="PBOR00736"/>
    <s v="Aaloak Naidu"/>
    <x v="32"/>
    <s v="Jul"/>
    <x v="0"/>
    <x v="0"/>
    <s v="PBCS0736"/>
    <x v="2"/>
    <n v="10"/>
  </r>
  <r>
    <n v="737"/>
    <s v="PBOR00741"/>
    <s v="PBOR00737"/>
    <s v="Nirmal Bahl"/>
    <x v="54"/>
    <s v="Aug"/>
    <x v="1"/>
    <x v="0"/>
    <s v="PBCS0737"/>
    <x v="0"/>
    <n v="9"/>
  </r>
  <r>
    <n v="738"/>
    <s v="PBOR00742"/>
    <s v="PBOR00738"/>
    <s v="Saral Narang"/>
    <x v="70"/>
    <s v="Sep"/>
    <x v="0"/>
    <x v="0"/>
    <s v="PBCS0738"/>
    <x v="1"/>
    <n v="10"/>
  </r>
  <r>
    <n v="739"/>
    <s v="PBOR00743"/>
    <s v="PBOR00739"/>
    <s v="Priya Aurora"/>
    <x v="30"/>
    <s v="Jul"/>
    <x v="1"/>
    <x v="0"/>
    <s v="PBCS0739"/>
    <x v="2"/>
    <n v="9"/>
  </r>
  <r>
    <n v="740"/>
    <s v="PBOR00744"/>
    <s v="PBOR00740"/>
    <s v="Sharma Kar"/>
    <x v="71"/>
    <s v="Aug"/>
    <x v="2"/>
    <x v="0"/>
    <s v="PBCS0740"/>
    <x v="0"/>
    <n v="8"/>
  </r>
  <r>
    <n v="741"/>
    <s v="PBOR00745"/>
    <s v="PBOR00741"/>
    <s v="Lakshmi Boase"/>
    <x v="82"/>
    <s v="Sep"/>
    <x v="0"/>
    <x v="0"/>
    <s v="PBCS0741"/>
    <x v="1"/>
    <n v="7"/>
  </r>
  <r>
    <n v="742"/>
    <s v="PBOR00746"/>
    <s v="PBOR00742"/>
    <s v="Jagan Choudhury"/>
    <x v="67"/>
    <s v="Aug"/>
    <x v="1"/>
    <x v="0"/>
    <s v="PBCS0742"/>
    <x v="2"/>
    <n v="10"/>
  </r>
  <r>
    <n v="743"/>
    <s v="PBOR00747"/>
    <s v="PBOR00743"/>
    <s v="Anit Sachdev"/>
    <x v="43"/>
    <s v="Aug"/>
    <x v="1"/>
    <x v="0"/>
    <s v="PBCS0743"/>
    <x v="0"/>
    <n v="7"/>
  </r>
  <r>
    <n v="744"/>
    <s v="PBOR00748"/>
    <s v="PBOR00744"/>
    <s v="Ritu Manne"/>
    <x v="52"/>
    <s v="Aug"/>
    <x v="0"/>
    <x v="0"/>
    <s v="PBCS0744"/>
    <x v="1"/>
    <n v="8"/>
  </r>
  <r>
    <n v="745"/>
    <s v="PBOR00749"/>
    <s v="PBOR00745"/>
    <s v="Sam"/>
    <x v="41"/>
    <s v="Aug"/>
    <x v="1"/>
    <x v="0"/>
    <s v="PBCS0745"/>
    <x v="2"/>
    <n v="9"/>
  </r>
  <r>
    <n v="746"/>
    <s v="PBOR00750"/>
    <s v="PBOR00746"/>
    <s v="Simma Raj"/>
    <x v="63"/>
    <s v="Aug"/>
    <x v="0"/>
    <x v="0"/>
    <s v="PBCS0746"/>
    <x v="0"/>
    <n v="9"/>
  </r>
  <r>
    <n v="747"/>
    <s v="PBOR00751"/>
    <s v="PBOR00747"/>
    <s v="Aditya Singh"/>
    <x v="63"/>
    <s v="Aug"/>
    <x v="1"/>
    <x v="0"/>
    <s v="PBCS0747"/>
    <x v="1"/>
    <n v="9"/>
  </r>
  <r>
    <n v="748"/>
    <s v="PBOR00752"/>
    <s v="PBOR00748"/>
    <s v="Julian Richard Samson"/>
    <x v="74"/>
    <s v="Aug"/>
    <x v="1"/>
    <x v="0"/>
    <s v="PBCS0748"/>
    <x v="2"/>
    <n v="9"/>
  </r>
  <r>
    <n v="749"/>
    <s v="PBOR00753"/>
    <s v="PBOR00749"/>
    <s v="Savitri Kala"/>
    <x v="80"/>
    <s v="Aug"/>
    <x v="0"/>
    <x v="0"/>
    <s v="PBCS0749"/>
    <x v="0"/>
    <n v="9"/>
  </r>
  <r>
    <n v="750"/>
    <s v="PBOR00754"/>
    <s v="PBOR00750"/>
    <s v="Pratyush Trivedi"/>
    <x v="37"/>
    <s v="Jul"/>
    <x v="1"/>
    <x v="0"/>
    <s v="PBCS0750"/>
    <x v="0"/>
    <n v="7"/>
  </r>
  <r>
    <n v="751"/>
    <s v="PBOR00755"/>
    <s v="PBOR00751"/>
    <s v="Sam"/>
    <x v="58"/>
    <s v="Jul"/>
    <x v="0"/>
    <x v="0"/>
    <s v="PBCS0751"/>
    <x v="0"/>
    <n v="9"/>
  </r>
  <r>
    <n v="752"/>
    <s v="PBOR00756"/>
    <s v="PBOR00752"/>
    <s v="Simma Raj"/>
    <x v="67"/>
    <s v="Aug"/>
    <x v="1"/>
    <x v="0"/>
    <s v="PBCS0752"/>
    <x v="1"/>
    <n v="7"/>
  </r>
  <r>
    <n v="753"/>
    <s v="PBOR00757"/>
    <s v="PBOR00753"/>
    <s v="Aditya Singh"/>
    <x v="45"/>
    <s v="Jul"/>
    <x v="2"/>
    <x v="1"/>
    <s v="PBCS0753"/>
    <x v="2"/>
    <n v="8"/>
  </r>
  <r>
    <n v="754"/>
    <s v="PBOR00758"/>
    <s v="PBOR00754"/>
    <s v="Julian Richard Samson"/>
    <x v="77"/>
    <s v="Jul"/>
    <x v="0"/>
    <x v="0"/>
    <s v="PBCS0754"/>
    <x v="0"/>
    <n v="6"/>
  </r>
  <r>
    <n v="755"/>
    <s v="PBOR00759"/>
    <s v="PBOR00755"/>
    <s v="Savitri Kala"/>
    <x v="39"/>
    <s v="Aug"/>
    <x v="1"/>
    <x v="0"/>
    <s v="PBCS0755"/>
    <x v="1"/>
    <n v="2"/>
  </r>
  <r>
    <n v="756"/>
    <s v="PBOR00760"/>
    <s v="PBOR00756"/>
    <s v="Pratyush Trivedi"/>
    <x v="17"/>
    <s v="Jul"/>
    <x v="1"/>
    <x v="0"/>
    <s v="PBCS0756"/>
    <x v="2"/>
    <n v="4"/>
  </r>
  <r>
    <n v="757"/>
    <s v="PBOR00761"/>
    <s v="PBOR00757"/>
    <s v="Adhya Garg"/>
    <x v="74"/>
    <s v="Aug"/>
    <x v="0"/>
    <x v="0"/>
    <s v="PBCS0757"/>
    <x v="0"/>
    <n v="1"/>
  </r>
  <r>
    <n v="758"/>
    <s v="PBOR00762"/>
    <s v="PBOR00758"/>
    <s v="Adhya Garg"/>
    <x v="26"/>
    <s v="Jul"/>
    <x v="1"/>
    <x v="0"/>
    <s v="PBCS0758"/>
    <x v="1"/>
    <n v="9"/>
  </r>
  <r>
    <n v="759"/>
    <s v="PBOR00763"/>
    <s v="PBOR00759"/>
    <s v="Pranav Bhatnagar"/>
    <x v="48"/>
    <s v="Jul"/>
    <x v="1"/>
    <x v="1"/>
    <s v="PBCS0759"/>
    <x v="2"/>
    <n v="6"/>
  </r>
  <r>
    <n v="760"/>
    <s v="PBOR00764"/>
    <s v="PBOR00760"/>
    <s v="Pratyush Trivedi"/>
    <x v="58"/>
    <s v="Jul"/>
    <x v="0"/>
    <x v="0"/>
    <s v="PBCS0760"/>
    <x v="0"/>
    <n v="9"/>
  </r>
  <r>
    <n v="761"/>
    <s v="PBOR00765"/>
    <s v="PBOR00761"/>
    <s v="Apurva Suri"/>
    <x v="74"/>
    <s v="Aug"/>
    <x v="1"/>
    <x v="0"/>
    <s v="PBCS0761"/>
    <x v="1"/>
    <n v="9"/>
  </r>
  <r>
    <n v="762"/>
    <s v="PBOR00766"/>
    <s v="PBOR00762"/>
    <s v="Lata Chokshi"/>
    <x v="50"/>
    <s v="Jul"/>
    <x v="2"/>
    <x v="0"/>
    <s v="PBCS0762"/>
    <x v="2"/>
    <n v="3"/>
  </r>
  <r>
    <n v="763"/>
    <s v="PBOR00767"/>
    <s v="PBOR00763"/>
    <s v="Aalia Desai"/>
    <x v="49"/>
    <s v="Aug"/>
    <x v="0"/>
    <x v="0"/>
    <s v="PBCS0763"/>
    <x v="0"/>
    <n v="2"/>
  </r>
  <r>
    <n v="764"/>
    <s v="PBOR00768"/>
    <s v="PBOR00764"/>
    <s v="Roshan Bath"/>
    <x v="46"/>
    <s v="Aug"/>
    <x v="1"/>
    <x v="0"/>
    <s v="PBCS0764"/>
    <x v="1"/>
    <n v="3"/>
  </r>
  <r>
    <n v="765"/>
    <s v="PBOR00769"/>
    <s v="PBOR00765"/>
    <s v="Pratyush Trivedi"/>
    <x v="38"/>
    <s v="Jul"/>
    <x v="2"/>
    <x v="1"/>
    <s v="PBCS0765"/>
    <x v="2"/>
    <n v="10"/>
  </r>
  <r>
    <n v="766"/>
    <s v="PBOR00770"/>
    <s v="PBOR00766"/>
    <s v="Dinesh Sharma"/>
    <x v="80"/>
    <s v="Aug"/>
    <x v="0"/>
    <x v="0"/>
    <s v="PBCS0766"/>
    <x v="0"/>
    <n v="3"/>
  </r>
  <r>
    <n v="767"/>
    <s v="PBOR00771"/>
    <s v="PBOR00767"/>
    <s v="Lata Chokshi"/>
    <x v="42"/>
    <s v="Aug"/>
    <x v="1"/>
    <x v="0"/>
    <s v="PBCS0767"/>
    <x v="1"/>
    <n v="1"/>
  </r>
  <r>
    <n v="768"/>
    <s v="PBOR00772"/>
    <s v="PBOR00768"/>
    <s v="Savitri Kala"/>
    <x v="79"/>
    <s v="Aug"/>
    <x v="2"/>
    <x v="0"/>
    <s v="PBCS0768"/>
    <x v="2"/>
    <n v="5"/>
  </r>
  <r>
    <n v="769"/>
    <s v="PBOR00773"/>
    <s v="PBOR00769"/>
    <s v="Nitya Sandhu"/>
    <x v="46"/>
    <s v="Aug"/>
    <x v="0"/>
    <x v="0"/>
    <s v="PBCS0769"/>
    <x v="0"/>
    <n v="1"/>
  </r>
  <r>
    <n v="770"/>
    <s v="PBOR00774"/>
    <s v="PBOR00770"/>
    <s v="Shanta Swamy"/>
    <x v="42"/>
    <s v="Aug"/>
    <x v="1"/>
    <x v="0"/>
    <s v="PBCS0770"/>
    <x v="1"/>
    <n v="5"/>
  </r>
  <r>
    <n v="771"/>
    <s v="PBOR00775"/>
    <s v="PBOR00771"/>
    <s v="Viaan Kale"/>
    <x v="47"/>
    <s v="Aug"/>
    <x v="1"/>
    <x v="1"/>
    <s v="PBCS0771"/>
    <x v="2"/>
    <n v="5"/>
  </r>
  <r>
    <n v="772"/>
    <s v="PBOR00776"/>
    <s v="PBOR00772"/>
    <s v="Disha Tank"/>
    <x v="47"/>
    <s v="Aug"/>
    <x v="0"/>
    <x v="0"/>
    <s v="PBCS0772"/>
    <x v="0"/>
    <n v="3"/>
  </r>
  <r>
    <n v="773"/>
    <s v="PBOR00777"/>
    <s v="PBOR00773"/>
    <s v="Aaloak Naidu"/>
    <x v="19"/>
    <s v="Jul"/>
    <x v="1"/>
    <x v="0"/>
    <s v="PBCS0773"/>
    <x v="1"/>
    <n v="3"/>
  </r>
  <r>
    <n v="774"/>
    <s v="PBOR00778"/>
    <s v="PBOR00774"/>
    <s v="Nirmal Bahl"/>
    <x v="80"/>
    <s v="Aug"/>
    <x v="2"/>
    <x v="0"/>
    <s v="PBCS0774"/>
    <x v="2"/>
    <n v="7"/>
  </r>
  <r>
    <n v="775"/>
    <s v="PBOR00779"/>
    <s v="PBOR00775"/>
    <s v="Saral Narang"/>
    <x v="54"/>
    <s v="Aug"/>
    <x v="0"/>
    <x v="0"/>
    <s v="PBCS0775"/>
    <x v="0"/>
    <n v="4"/>
  </r>
  <r>
    <n v="776"/>
    <s v="PBOR00780"/>
    <s v="PBOR00776"/>
    <s v="Priya Aurora"/>
    <x v="43"/>
    <s v="Aug"/>
    <x v="1"/>
    <x v="0"/>
    <s v="PBCS0776"/>
    <x v="1"/>
    <n v="3"/>
  </r>
  <r>
    <n v="777"/>
    <s v="PBOR00781"/>
    <s v="PBOR00777"/>
    <s v="Sharma Kar"/>
    <x v="81"/>
    <s v="Aug"/>
    <x v="2"/>
    <x v="1"/>
    <s v="PBCS0777"/>
    <x v="2"/>
    <n v="8"/>
  </r>
  <r>
    <n v="778"/>
    <s v="PBOR00782"/>
    <s v="PBOR00778"/>
    <s v="Lakshmi Boase"/>
    <x v="48"/>
    <s v="Jul"/>
    <x v="0"/>
    <x v="0"/>
    <s v="PBCS0778"/>
    <x v="0"/>
    <n v="2"/>
  </r>
  <r>
    <n v="779"/>
    <s v="PBOR00783"/>
    <s v="PBOR00779"/>
    <s v="Jagan Choudhury"/>
    <x v="37"/>
    <s v="Jul"/>
    <x v="1"/>
    <x v="0"/>
    <s v="PBCS0779"/>
    <x v="1"/>
    <n v="9"/>
  </r>
  <r>
    <n v="780"/>
    <s v="PBOR00784"/>
    <s v="PBOR00780"/>
    <s v="Anit Sachdev"/>
    <x v="66"/>
    <s v="Sep"/>
    <x v="2"/>
    <x v="0"/>
    <s v="PBCS0780"/>
    <x v="2"/>
    <n v="6"/>
  </r>
  <r>
    <n v="781"/>
    <s v="PBOR00785"/>
    <s v="PBOR00781"/>
    <s v="Ritu Manne"/>
    <x v="63"/>
    <s v="Aug"/>
    <x v="0"/>
    <x v="0"/>
    <s v="PBCS0781"/>
    <x v="0"/>
    <n v="7"/>
  </r>
  <r>
    <n v="782"/>
    <s v="PBOR00786"/>
    <s v="PBOR00782"/>
    <s v="Aditya Ganesh"/>
    <x v="39"/>
    <s v="Aug"/>
    <x v="1"/>
    <x v="0"/>
    <s v="PBCS0782"/>
    <x v="1"/>
    <n v="9"/>
  </r>
  <r>
    <n v="783"/>
    <s v="PBOR00787"/>
    <s v="PBOR00783"/>
    <s v="Roshan Bath"/>
    <x v="42"/>
    <s v="Aug"/>
    <x v="1"/>
    <x v="1"/>
    <s v="PBCS0783"/>
    <x v="2"/>
    <n v="2"/>
  </r>
  <r>
    <n v="784"/>
    <s v="PBOR00788"/>
    <s v="PBOR00784"/>
    <s v="Aaloak Naidu"/>
    <x v="30"/>
    <s v="Jul"/>
    <x v="0"/>
    <x v="0"/>
    <s v="PBCS0784"/>
    <x v="0"/>
    <n v="9"/>
  </r>
  <r>
    <n v="785"/>
    <s v="PBOR00789"/>
    <s v="PBOR00785"/>
    <s v="Lakshmi Boase"/>
    <x v="66"/>
    <s v="Sep"/>
    <x v="1"/>
    <x v="0"/>
    <s v="PBCS0785"/>
    <x v="1"/>
    <n v="10"/>
  </r>
  <r>
    <n v="786"/>
    <s v="PBOR00790"/>
    <s v="PBOR00786"/>
    <s v="Savitri Kala"/>
    <x v="42"/>
    <s v="Aug"/>
    <x v="2"/>
    <x v="0"/>
    <s v="PBCS0786"/>
    <x v="2"/>
    <n v="1"/>
  </r>
  <r>
    <n v="787"/>
    <s v="PBOR00791"/>
    <s v="PBOR00787"/>
    <s v="Dinesh Sharma"/>
    <x v="83"/>
    <s v="Aug"/>
    <x v="0"/>
    <x v="0"/>
    <s v="PBCS0787"/>
    <x v="0"/>
    <n v="1"/>
  </r>
  <r>
    <n v="788"/>
    <s v="PBOR00792"/>
    <s v="PBOR00788"/>
    <s v="Anit Sachdev"/>
    <x v="79"/>
    <s v="Aug"/>
    <x v="1"/>
    <x v="0"/>
    <s v="PBCS0788"/>
    <x v="1"/>
    <n v="10"/>
  </r>
  <r>
    <n v="789"/>
    <s v="PBOR00793"/>
    <s v="PBOR00789"/>
    <s v="Ritu Manne"/>
    <x v="70"/>
    <s v="Sep"/>
    <x v="1"/>
    <x v="1"/>
    <s v="PBCS0789"/>
    <x v="2"/>
    <n v="4"/>
  </r>
  <r>
    <n v="790"/>
    <s v="PBOR00794"/>
    <s v="PBOR00790"/>
    <s v="Rajni Sood"/>
    <x v="55"/>
    <s v="Aug"/>
    <x v="0"/>
    <x v="0"/>
    <s v="PBCS0790"/>
    <x v="0"/>
    <n v="7"/>
  </r>
  <r>
    <n v="791"/>
    <s v="PBOR00795"/>
    <s v="PBOR00791"/>
    <s v="Apurva Suri"/>
    <x v="51"/>
    <s v="Aug"/>
    <x v="1"/>
    <x v="0"/>
    <s v="PBCS0791"/>
    <x v="1"/>
    <n v="3"/>
  </r>
  <r>
    <n v="792"/>
    <s v="PBOR00796"/>
    <s v="PBOR00792"/>
    <s v="Lavanya Agate"/>
    <x v="77"/>
    <s v="Jul"/>
    <x v="2"/>
    <x v="0"/>
    <s v="PBCS0792"/>
    <x v="2"/>
    <n v="6"/>
  </r>
  <r>
    <n v="793"/>
    <s v="PBOR00797"/>
    <s v="PBOR00793"/>
    <s v="Dhruv Sengupta"/>
    <x v="30"/>
    <s v="Jul"/>
    <x v="0"/>
    <x v="0"/>
    <s v="PBCS0793"/>
    <x v="0"/>
    <n v="6"/>
  </r>
  <r>
    <n v="794"/>
    <s v="PBOR00798"/>
    <s v="PBOR00794"/>
    <s v="Akshay Oak"/>
    <x v="70"/>
    <s v="Sep"/>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r>
  <r>
    <s v="PBOR00002"/>
    <s v="PIZB0002"/>
    <x v="1"/>
    <x v="1"/>
    <x v="1"/>
    <n v="65"/>
    <s v="Adrien Martin"/>
    <n v="7"/>
    <n v="2.2083854314921911E-2"/>
  </r>
  <r>
    <s v="PBOR00003"/>
    <s v="PIZB0003"/>
    <x v="2"/>
    <x v="2"/>
    <x v="0"/>
    <n v="250"/>
    <s v="Albain Forestier"/>
    <n v="3"/>
    <n v="0.92842323956324613"/>
  </r>
  <r>
    <s v="PBOR00004"/>
    <s v="PIZB0004"/>
    <x v="3"/>
    <x v="3"/>
    <x v="1"/>
    <n v="130"/>
    <s v="Roch Cousineau"/>
    <n v="5"/>
    <n v="0.20990358910221096"/>
  </r>
  <r>
    <s v="PBOR00005"/>
    <s v="PIZB0001"/>
    <x v="4"/>
    <x v="0"/>
    <x v="0"/>
    <n v="72"/>
    <s v="Adrien Martin"/>
    <n v="4"/>
    <n v="0.184343159134289"/>
  </r>
  <r>
    <s v="PBOR00006"/>
    <s v="PIZB0002"/>
    <x v="5"/>
    <x v="1"/>
    <x v="1"/>
    <n v="65"/>
    <s v="Albain Forestier"/>
    <n v="8"/>
    <n v="0.11144429073382323"/>
  </r>
  <r>
    <s v="PBOR00007"/>
    <s v="PIZB0003"/>
    <x v="1"/>
    <x v="2"/>
    <x v="0"/>
    <n v="250"/>
    <s v="Roch Cousineau"/>
    <n v="3"/>
    <n v="0.56286929186816415"/>
  </r>
  <r>
    <s v="PBOR00009"/>
    <s v="PIZB0004"/>
    <x v="6"/>
    <x v="3"/>
    <x v="1"/>
    <n v="130"/>
    <s v="Adrien Martin"/>
    <n v="6"/>
    <n v="3.138956050307417E-2"/>
  </r>
  <r>
    <s v="PBOR00010"/>
    <s v="PIZB0005"/>
    <x v="7"/>
    <x v="4"/>
    <x v="0"/>
    <n v="60"/>
    <s v="Albain Forestier"/>
    <n v="7"/>
    <n v="0.23798278495106248"/>
  </r>
  <r>
    <s v="PBOR00011"/>
    <s v="PIZB0001"/>
    <x v="6"/>
    <x v="0"/>
    <x v="1"/>
    <n v="72"/>
    <s v="Roch Cousineau"/>
    <n v="9"/>
    <n v="0.19712344024473996"/>
  </r>
  <r>
    <s v="PBOR00012"/>
    <s v="PIZB0002"/>
    <x v="2"/>
    <x v="1"/>
    <x v="0"/>
    <n v="65"/>
    <s v="Adrien Martin"/>
    <n v="4"/>
    <n v="6.8295799738434873E-2"/>
  </r>
  <r>
    <s v="PBOR00013"/>
    <s v="PIZB0003"/>
    <x v="8"/>
    <x v="2"/>
    <x v="1"/>
    <n v="250"/>
    <s v="Albain Forestier"/>
    <n v="3"/>
    <n v="1.6828522965904168E-2"/>
  </r>
  <r>
    <s v="PBOR00014"/>
    <s v="PIZB0004"/>
    <x v="9"/>
    <x v="3"/>
    <x v="0"/>
    <n v="130"/>
    <s v="Roch Cousineau"/>
    <n v="5"/>
    <n v="0.26661284065553453"/>
  </r>
  <r>
    <s v="PBOR00015"/>
    <s v="PIZB0001"/>
    <x v="4"/>
    <x v="0"/>
    <x v="1"/>
    <n v="72"/>
    <s v="Adrien Martin"/>
    <n v="12"/>
    <n v="0.21251347110701568"/>
  </r>
  <r>
    <s v="PBOR00016"/>
    <s v="PIZB0002"/>
    <x v="10"/>
    <x v="1"/>
    <x v="0"/>
    <n v="65"/>
    <s v="Albain Forestier"/>
    <n v="4"/>
    <n v="0.10994257661413849"/>
  </r>
  <r>
    <s v="PBOR00017"/>
    <s v="PIZB0003"/>
    <x v="10"/>
    <x v="2"/>
    <x v="1"/>
    <n v="250"/>
    <s v="Roch Cousineau"/>
    <n v="3"/>
    <n v="0.53607498908607099"/>
  </r>
  <r>
    <s v="PBOR00018"/>
    <s v="PIZB0004"/>
    <x v="6"/>
    <x v="3"/>
    <x v="0"/>
    <n v="130"/>
    <s v="Adrien Martin"/>
    <n v="5"/>
    <n v="3.7515550327758003E-2"/>
  </r>
  <r>
    <s v="PBOR00019"/>
    <s v="PIZB0005"/>
    <x v="9"/>
    <x v="4"/>
    <x v="0"/>
    <n v="60"/>
    <s v="Albain Forestier"/>
    <n v="13"/>
    <n v="2.4938289886663061E-2"/>
  </r>
  <r>
    <s v="PBOR00020"/>
    <s v="PIZB0006"/>
    <x v="10"/>
    <x v="5"/>
    <x v="1"/>
    <n v="95"/>
    <s v="Roch Cousineau"/>
    <n v="5"/>
    <n v="1.0123391970414241E-2"/>
  </r>
  <r>
    <s v="PBOR00021"/>
    <s v="PIZB0001"/>
    <x v="9"/>
    <x v="0"/>
    <x v="1"/>
    <n v="72"/>
    <s v="Adrien Martin"/>
    <n v="5"/>
    <n v="0.1308869366379137"/>
  </r>
  <r>
    <s v="PBOR00022"/>
    <s v="PIZB0002"/>
    <x v="10"/>
    <x v="1"/>
    <x v="1"/>
    <n v="65"/>
    <s v="Albain Forestier"/>
    <n v="4"/>
    <n v="6.6961969492996459E-2"/>
  </r>
  <r>
    <s v="PBOR00023"/>
    <s v="PIZB0003"/>
    <x v="2"/>
    <x v="2"/>
    <x v="0"/>
    <n v="250"/>
    <s v="Roch Cousineau"/>
    <n v="3"/>
    <n v="0.36350761794645753"/>
  </r>
  <r>
    <s v="PBOR00024"/>
    <s v="PIZB0004"/>
    <x v="11"/>
    <x v="3"/>
    <x v="0"/>
    <n v="130"/>
    <s v="Adrien Martin"/>
    <n v="6"/>
    <n v="0.30841415491993102"/>
  </r>
  <r>
    <s v="PBOR00025"/>
    <s v="PIZB0001"/>
    <x v="9"/>
    <x v="0"/>
    <x v="0"/>
    <n v="72"/>
    <s v="Albain Forestier"/>
    <n v="8"/>
    <n v="0.21287301321989574"/>
  </r>
  <r>
    <s v="PBOR00026"/>
    <s v="PIZB0002"/>
    <x v="12"/>
    <x v="1"/>
    <x v="0"/>
    <n v="65"/>
    <s v="Roch Cousineau"/>
    <n v="5"/>
    <n v="0.11047742601795077"/>
  </r>
  <r>
    <s v="PBOR00027"/>
    <s v="PIZB0003"/>
    <x v="4"/>
    <x v="2"/>
    <x v="0"/>
    <n v="250"/>
    <s v="Adrien Martin"/>
    <n v="2"/>
    <n v="4.8799156151631218E-2"/>
  </r>
  <r>
    <s v="PBOR00035"/>
    <s v="PIZB0004"/>
    <x v="10"/>
    <x v="3"/>
    <x v="0"/>
    <n v="130"/>
    <s v="Albain Forestier"/>
    <n v="3"/>
    <n v="0.27879506176921365"/>
  </r>
  <r>
    <s v="PBOR00029"/>
    <s v="PIZB0005"/>
    <x v="10"/>
    <x v="4"/>
    <x v="0"/>
    <n v="60"/>
    <s v="Roch Cousineau"/>
    <n v="14"/>
    <n v="7.6045534046593019E-2"/>
  </r>
  <r>
    <s v="PBOR00030"/>
    <s v="PIZB0001"/>
    <x v="2"/>
    <x v="0"/>
    <x v="0"/>
    <n v="72"/>
    <s v="Adrien Martin"/>
    <n v="12"/>
    <n v="0.12055762754740325"/>
  </r>
  <r>
    <s v="PBOR00031"/>
    <s v="PIZB0002"/>
    <x v="5"/>
    <x v="1"/>
    <x v="0"/>
    <n v="65"/>
    <s v="Albain Forestier"/>
    <n v="5"/>
    <n v="0.30283946337780637"/>
  </r>
  <r>
    <s v="PBOR00032"/>
    <s v="PIZB0003"/>
    <x v="11"/>
    <x v="2"/>
    <x v="1"/>
    <n v="250"/>
    <s v="Roch Cousineau"/>
    <n v="1"/>
    <n v="0.41401829873258272"/>
  </r>
  <r>
    <s v="PBOR00033"/>
    <s v="PIZB0004"/>
    <x v="13"/>
    <x v="3"/>
    <x v="0"/>
    <n v="130"/>
    <s v="Adrien Martin"/>
    <n v="4"/>
    <n v="6.1603660271292333E-3"/>
  </r>
  <r>
    <s v="PBOR00036"/>
    <s v="PIZB0001"/>
    <x v="14"/>
    <x v="0"/>
    <x v="0"/>
    <n v="72"/>
    <s v="Albain Forestier"/>
    <n v="8"/>
    <n v="0.10495963672233184"/>
  </r>
  <r>
    <s v="PBOR00037"/>
    <s v="PIZB0002"/>
    <x v="9"/>
    <x v="1"/>
    <x v="0"/>
    <n v="65"/>
    <s v="Roch Cousineau"/>
    <n v="12"/>
    <n v="0.29377273906475571"/>
  </r>
  <r>
    <s v="PBOR00038"/>
    <s v="PIZB0003"/>
    <x v="7"/>
    <x v="2"/>
    <x v="0"/>
    <n v="250"/>
    <s v="Adrien Martin"/>
    <n v="3"/>
    <n v="0.56559810101924179"/>
  </r>
  <r>
    <s v="PBOR00040"/>
    <s v="PIZB0004"/>
    <x v="15"/>
    <x v="3"/>
    <x v="0"/>
    <n v="130"/>
    <s v="Albain Forestier"/>
    <n v="3"/>
    <n v="0.14180367825735268"/>
  </r>
  <r>
    <s v="PBOR00041"/>
    <s v="PIZB0005"/>
    <x v="15"/>
    <x v="4"/>
    <x v="1"/>
    <n v="60"/>
    <s v="Roch Cousineau"/>
    <n v="11"/>
    <n v="0.19727585407121537"/>
  </r>
  <r>
    <s v="PBOR00042"/>
    <s v="PIZB0006"/>
    <x v="8"/>
    <x v="5"/>
    <x v="0"/>
    <n v="95"/>
    <s v="Adrien Martin"/>
    <n v="8"/>
    <n v="0.16026707373910823"/>
  </r>
  <r>
    <s v="PBOR00043"/>
    <s v="PIZB0001"/>
    <x v="4"/>
    <x v="0"/>
    <x v="0"/>
    <n v="72"/>
    <s v="Albain Forestier"/>
    <n v="5"/>
    <n v="3.6754234817017679E-2"/>
  </r>
  <r>
    <s v="PBOR00044"/>
    <s v="PIZB0002"/>
    <x v="12"/>
    <x v="1"/>
    <x v="0"/>
    <n v="65"/>
    <s v="Roch Cousineau"/>
    <n v="6"/>
    <n v="0.12047427034169578"/>
  </r>
  <r>
    <s v="PBOR00045"/>
    <s v="PIZB0003"/>
    <x v="5"/>
    <x v="2"/>
    <x v="1"/>
    <n v="250"/>
    <s v="Adrien Martin"/>
    <n v="1"/>
    <n v="0.38636401364592987"/>
  </r>
  <r>
    <s v="PBOR00046"/>
    <s v="PIZB0004"/>
    <x v="8"/>
    <x v="3"/>
    <x v="1"/>
    <n v="130"/>
    <s v="Albain Forestier"/>
    <n v="7"/>
    <n v="0.25111930985495906"/>
  </r>
  <r>
    <s v="PBOR00047"/>
    <s v="PIZB0001"/>
    <x v="15"/>
    <x v="0"/>
    <x v="1"/>
    <n v="72"/>
    <s v="Roch Cousineau"/>
    <n v="7"/>
    <n v="0.18099169049889144"/>
  </r>
  <r>
    <s v="PBOR00048"/>
    <s v="PIZB0002"/>
    <x v="10"/>
    <x v="1"/>
    <x v="1"/>
    <n v="65"/>
    <s v="Adrien Martin"/>
    <n v="3"/>
    <n v="0.17363786365000505"/>
  </r>
  <r>
    <s v="PBOR00049"/>
    <s v="PIZB0003"/>
    <x v="9"/>
    <x v="2"/>
    <x v="1"/>
    <n v="250"/>
    <s v="Albain Forestier"/>
    <n v="1"/>
    <n v="0.75489814137474298"/>
  </r>
  <r>
    <s v="PBOR00050"/>
    <s v="PIZB0004"/>
    <x v="7"/>
    <x v="3"/>
    <x v="1"/>
    <n v="130"/>
    <s v="Roch Cousineau"/>
    <n v="6"/>
    <n v="0.41826226246410803"/>
  </r>
  <r>
    <s v="PBOR00051"/>
    <s v="PIZB0001"/>
    <x v="14"/>
    <x v="0"/>
    <x v="0"/>
    <n v="72"/>
    <s v="Roch Cousineau"/>
    <n v="4"/>
    <n v="1.372080123313592E-2"/>
  </r>
  <r>
    <s v="PBOR00052"/>
    <s v="PIZB0002"/>
    <x v="16"/>
    <x v="1"/>
    <x v="1"/>
    <n v="65"/>
    <s v="Adrien Martin"/>
    <n v="6"/>
    <n v="2.2083854314921911E-2"/>
  </r>
  <r>
    <s v="PBOR00053"/>
    <s v="PIZB0003"/>
    <x v="17"/>
    <x v="2"/>
    <x v="0"/>
    <n v="250"/>
    <s v="Albain Forestier"/>
    <n v="3"/>
    <n v="0.92842323956324613"/>
  </r>
  <r>
    <s v="PBOR00054"/>
    <s v="PIZB0004"/>
    <x v="17"/>
    <x v="3"/>
    <x v="1"/>
    <n v="130"/>
    <s v="Roch Cousineau"/>
    <n v="2"/>
    <n v="0.20990358910221096"/>
  </r>
  <r>
    <s v="PBOR00055"/>
    <s v="PIZB0001"/>
    <x v="5"/>
    <x v="0"/>
    <x v="0"/>
    <n v="72"/>
    <s v="Adrien Martin"/>
    <n v="5"/>
    <n v="0.184343159134289"/>
  </r>
  <r>
    <s v="PBOR00056"/>
    <s v="PIZB0002"/>
    <x v="16"/>
    <x v="1"/>
    <x v="1"/>
    <n v="65"/>
    <s v="Albain Forestier"/>
    <n v="8"/>
    <n v="0.11144429073382323"/>
  </r>
  <r>
    <s v="PBOR00057"/>
    <s v="PIZB0003"/>
    <x v="1"/>
    <x v="2"/>
    <x v="0"/>
    <n v="250"/>
    <s v="Roch Cousineau"/>
    <n v="3"/>
    <n v="0.56286929186816415"/>
  </r>
  <r>
    <s v="PBOR00058"/>
    <s v="PIZB0004"/>
    <x v="18"/>
    <x v="3"/>
    <x v="1"/>
    <n v="130"/>
    <s v="Adrien Martin"/>
    <n v="3"/>
    <n v="3.138956050307417E-2"/>
  </r>
  <r>
    <s v="PBOR00059"/>
    <s v="PIZB0005"/>
    <x v="3"/>
    <x v="4"/>
    <x v="0"/>
    <n v="60"/>
    <s v="Albain Forestier"/>
    <n v="13"/>
    <n v="0.23798278495106248"/>
  </r>
  <r>
    <s v="PBOR00060"/>
    <s v="PIZB0001"/>
    <x v="19"/>
    <x v="0"/>
    <x v="1"/>
    <n v="72"/>
    <s v="Roch Cousineau"/>
    <n v="5"/>
    <n v="0.19712344024473996"/>
  </r>
  <r>
    <s v="PBOR00061"/>
    <s v="PIZB0002"/>
    <x v="20"/>
    <x v="1"/>
    <x v="0"/>
    <n v="65"/>
    <s v="Adrien Martin"/>
    <n v="7"/>
    <n v="6.8295799738434873E-2"/>
  </r>
  <r>
    <s v="PBOR00062"/>
    <s v="PIZB0003"/>
    <x v="21"/>
    <x v="2"/>
    <x v="1"/>
    <n v="250"/>
    <s v="Albain Forestier"/>
    <n v="3"/>
    <n v="1.6828522965904168E-2"/>
  </r>
  <r>
    <s v="PBOR00063"/>
    <s v="PIZB0004"/>
    <x v="22"/>
    <x v="3"/>
    <x v="0"/>
    <n v="130"/>
    <s v="Roch Cousineau"/>
    <n v="6"/>
    <n v="0.26661284065553453"/>
  </r>
  <r>
    <s v="PBOR00064"/>
    <s v="PIZB0001"/>
    <x v="23"/>
    <x v="0"/>
    <x v="1"/>
    <n v="72"/>
    <s v="Adrien Martin"/>
    <n v="11"/>
    <n v="0.21251347110701568"/>
  </r>
  <r>
    <s v="PBOR00065"/>
    <s v="PIZB0002"/>
    <x v="24"/>
    <x v="1"/>
    <x v="0"/>
    <n v="65"/>
    <s v="Albain Forestier"/>
    <n v="12"/>
    <n v="0.10994257661413849"/>
  </r>
  <r>
    <s v="PBOR00066"/>
    <s v="PIZB0003"/>
    <x v="16"/>
    <x v="2"/>
    <x v="1"/>
    <n v="250"/>
    <s v="Roch Cousineau"/>
    <n v="2"/>
    <n v="0.53607498908607099"/>
  </r>
  <r>
    <s v="PBOR00067"/>
    <s v="PIZB0004"/>
    <x v="25"/>
    <x v="3"/>
    <x v="0"/>
    <n v="130"/>
    <s v="Adrien Martin"/>
    <n v="6"/>
    <n v="3.7515550327758003E-2"/>
  </r>
  <r>
    <s v="PBOR00068"/>
    <s v="PIZB0005"/>
    <x v="6"/>
    <x v="4"/>
    <x v="0"/>
    <n v="60"/>
    <s v="Albain Forestier"/>
    <n v="15"/>
    <n v="2.4938289886663061E-2"/>
  </r>
  <r>
    <s v="PBOR00069"/>
    <s v="PIZB0006"/>
    <x v="2"/>
    <x v="5"/>
    <x v="1"/>
    <n v="95"/>
    <s v="Roch Cousineau"/>
    <n v="9"/>
    <n v="1.0123391970414241E-2"/>
  </r>
  <r>
    <s v="PBOR00070"/>
    <s v="PIZB0001"/>
    <x v="26"/>
    <x v="0"/>
    <x v="1"/>
    <n v="72"/>
    <s v="Adrien Martin"/>
    <n v="12"/>
    <n v="0.1308869366379137"/>
  </r>
  <r>
    <s v="PBOR00071"/>
    <s v="PIZB0002"/>
    <x v="4"/>
    <x v="1"/>
    <x v="1"/>
    <n v="65"/>
    <s v="Albain Forestier"/>
    <n v="7"/>
    <n v="6.6961969492996459E-2"/>
  </r>
  <r>
    <s v="PBOR00072"/>
    <s v="PIZB0003"/>
    <x v="27"/>
    <x v="2"/>
    <x v="0"/>
    <n v="250"/>
    <s v="Roch Cousineau"/>
    <n v="3"/>
    <n v="0.36350761794645753"/>
  </r>
  <r>
    <s v="PBOR00073"/>
    <s v="PIZB0004"/>
    <x v="15"/>
    <x v="3"/>
    <x v="0"/>
    <n v="130"/>
    <s v="Adrien Martin"/>
    <n v="6"/>
    <n v="0.30841415491993102"/>
  </r>
  <r>
    <s v="PBOR00074"/>
    <s v="PIZB0001"/>
    <x v="28"/>
    <x v="0"/>
    <x v="0"/>
    <n v="72"/>
    <s v="Albain Forestier"/>
    <n v="9"/>
    <n v="0.21287301321989574"/>
  </r>
  <r>
    <s v="PBOR00075"/>
    <s v="PIZB0002"/>
    <x v="8"/>
    <x v="1"/>
    <x v="0"/>
    <n v="65"/>
    <s v="Roch Cousineau"/>
    <n v="4"/>
    <n v="0.11047742601795077"/>
  </r>
  <r>
    <s v="PBOR00076"/>
    <s v="PIZB0003"/>
    <x v="6"/>
    <x v="2"/>
    <x v="0"/>
    <n v="250"/>
    <s v="Adrien Martin"/>
    <n v="2"/>
    <n v="4.8799156151631218E-2"/>
  </r>
  <r>
    <s v="PBOR00077"/>
    <s v="PIZB0004"/>
    <x v="27"/>
    <x v="3"/>
    <x v="0"/>
    <n v="130"/>
    <s v="Albain Forestier"/>
    <n v="6"/>
    <n v="0.27879506176921365"/>
  </r>
  <r>
    <s v="PBOR00078"/>
    <s v="PIZB0005"/>
    <x v="10"/>
    <x v="4"/>
    <x v="0"/>
    <n v="60"/>
    <s v="Roch Cousineau"/>
    <n v="9"/>
    <n v="7.6045534046593019E-2"/>
  </r>
  <r>
    <s v="PBOR00079"/>
    <s v="PIZB0001"/>
    <x v="29"/>
    <x v="0"/>
    <x v="0"/>
    <n v="72"/>
    <s v="Adrien Martin"/>
    <n v="11"/>
    <n v="0.12055762754740325"/>
  </r>
  <r>
    <s v="PBOR00080"/>
    <s v="PIZB0002"/>
    <x v="30"/>
    <x v="1"/>
    <x v="0"/>
    <n v="65"/>
    <s v="Albain Forestier"/>
    <n v="13"/>
    <n v="0.30283946337780637"/>
  </r>
  <r>
    <s v="PBOR00081"/>
    <s v="PIZB0003"/>
    <x v="31"/>
    <x v="2"/>
    <x v="1"/>
    <n v="250"/>
    <s v="Roch Cousineau"/>
    <n v="2"/>
    <n v="0.41401829873258272"/>
  </r>
  <r>
    <s v="PBOR00082"/>
    <s v="PIZB0004"/>
    <x v="27"/>
    <x v="3"/>
    <x v="0"/>
    <n v="130"/>
    <s v="Adrien Martin"/>
    <n v="6"/>
    <n v="6.1603660271292333E-3"/>
  </r>
  <r>
    <s v="PBOR00083"/>
    <s v="PIZB0001"/>
    <x v="29"/>
    <x v="0"/>
    <x v="0"/>
    <n v="72"/>
    <s v="Albain Forestier"/>
    <n v="12"/>
    <n v="0.10495963672233184"/>
  </r>
  <r>
    <s v="PBOR00084"/>
    <s v="PIZB0002"/>
    <x v="1"/>
    <x v="1"/>
    <x v="0"/>
    <n v="65"/>
    <s v="Roch Cousineau"/>
    <n v="11"/>
    <n v="0.29377273906475571"/>
  </r>
  <r>
    <s v="PBOR00085"/>
    <s v="PIZB0003"/>
    <x v="11"/>
    <x v="2"/>
    <x v="0"/>
    <n v="250"/>
    <s v="Adrien Martin"/>
    <n v="3"/>
    <n v="0.56559810101924179"/>
  </r>
  <r>
    <s v="PBOR00086"/>
    <s v="PIZB0004"/>
    <x v="5"/>
    <x v="3"/>
    <x v="0"/>
    <n v="130"/>
    <s v="Albain Forestier"/>
    <n v="4"/>
    <n v="0.14180367825735268"/>
  </r>
  <r>
    <s v="PBOR00087"/>
    <s v="PIZB0005"/>
    <x v="2"/>
    <x v="4"/>
    <x v="1"/>
    <n v="60"/>
    <s v="Roch Cousineau"/>
    <n v="14"/>
    <n v="0.19727585407121537"/>
  </r>
  <r>
    <s v="PBOR00088"/>
    <s v="PIZB0006"/>
    <x v="31"/>
    <x v="5"/>
    <x v="0"/>
    <n v="95"/>
    <s v="Adrien Martin"/>
    <n v="2"/>
    <n v="0.16026707373910823"/>
  </r>
  <r>
    <s v="PBOR00089"/>
    <s v="PIZB0001"/>
    <x v="3"/>
    <x v="0"/>
    <x v="0"/>
    <n v="72"/>
    <s v="Albain Forestier"/>
    <n v="4"/>
    <n v="3.6754234817017679E-2"/>
  </r>
  <r>
    <s v="PBOR00090"/>
    <s v="PIZB0002"/>
    <x v="25"/>
    <x v="1"/>
    <x v="0"/>
    <n v="65"/>
    <s v="Roch Cousineau"/>
    <n v="6"/>
    <n v="0.12047427034169578"/>
  </r>
  <r>
    <s v="PBOR00091"/>
    <s v="PIZB0003"/>
    <x v="7"/>
    <x v="2"/>
    <x v="1"/>
    <n v="250"/>
    <s v="Adrien Martin"/>
    <n v="2"/>
    <n v="0.38636401364592987"/>
  </r>
  <r>
    <s v="PBOR00092"/>
    <s v="PIZB0004"/>
    <x v="25"/>
    <x v="3"/>
    <x v="1"/>
    <n v="130"/>
    <s v="Albain Forestier"/>
    <n v="5"/>
    <n v="0.25111930985495906"/>
  </r>
  <r>
    <s v="PBOR00093"/>
    <s v="PIZB0001"/>
    <x v="32"/>
    <x v="0"/>
    <x v="1"/>
    <n v="72"/>
    <s v="Roch Cousineau"/>
    <n v="6"/>
    <n v="0.18099169049889144"/>
  </r>
  <r>
    <s v="PBOR00094"/>
    <s v="PIZB0002"/>
    <x v="33"/>
    <x v="1"/>
    <x v="1"/>
    <n v="65"/>
    <s v="Adrien Martin"/>
    <n v="6"/>
    <n v="0.17363786365000505"/>
  </r>
  <r>
    <s v="PBOR00095"/>
    <s v="PIZB0003"/>
    <x v="33"/>
    <x v="2"/>
    <x v="1"/>
    <n v="250"/>
    <s v="Albain Forestier"/>
    <n v="3"/>
    <n v="0.75489814137474298"/>
  </r>
  <r>
    <s v="PBOR00096"/>
    <s v="PIZB0004"/>
    <x v="22"/>
    <x v="3"/>
    <x v="1"/>
    <n v="130"/>
    <s v="Roch Cousineau"/>
    <n v="4"/>
    <n v="0.41826226246410803"/>
  </r>
  <r>
    <s v="PBOR00097"/>
    <s v="PIZB0001"/>
    <x v="34"/>
    <x v="0"/>
    <x v="0"/>
    <n v="72"/>
    <s v="Roch Cousineau"/>
    <n v="11"/>
    <n v="0.52183512590850833"/>
  </r>
  <r>
    <s v="PBOR00098"/>
    <s v="PIZB0002"/>
    <x v="7"/>
    <x v="1"/>
    <x v="1"/>
    <n v="65"/>
    <s v="Adrien Martin"/>
    <n v="12"/>
    <n v="0.4407264983607897"/>
  </r>
  <r>
    <s v="PBOR00099"/>
    <s v="PIZB0003"/>
    <x v="3"/>
    <x v="2"/>
    <x v="0"/>
    <n v="250"/>
    <s v="Albain Forestier"/>
    <n v="3"/>
    <n v="0.30123769132028422"/>
  </r>
  <r>
    <s v="PBOR00100"/>
    <s v="PIZB0004"/>
    <x v="31"/>
    <x v="3"/>
    <x v="1"/>
    <n v="130"/>
    <s v="Roch Cousineau"/>
    <n v="4"/>
    <n v="0.42020557863905661"/>
  </r>
  <r>
    <s v="PBOR00101"/>
    <s v="PIZB0001"/>
    <x v="4"/>
    <x v="0"/>
    <x v="0"/>
    <n v="72"/>
    <s v="Adrien Martin"/>
    <n v="10"/>
    <n v="0.38179966249899233"/>
  </r>
  <r>
    <s v="PBOR00102"/>
    <s v="PIZB0002"/>
    <x v="34"/>
    <x v="1"/>
    <x v="1"/>
    <n v="65"/>
    <s v="Albain Forestier"/>
    <n v="5"/>
    <n v="4.8435914836800764E-3"/>
  </r>
  <r>
    <s v="PBOR00103"/>
    <s v="PIZB0003"/>
    <x v="13"/>
    <x v="2"/>
    <x v="0"/>
    <n v="250"/>
    <s v="Roch Cousineau"/>
    <n v="2"/>
    <n v="0.63857584714373206"/>
  </r>
  <r>
    <s v="PBOR00104"/>
    <s v="PIZB0004"/>
    <x v="35"/>
    <x v="3"/>
    <x v="1"/>
    <n v="130"/>
    <s v="Adrien Martin"/>
    <n v="7"/>
    <n v="0.92544771931561698"/>
  </r>
  <r>
    <s v="PBOR00105"/>
    <s v="PIZB0005"/>
    <x v="2"/>
    <x v="4"/>
    <x v="0"/>
    <n v="60"/>
    <s v="Albain Forestier"/>
    <n v="10"/>
    <n v="4.9069353138029403E-2"/>
  </r>
  <r>
    <s v="PBOR00106"/>
    <s v="PIZB0001"/>
    <x v="13"/>
    <x v="0"/>
    <x v="1"/>
    <n v="72"/>
    <s v="Roch Cousineau"/>
    <n v="11"/>
    <n v="0.7875779554918797"/>
  </r>
  <r>
    <s v="PBOR00107"/>
    <s v="PIZB0002"/>
    <x v="18"/>
    <x v="1"/>
    <x v="0"/>
    <n v="65"/>
    <s v="Adrien Martin"/>
    <n v="13"/>
    <n v="0.4468603878067412"/>
  </r>
  <r>
    <s v="PBOR00108"/>
    <s v="PIZB0003"/>
    <x v="23"/>
    <x v="2"/>
    <x v="1"/>
    <n v="250"/>
    <s v="Albain Forestier"/>
    <n v="2"/>
    <n v="0.89674363393446022"/>
  </r>
  <r>
    <s v="PBOR00109"/>
    <s v="PIZB0004"/>
    <x v="36"/>
    <x v="3"/>
    <x v="0"/>
    <n v="130"/>
    <s v="Roch Cousineau"/>
    <n v="6"/>
    <n v="3.2373342558606799E-2"/>
  </r>
  <r>
    <s v="PBOR00110"/>
    <s v="PIZB0001"/>
    <x v="37"/>
    <x v="0"/>
    <x v="1"/>
    <n v="72"/>
    <s v="Adrien Martin"/>
    <n v="11"/>
    <n v="0.94247200152138155"/>
  </r>
  <r>
    <s v="PBOR00111"/>
    <s v="PIZB0002"/>
    <x v="4"/>
    <x v="1"/>
    <x v="0"/>
    <n v="65"/>
    <s v="Albain Forestier"/>
    <n v="7"/>
    <n v="0.24863680679080546"/>
  </r>
  <r>
    <s v="PBOR00112"/>
    <s v="PIZB0003"/>
    <x v="3"/>
    <x v="2"/>
    <x v="1"/>
    <n v="250"/>
    <s v="Roch Cousineau"/>
    <n v="1"/>
    <n v="4.9896521056402299E-2"/>
  </r>
  <r>
    <s v="PBOR00113"/>
    <s v="PIZB0004"/>
    <x v="35"/>
    <x v="3"/>
    <x v="0"/>
    <n v="130"/>
    <s v="Adrien Martin"/>
    <n v="7"/>
    <n v="0.49618340188276622"/>
  </r>
  <r>
    <s v="PBOR00114"/>
    <s v="PIZB0005"/>
    <x v="11"/>
    <x v="4"/>
    <x v="0"/>
    <n v="60"/>
    <s v="Albain Forestier"/>
    <n v="13"/>
    <n v="0.62889621592411693"/>
  </r>
  <r>
    <s v="PBOR00115"/>
    <s v="PIZB0006"/>
    <x v="10"/>
    <x v="5"/>
    <x v="1"/>
    <n v="95"/>
    <s v="Roch Cousineau"/>
    <n v="8"/>
    <n v="0.87580490637929664"/>
  </r>
  <r>
    <s v="PBOR00116"/>
    <s v="PIZB0001"/>
    <x v="1"/>
    <x v="0"/>
    <x v="1"/>
    <n v="72"/>
    <s v="Adrien Martin"/>
    <n v="11"/>
    <n v="0.37069854126093349"/>
  </r>
  <r>
    <s v="PBOR00117"/>
    <s v="PIZB0002"/>
    <x v="17"/>
    <x v="1"/>
    <x v="1"/>
    <n v="65"/>
    <s v="Albain Forestier"/>
    <n v="10"/>
    <n v="0.64422602074286228"/>
  </r>
  <r>
    <s v="PBOR00118"/>
    <s v="PIZB0003"/>
    <x v="17"/>
    <x v="2"/>
    <x v="0"/>
    <n v="250"/>
    <s v="Roch Cousineau"/>
    <n v="2"/>
    <n v="0.76652707543193765"/>
  </r>
  <r>
    <s v="PBOR00119"/>
    <s v="PIZB0004"/>
    <x v="37"/>
    <x v="3"/>
    <x v="0"/>
    <n v="130"/>
    <s v="Adrien Martin"/>
    <n v="2"/>
    <n v="0.74416329829954486"/>
  </r>
  <r>
    <s v="PBOR00120"/>
    <s v="PIZB0001"/>
    <x v="4"/>
    <x v="0"/>
    <x v="0"/>
    <n v="72"/>
    <s v="Albain Forestier"/>
    <n v="8"/>
    <n v="0.48484032292333201"/>
  </r>
  <r>
    <s v="PBOR00121"/>
    <s v="PIZB0002"/>
    <x v="2"/>
    <x v="1"/>
    <x v="0"/>
    <n v="65"/>
    <s v="Roch Cousineau"/>
    <n v="8"/>
    <n v="0.10556900790048951"/>
  </r>
  <r>
    <s v="PBOR00122"/>
    <s v="PIZB0003"/>
    <x v="12"/>
    <x v="2"/>
    <x v="0"/>
    <n v="250"/>
    <s v="Adrien Martin"/>
    <n v="1"/>
    <n v="0.35681327352398817"/>
  </r>
  <r>
    <s v="PBOR00123"/>
    <s v="PIZB0004"/>
    <x v="0"/>
    <x v="3"/>
    <x v="0"/>
    <n v="130"/>
    <s v="Albain Forestier"/>
    <n v="2"/>
    <n v="0.38966155247167111"/>
  </r>
  <r>
    <s v="PBOR00124"/>
    <s v="PIZB0005"/>
    <x v="38"/>
    <x v="4"/>
    <x v="0"/>
    <n v="60"/>
    <s v="Roch Cousineau"/>
    <n v="6"/>
    <n v="0.27342799854809485"/>
  </r>
  <r>
    <s v="PBOR00125"/>
    <s v="PIZB0001"/>
    <x v="1"/>
    <x v="0"/>
    <x v="0"/>
    <n v="72"/>
    <s v="Adrien Martin"/>
    <n v="11"/>
    <n v="0.68404340685026022"/>
  </r>
  <r>
    <s v="PBOR00126"/>
    <s v="PIZB0002"/>
    <x v="2"/>
    <x v="1"/>
    <x v="0"/>
    <n v="65"/>
    <s v="Albain Forestier"/>
    <n v="4"/>
    <n v="0.30511671475159663"/>
  </r>
  <r>
    <s v="PBOR00127"/>
    <s v="PIZB0003"/>
    <x v="5"/>
    <x v="2"/>
    <x v="1"/>
    <n v="250"/>
    <s v="Roch Cousineau"/>
    <n v="3"/>
    <n v="0.26634683182511409"/>
  </r>
  <r>
    <s v="PBOR00128"/>
    <s v="PIZB0004"/>
    <x v="3"/>
    <x v="3"/>
    <x v="0"/>
    <n v="130"/>
    <s v="Adrien Martin"/>
    <n v="2"/>
    <n v="0.95598379426073032"/>
  </r>
  <r>
    <s v="PBOR00129"/>
    <s v="PIZB0001"/>
    <x v="36"/>
    <x v="0"/>
    <x v="0"/>
    <n v="72"/>
    <s v="Albain Forestier"/>
    <n v="3"/>
    <n v="0.78465682989488972"/>
  </r>
  <r>
    <s v="PBOR00130"/>
    <s v="PIZB0002"/>
    <x v="24"/>
    <x v="1"/>
    <x v="0"/>
    <n v="65"/>
    <s v="Roch Cousineau"/>
    <n v="4"/>
    <n v="0.92531650826605816"/>
  </r>
  <r>
    <s v="PBOR00131"/>
    <s v="PIZB0003"/>
    <x v="21"/>
    <x v="2"/>
    <x v="0"/>
    <n v="250"/>
    <s v="Adrien Martin"/>
    <n v="3"/>
    <n v="0.91314982692991542"/>
  </r>
  <r>
    <s v="PBOR00132"/>
    <s v="PIZB0004"/>
    <x v="32"/>
    <x v="3"/>
    <x v="0"/>
    <n v="130"/>
    <s v="Albain Forestier"/>
    <n v="2"/>
    <n v="8.4586093307030152E-2"/>
  </r>
  <r>
    <s v="PBOR00133"/>
    <s v="PIZB0005"/>
    <x v="4"/>
    <x v="4"/>
    <x v="1"/>
    <n v="60"/>
    <s v="Roch Cousineau"/>
    <n v="7"/>
    <n v="0.92983220282837542"/>
  </r>
  <r>
    <s v="PBOR00134"/>
    <s v="PIZB0006"/>
    <x v="2"/>
    <x v="5"/>
    <x v="0"/>
    <n v="95"/>
    <s v="Adrien Martin"/>
    <n v="6"/>
    <n v="0.13029960752667558"/>
  </r>
  <r>
    <s v="PBOR00135"/>
    <s v="PIZB0001"/>
    <x v="27"/>
    <x v="0"/>
    <x v="0"/>
    <n v="72"/>
    <s v="Albain Forestier"/>
    <n v="6"/>
    <n v="0.41456728266200249"/>
  </r>
  <r>
    <s v="PBOR00136"/>
    <s v="PIZB0002"/>
    <x v="0"/>
    <x v="1"/>
    <x v="0"/>
    <n v="65"/>
    <s v="Roch Cousineau"/>
    <n v="8"/>
    <n v="0.77953807822657883"/>
  </r>
  <r>
    <s v="PBOR00137"/>
    <s v="PIZB0003"/>
    <x v="1"/>
    <x v="2"/>
    <x v="1"/>
    <n v="250"/>
    <s v="Adrien Martin"/>
    <n v="3"/>
    <n v="0.56602493379943331"/>
  </r>
  <r>
    <s v="PBOR00138"/>
    <s v="PIZB0004"/>
    <x v="28"/>
    <x v="3"/>
    <x v="1"/>
    <n v="130"/>
    <s v="Albain Forestier"/>
    <n v="2"/>
    <n v="0.7922771947085826"/>
  </r>
  <r>
    <s v="PBOR00139"/>
    <s v="PIZB0001"/>
    <x v="8"/>
    <x v="0"/>
    <x v="1"/>
    <n v="72"/>
    <s v="Roch Cousineau"/>
    <n v="9"/>
    <n v="9.6806596410280221E-2"/>
  </r>
  <r>
    <s v="PBOR00140"/>
    <s v="PIZB0002"/>
    <x v="33"/>
    <x v="1"/>
    <x v="1"/>
    <n v="65"/>
    <s v="Adrien Martin"/>
    <n v="8"/>
    <n v="0.10738058788365801"/>
  </r>
  <r>
    <s v="PBOR00141"/>
    <s v="PIZB0003"/>
    <x v="14"/>
    <x v="2"/>
    <x v="1"/>
    <n v="250"/>
    <s v="Albain Forestier"/>
    <n v="1"/>
    <n v="0.68298720032284699"/>
  </r>
  <r>
    <s v="PBOR00142"/>
    <s v="PIZB0004"/>
    <x v="16"/>
    <x v="3"/>
    <x v="1"/>
    <n v="130"/>
    <s v="Roch Cousineau"/>
    <n v="2"/>
    <n v="8.8476327566971991E-2"/>
  </r>
  <r>
    <s v="PBOR00143"/>
    <s v="PIZB0001"/>
    <x v="17"/>
    <x v="0"/>
    <x v="0"/>
    <n v="72"/>
    <s v="Roch Cousineau"/>
    <n v="9"/>
    <n v="0.12263076179640997"/>
  </r>
  <r>
    <s v="PBOR00144"/>
    <s v="PIZB0002"/>
    <x v="17"/>
    <x v="1"/>
    <x v="1"/>
    <n v="65"/>
    <s v="Adrien Martin"/>
    <n v="7"/>
    <n v="0.21348123854438894"/>
  </r>
  <r>
    <s v="PBOR00145"/>
    <s v="PIZB0003"/>
    <x v="5"/>
    <x v="2"/>
    <x v="0"/>
    <n v="250"/>
    <s v="Albain Forestier"/>
    <n v="3"/>
    <n v="0.51777110877083832"/>
  </r>
  <r>
    <s v="PBOR00146"/>
    <s v="PIZB0004"/>
    <x v="16"/>
    <x v="3"/>
    <x v="1"/>
    <n v="130"/>
    <s v="Roch Cousineau"/>
    <n v="3"/>
    <n v="0.2471412366587864"/>
  </r>
  <r>
    <s v="PBOR00147"/>
    <s v="PIZB0001"/>
    <x v="1"/>
    <x v="0"/>
    <x v="0"/>
    <n v="72"/>
    <s v="Adrien Martin"/>
    <n v="4"/>
    <n v="0.74108890181243625"/>
  </r>
  <r>
    <s v="PBOR00148"/>
    <s v="PIZB0002"/>
    <x v="18"/>
    <x v="1"/>
    <x v="1"/>
    <n v="65"/>
    <s v="Albain Forestier"/>
    <n v="5"/>
    <n v="0.7589550474918334"/>
  </r>
  <r>
    <s v="PBOR00149"/>
    <s v="PIZB0003"/>
    <x v="3"/>
    <x v="2"/>
    <x v="0"/>
    <n v="250"/>
    <s v="Roch Cousineau"/>
    <n v="4"/>
    <n v="0.39519452416647527"/>
  </r>
  <r>
    <s v="PBOR00150"/>
    <s v="PIZB0004"/>
    <x v="19"/>
    <x v="3"/>
    <x v="1"/>
    <n v="130"/>
    <s v="Adrien Martin"/>
    <n v="5"/>
    <n v="2.5857814158937731E-2"/>
  </r>
  <r>
    <s v="PBOR00151"/>
    <s v="PIZB0005"/>
    <x v="20"/>
    <x v="4"/>
    <x v="0"/>
    <n v="60"/>
    <s v="Albain Forestier"/>
    <n v="10"/>
    <n v="0.35224195755599907"/>
  </r>
  <r>
    <s v="PBOR00152"/>
    <s v="PIZB0001"/>
    <x v="21"/>
    <x v="0"/>
    <x v="1"/>
    <n v="72"/>
    <s v="Roch Cousineau"/>
    <n v="12"/>
    <n v="4.2934737769464881E-2"/>
  </r>
  <r>
    <s v="PBOR00153"/>
    <s v="PIZB0002"/>
    <x v="22"/>
    <x v="1"/>
    <x v="0"/>
    <n v="65"/>
    <s v="Adrien Martin"/>
    <n v="12"/>
    <n v="6.8824781708392013E-3"/>
  </r>
  <r>
    <s v="PBOR00154"/>
    <s v="PIZB0003"/>
    <x v="23"/>
    <x v="2"/>
    <x v="1"/>
    <n v="250"/>
    <s v="Albain Forestier"/>
    <n v="1"/>
    <n v="0.8553400747255635"/>
  </r>
  <r>
    <s v="PBOR00155"/>
    <s v="PIZB0004"/>
    <x v="24"/>
    <x v="3"/>
    <x v="0"/>
    <n v="130"/>
    <s v="Roch Cousineau"/>
    <n v="6"/>
    <n v="0.62107648533214554"/>
  </r>
  <r>
    <s v="PBOR00156"/>
    <s v="PIZB0001"/>
    <x v="16"/>
    <x v="0"/>
    <x v="1"/>
    <n v="72"/>
    <s v="Adrien Martin"/>
    <n v="3"/>
    <n v="0.93819201157518672"/>
  </r>
  <r>
    <s v="PBOR00157"/>
    <s v="PIZB0002"/>
    <x v="25"/>
    <x v="1"/>
    <x v="0"/>
    <n v="65"/>
    <s v="Albain Forestier"/>
    <n v="12"/>
    <n v="0.97731506347213748"/>
  </r>
  <r>
    <s v="PBOR00158"/>
    <s v="PIZB0003"/>
    <x v="6"/>
    <x v="2"/>
    <x v="1"/>
    <n v="250"/>
    <s v="Roch Cousineau"/>
    <n v="3"/>
    <n v="0.93618769203099483"/>
  </r>
  <r>
    <s v="PBOR00159"/>
    <s v="PIZB0004"/>
    <x v="2"/>
    <x v="3"/>
    <x v="0"/>
    <n v="130"/>
    <s v="Adrien Martin"/>
    <n v="5"/>
    <n v="0.92747059451906588"/>
  </r>
  <r>
    <s v="PBOR00160"/>
    <s v="PIZB0005"/>
    <x v="26"/>
    <x v="4"/>
    <x v="0"/>
    <n v="60"/>
    <s v="Albain Forestier"/>
    <n v="8"/>
    <n v="9.8331104648150314E-2"/>
  </r>
  <r>
    <s v="PBOR00161"/>
    <s v="PIZB0006"/>
    <x v="4"/>
    <x v="5"/>
    <x v="1"/>
    <n v="95"/>
    <s v="Roch Cousineau"/>
    <n v="5"/>
    <n v="4.5012478047171678E-3"/>
  </r>
  <r>
    <s v="PBOR00162"/>
    <s v="PIZB0001"/>
    <x v="27"/>
    <x v="0"/>
    <x v="1"/>
    <n v="72"/>
    <s v="Adrien Martin"/>
    <n v="9"/>
    <n v="0.22169192366246837"/>
  </r>
  <r>
    <s v="PBOR00163"/>
    <s v="PIZB0002"/>
    <x v="15"/>
    <x v="1"/>
    <x v="1"/>
    <n v="65"/>
    <s v="Albain Forestier"/>
    <n v="6"/>
    <n v="0.91624709117858605"/>
  </r>
  <r>
    <s v="PBOR00164"/>
    <s v="PIZB0003"/>
    <x v="28"/>
    <x v="2"/>
    <x v="0"/>
    <n v="250"/>
    <s v="Roch Cousineau"/>
    <n v="3"/>
    <n v="0.61362516317019966"/>
  </r>
  <r>
    <s v="PBOR00165"/>
    <s v="PIZB0004"/>
    <x v="8"/>
    <x v="3"/>
    <x v="0"/>
    <n v="130"/>
    <s v="Adrien Martin"/>
    <n v="4"/>
    <n v="0.81572623665656485"/>
  </r>
  <r>
    <s v="PBOR00166"/>
    <s v="PIZB0001"/>
    <x v="6"/>
    <x v="0"/>
    <x v="0"/>
    <n v="72"/>
    <s v="Albain Forestier"/>
    <n v="11"/>
    <n v="0.60394772308749511"/>
  </r>
  <r>
    <s v="PBOR00167"/>
    <s v="PIZB0002"/>
    <x v="27"/>
    <x v="1"/>
    <x v="0"/>
    <n v="65"/>
    <s v="Roch Cousineau"/>
    <n v="7"/>
    <n v="0.2716676542664398"/>
  </r>
  <r>
    <s v="PBOR00168"/>
    <s v="PIZB0003"/>
    <x v="10"/>
    <x v="2"/>
    <x v="0"/>
    <n v="250"/>
    <s v="Adrien Martin"/>
    <n v="2"/>
    <n v="0.56293228162406539"/>
  </r>
  <r>
    <s v="PBOR00169"/>
    <s v="PIZB0004"/>
    <x v="29"/>
    <x v="3"/>
    <x v="0"/>
    <n v="130"/>
    <s v="Albain Forestier"/>
    <n v="4"/>
    <n v="0.73579140219525918"/>
  </r>
  <r>
    <s v="PBOR00170"/>
    <s v="PIZB0005"/>
    <x v="30"/>
    <x v="4"/>
    <x v="0"/>
    <n v="60"/>
    <s v="Roch Cousineau"/>
    <n v="12"/>
    <n v="0.44112931781121201"/>
  </r>
  <r>
    <s v="PBOR00171"/>
    <s v="PIZB0001"/>
    <x v="31"/>
    <x v="0"/>
    <x v="0"/>
    <n v="72"/>
    <s v="Adrien Martin"/>
    <n v="11"/>
    <n v="0.67026763876764872"/>
  </r>
  <r>
    <s v="PBOR00172"/>
    <s v="PIZB0002"/>
    <x v="27"/>
    <x v="1"/>
    <x v="0"/>
    <n v="65"/>
    <s v="Albain Forestier"/>
    <n v="9"/>
    <n v="0.21501842814819261"/>
  </r>
  <r>
    <s v="PBOR00173"/>
    <s v="PIZB0003"/>
    <x v="29"/>
    <x v="2"/>
    <x v="1"/>
    <n v="250"/>
    <s v="Roch Cousineau"/>
    <n v="3"/>
    <n v="0.77528388030776896"/>
  </r>
  <r>
    <s v="PBOR00174"/>
    <s v="PIZB0004"/>
    <x v="1"/>
    <x v="3"/>
    <x v="0"/>
    <n v="130"/>
    <s v="Adrien Martin"/>
    <n v="3"/>
    <n v="0.32334348690445713"/>
  </r>
  <r>
    <s v="PBOR00175"/>
    <s v="PIZB0001"/>
    <x v="11"/>
    <x v="0"/>
    <x v="0"/>
    <n v="72"/>
    <s v="Albain Forestier"/>
    <n v="5"/>
    <n v="0.2117276391971491"/>
  </r>
  <r>
    <s v="PBOR00176"/>
    <s v="PIZB0002"/>
    <x v="5"/>
    <x v="1"/>
    <x v="0"/>
    <n v="65"/>
    <s v="Roch Cousineau"/>
    <n v="10"/>
    <n v="0.99817658128489728"/>
  </r>
  <r>
    <s v="PBOR00177"/>
    <s v="PIZB0003"/>
    <x v="2"/>
    <x v="2"/>
    <x v="0"/>
    <n v="250"/>
    <s v="Adrien Martin"/>
    <n v="3"/>
    <n v="0.34321661485625221"/>
  </r>
  <r>
    <s v="PBOR00178"/>
    <s v="PIZB0004"/>
    <x v="31"/>
    <x v="3"/>
    <x v="0"/>
    <n v="130"/>
    <s v="Albain Forestier"/>
    <n v="6"/>
    <n v="0.17688363553653064"/>
  </r>
  <r>
    <s v="PBOR00179"/>
    <s v="PIZB0005"/>
    <x v="3"/>
    <x v="4"/>
    <x v="1"/>
    <n v="60"/>
    <s v="Roch Cousineau"/>
    <n v="12"/>
    <n v="0.54853763527560739"/>
  </r>
  <r>
    <s v="PBOR00180"/>
    <s v="PIZB0006"/>
    <x v="25"/>
    <x v="5"/>
    <x v="0"/>
    <n v="95"/>
    <s v="Adrien Martin"/>
    <n v="7"/>
    <n v="0.40612729229894939"/>
  </r>
  <r>
    <s v="PBOR00181"/>
    <s v="PIZB0001"/>
    <x v="7"/>
    <x v="0"/>
    <x v="0"/>
    <n v="72"/>
    <s v="Albain Forestier"/>
    <n v="6"/>
    <n v="0.16780300089638589"/>
  </r>
  <r>
    <s v="PBOR00182"/>
    <s v="PIZB0002"/>
    <x v="25"/>
    <x v="1"/>
    <x v="0"/>
    <n v="65"/>
    <s v="Roch Cousineau"/>
    <n v="10"/>
    <n v="0.91086777790941564"/>
  </r>
  <r>
    <s v="PBOR00183"/>
    <s v="PIZB0003"/>
    <x v="32"/>
    <x v="2"/>
    <x v="1"/>
    <n v="250"/>
    <s v="Adrien Martin"/>
    <n v="3"/>
    <n v="0.2731985494536886"/>
  </r>
  <r>
    <s v="PBOR00184"/>
    <s v="PIZB0004"/>
    <x v="33"/>
    <x v="3"/>
    <x v="1"/>
    <n v="130"/>
    <s v="Albain Forestier"/>
    <n v="4"/>
    <n v="0.81984662786178419"/>
  </r>
  <r>
    <s v="PBOR00185"/>
    <s v="PIZB0001"/>
    <x v="33"/>
    <x v="0"/>
    <x v="1"/>
    <n v="72"/>
    <s v="Roch Cousineau"/>
    <n v="7"/>
    <n v="0.89980934003543744"/>
  </r>
  <r>
    <s v="PBOR00186"/>
    <s v="PIZB0002"/>
    <x v="22"/>
    <x v="1"/>
    <x v="1"/>
    <n v="65"/>
    <s v="Adrien Martin"/>
    <n v="5"/>
    <n v="0.73522347452625669"/>
  </r>
  <r>
    <s v="PBOR00187"/>
    <s v="PIZB0003"/>
    <x v="34"/>
    <x v="2"/>
    <x v="1"/>
    <n v="250"/>
    <s v="Albain Forestier"/>
    <n v="3"/>
    <n v="0.36579213338930128"/>
  </r>
  <r>
    <s v="PBOR00188"/>
    <s v="PIZB0004"/>
    <x v="7"/>
    <x v="3"/>
    <x v="1"/>
    <n v="130"/>
    <s v="Roch Cousineau"/>
    <n v="2"/>
    <n v="0.79313642440033238"/>
  </r>
  <r>
    <s v="PBOR00189"/>
    <s v="PIZB0001"/>
    <x v="3"/>
    <x v="0"/>
    <x v="0"/>
    <n v="72"/>
    <s v="Roch Cousineau"/>
    <n v="4"/>
    <n v="8.0407664979564641E-2"/>
  </r>
  <r>
    <s v="PBOR00190"/>
    <s v="PIZB0002"/>
    <x v="31"/>
    <x v="1"/>
    <x v="1"/>
    <n v="65"/>
    <s v="Adrien Martin"/>
    <n v="12"/>
    <n v="0.38525936096781821"/>
  </r>
  <r>
    <s v="PBOR00191"/>
    <s v="PIZB0003"/>
    <x v="4"/>
    <x v="2"/>
    <x v="0"/>
    <n v="250"/>
    <s v="Albain Forestier"/>
    <n v="1"/>
    <n v="0.45507177071325888"/>
  </r>
  <r>
    <s v="PBOR00192"/>
    <s v="PIZB0004"/>
    <x v="34"/>
    <x v="3"/>
    <x v="1"/>
    <n v="130"/>
    <s v="Roch Cousineau"/>
    <n v="4"/>
    <n v="0.93827031337312128"/>
  </r>
  <r>
    <s v="PBOR00193"/>
    <s v="PIZB0001"/>
    <x v="13"/>
    <x v="0"/>
    <x v="0"/>
    <n v="72"/>
    <s v="Adrien Martin"/>
    <n v="7"/>
    <n v="0.14716035331195043"/>
  </r>
  <r>
    <s v="PBOR00194"/>
    <s v="PIZB0002"/>
    <x v="35"/>
    <x v="1"/>
    <x v="1"/>
    <n v="65"/>
    <s v="Albain Forestier"/>
    <n v="12"/>
    <n v="0.10159867043013626"/>
  </r>
  <r>
    <s v="PBOR00195"/>
    <s v="PIZB0003"/>
    <x v="2"/>
    <x v="2"/>
    <x v="0"/>
    <n v="250"/>
    <s v="Roch Cousineau"/>
    <n v="2"/>
    <n v="0.50060788399709522"/>
  </r>
  <r>
    <s v="PBOR00196"/>
    <s v="PIZB0004"/>
    <x v="13"/>
    <x v="3"/>
    <x v="1"/>
    <n v="130"/>
    <s v="Adrien Martin"/>
    <n v="6"/>
    <n v="0.70539643021834586"/>
  </r>
  <r>
    <s v="PBOR00197"/>
    <s v="PIZB0005"/>
    <x v="18"/>
    <x v="4"/>
    <x v="0"/>
    <n v="60"/>
    <s v="Albain Forestier"/>
    <n v="12"/>
    <n v="0.72481379032239401"/>
  </r>
  <r>
    <s v="PBOR00198"/>
    <s v="PIZB0001"/>
    <x v="23"/>
    <x v="0"/>
    <x v="1"/>
    <n v="72"/>
    <s v="Roch Cousineau"/>
    <n v="6"/>
    <n v="0.21833121955544521"/>
  </r>
  <r>
    <s v="PBOR00199"/>
    <s v="PIZB0002"/>
    <x v="36"/>
    <x v="1"/>
    <x v="0"/>
    <n v="65"/>
    <s v="Adrien Martin"/>
    <n v="8"/>
    <n v="0.33253524453952932"/>
  </r>
  <r>
    <s v="PBOR00200"/>
    <s v="PIZB0003"/>
    <x v="37"/>
    <x v="2"/>
    <x v="1"/>
    <n v="250"/>
    <s v="Albain Forestier"/>
    <n v="2"/>
    <n v="0.39793552100289009"/>
  </r>
  <r>
    <s v="PBOR00201"/>
    <s v="PIZB0004"/>
    <x v="4"/>
    <x v="3"/>
    <x v="0"/>
    <n v="130"/>
    <s v="Roch Cousineau"/>
    <n v="4"/>
    <n v="0.83519533088641318"/>
  </r>
  <r>
    <s v="PBOR00202"/>
    <s v="PIZB0001"/>
    <x v="3"/>
    <x v="0"/>
    <x v="1"/>
    <n v="72"/>
    <s v="Adrien Martin"/>
    <n v="10"/>
    <n v="8.7312208799101843E-3"/>
  </r>
  <r>
    <s v="PBOR00203"/>
    <s v="PIZB0002"/>
    <x v="35"/>
    <x v="1"/>
    <x v="0"/>
    <n v="65"/>
    <s v="Albain Forestier"/>
    <n v="12"/>
    <n v="0.95071636556912675"/>
  </r>
  <r>
    <s v="PBOR00204"/>
    <s v="PIZB0003"/>
    <x v="11"/>
    <x v="2"/>
    <x v="1"/>
    <n v="250"/>
    <s v="Roch Cousineau"/>
    <n v="4"/>
    <n v="6.5110770871939172E-2"/>
  </r>
  <r>
    <s v="PBOR00205"/>
    <s v="PIZB0004"/>
    <x v="10"/>
    <x v="3"/>
    <x v="0"/>
    <n v="130"/>
    <s v="Adrien Martin"/>
    <n v="6"/>
    <n v="0.43772024513265795"/>
  </r>
  <r>
    <s v="PBOR00206"/>
    <s v="PIZB0005"/>
    <x v="1"/>
    <x v="4"/>
    <x v="0"/>
    <n v="60"/>
    <s v="Albain Forestier"/>
    <n v="7"/>
    <n v="0.41853663840169475"/>
  </r>
  <r>
    <s v="PBOR00207"/>
    <s v="PIZB0006"/>
    <x v="17"/>
    <x v="5"/>
    <x v="1"/>
    <n v="95"/>
    <s v="Roch Cousineau"/>
    <n v="7"/>
    <n v="0.38824165845812764"/>
  </r>
  <r>
    <s v="PBOR00208"/>
    <s v="PIZB0001"/>
    <x v="17"/>
    <x v="0"/>
    <x v="1"/>
    <n v="72"/>
    <s v="Adrien Martin"/>
    <n v="3"/>
    <n v="0.75434060698733896"/>
  </r>
  <r>
    <s v="PBOR00209"/>
    <s v="PIZB0002"/>
    <x v="37"/>
    <x v="1"/>
    <x v="1"/>
    <n v="65"/>
    <s v="Albain Forestier"/>
    <n v="12"/>
    <n v="0.61587381700020483"/>
  </r>
  <r>
    <s v="PBOR00210"/>
    <s v="PIZB0003"/>
    <x v="4"/>
    <x v="2"/>
    <x v="0"/>
    <n v="250"/>
    <s v="Roch Cousineau"/>
    <n v="2"/>
    <n v="0.80006888756762451"/>
  </r>
  <r>
    <s v="PBOR00211"/>
    <s v="PIZB0004"/>
    <x v="2"/>
    <x v="3"/>
    <x v="0"/>
    <n v="130"/>
    <s v="Adrien Martin"/>
    <n v="5"/>
    <n v="0.68228949683615203"/>
  </r>
  <r>
    <s v="PBOR00212"/>
    <s v="PIZB0001"/>
    <x v="12"/>
    <x v="0"/>
    <x v="0"/>
    <n v="72"/>
    <s v="Albain Forestier"/>
    <n v="10"/>
    <n v="1.6479509006877335E-2"/>
  </r>
  <r>
    <s v="PBOR00213"/>
    <s v="PIZB0002"/>
    <x v="0"/>
    <x v="1"/>
    <x v="0"/>
    <n v="65"/>
    <s v="Roch Cousineau"/>
    <n v="10"/>
    <n v="0.23078123893127422"/>
  </r>
  <r>
    <s v="PBOR00214"/>
    <s v="PIZB0003"/>
    <x v="38"/>
    <x v="2"/>
    <x v="0"/>
    <n v="250"/>
    <s v="Adrien Martin"/>
    <n v="3"/>
    <n v="2.2225272121484729E-2"/>
  </r>
  <r>
    <s v="PBOR00215"/>
    <s v="PIZB0004"/>
    <x v="1"/>
    <x v="3"/>
    <x v="0"/>
    <n v="130"/>
    <s v="Albain Forestier"/>
    <n v="3"/>
    <n v="0.72206439626516772"/>
  </r>
  <r>
    <s v="PBOR00216"/>
    <s v="PIZB0005"/>
    <x v="2"/>
    <x v="4"/>
    <x v="0"/>
    <n v="60"/>
    <s v="Roch Cousineau"/>
    <n v="7"/>
    <n v="0.66067744665264683"/>
  </r>
  <r>
    <s v="PBOR00217"/>
    <s v="PIZB0001"/>
    <x v="5"/>
    <x v="0"/>
    <x v="0"/>
    <n v="72"/>
    <s v="Adrien Martin"/>
    <n v="6"/>
    <n v="0.14048396352986114"/>
  </r>
  <r>
    <s v="PBOR00218"/>
    <s v="PIZB0002"/>
    <x v="3"/>
    <x v="1"/>
    <x v="0"/>
    <n v="65"/>
    <s v="Albain Forestier"/>
    <n v="8"/>
    <n v="0.37872981249566817"/>
  </r>
  <r>
    <s v="PBOR00219"/>
    <s v="PIZB0003"/>
    <x v="36"/>
    <x v="2"/>
    <x v="1"/>
    <n v="250"/>
    <s v="Roch Cousineau"/>
    <n v="2"/>
    <n v="0.71515589694127546"/>
  </r>
  <r>
    <s v="PBOR00220"/>
    <s v="PIZB0004"/>
    <x v="24"/>
    <x v="3"/>
    <x v="0"/>
    <n v="130"/>
    <s v="Adrien Martin"/>
    <n v="6"/>
    <n v="0.21412519358799298"/>
  </r>
  <r>
    <s v="PBOR00221"/>
    <s v="PIZB0001"/>
    <x v="21"/>
    <x v="0"/>
    <x v="0"/>
    <n v="72"/>
    <s v="Albain Forestier"/>
    <n v="6"/>
    <n v="0.16455091596073168"/>
  </r>
  <r>
    <s v="PBOR00222"/>
    <s v="PIZB0002"/>
    <x v="32"/>
    <x v="1"/>
    <x v="0"/>
    <n v="65"/>
    <s v="Roch Cousineau"/>
    <n v="4"/>
    <n v="0.25666907491668522"/>
  </r>
  <r>
    <s v="PBOR00223"/>
    <s v="PIZB0003"/>
    <x v="4"/>
    <x v="2"/>
    <x v="0"/>
    <n v="250"/>
    <s v="Adrien Martin"/>
    <n v="3"/>
    <n v="0.90160231788426648"/>
  </r>
  <r>
    <s v="PBOR00224"/>
    <s v="PIZB0004"/>
    <x v="2"/>
    <x v="3"/>
    <x v="0"/>
    <n v="130"/>
    <s v="Albain Forestier"/>
    <n v="2"/>
    <n v="0.320164833885899"/>
  </r>
  <r>
    <s v="PBOR00225"/>
    <s v="PIZB0005"/>
    <x v="27"/>
    <x v="4"/>
    <x v="1"/>
    <n v="60"/>
    <s v="Roch Cousineau"/>
    <n v="9"/>
    <n v="0.13498450487731639"/>
  </r>
  <r>
    <s v="PBOR00226"/>
    <s v="PIZB0006"/>
    <x v="0"/>
    <x v="5"/>
    <x v="0"/>
    <n v="95"/>
    <s v="Adrien Martin"/>
    <n v="5"/>
    <n v="0.91789593738279973"/>
  </r>
  <r>
    <s v="PBOR00227"/>
    <s v="PIZB0001"/>
    <x v="1"/>
    <x v="0"/>
    <x v="0"/>
    <n v="72"/>
    <s v="Albain Forestier"/>
    <n v="3"/>
    <n v="0.98021726342122206"/>
  </r>
  <r>
    <s v="PBOR00228"/>
    <s v="PIZB0002"/>
    <x v="28"/>
    <x v="1"/>
    <x v="0"/>
    <n v="65"/>
    <s v="Roch Cousineau"/>
    <n v="7"/>
    <n v="6.7354248366482961E-2"/>
  </r>
  <r>
    <s v="PBOR00229"/>
    <s v="PIZB0003"/>
    <x v="8"/>
    <x v="2"/>
    <x v="1"/>
    <n v="250"/>
    <s v="Adrien Martin"/>
    <n v="2"/>
    <n v="0.49907272133883429"/>
  </r>
  <r>
    <s v="PBOR00230"/>
    <s v="PIZB0004"/>
    <x v="33"/>
    <x v="3"/>
    <x v="1"/>
    <n v="130"/>
    <s v="Albain Forestier"/>
    <n v="5"/>
    <n v="0.61466468459589796"/>
  </r>
  <r>
    <s v="PBOR00231"/>
    <s v="PIZB0001"/>
    <x v="14"/>
    <x v="0"/>
    <x v="1"/>
    <n v="72"/>
    <s v="Roch Cousineau"/>
    <n v="7"/>
    <n v="0.94639798804768638"/>
  </r>
  <r>
    <s v="PBOR00232"/>
    <s v="PIZB0002"/>
    <x v="16"/>
    <x v="1"/>
    <x v="1"/>
    <n v="65"/>
    <s v="Adrien Martin"/>
    <n v="10"/>
    <n v="0.95168663838417633"/>
  </r>
  <r>
    <s v="PBOR00233"/>
    <s v="PIZB0003"/>
    <x v="17"/>
    <x v="2"/>
    <x v="1"/>
    <n v="250"/>
    <s v="Albain Forestier"/>
    <n v="2"/>
    <n v="0.55958868077394219"/>
  </r>
  <r>
    <s v="PBOR00234"/>
    <s v="PIZB0004"/>
    <x v="17"/>
    <x v="3"/>
    <x v="1"/>
    <n v="130"/>
    <s v="Roch Cousineau"/>
    <n v="2"/>
    <n v="0.81003936677165544"/>
  </r>
  <r>
    <s v="PBOR00235"/>
    <s v="PIZB0001"/>
    <x v="5"/>
    <x v="0"/>
    <x v="1"/>
    <n v="72"/>
    <s v="Roch Cousineau"/>
    <n v="12"/>
    <n v="0.35450072343254235"/>
  </r>
  <r>
    <s v="PBOR00236"/>
    <s v="PIZB0002"/>
    <x v="16"/>
    <x v="1"/>
    <x v="0"/>
    <n v="65"/>
    <s v="Adrien Martin"/>
    <n v="11"/>
    <n v="0.34895469608332785"/>
  </r>
  <r>
    <s v="PBOR00237"/>
    <s v="PIZB0003"/>
    <x v="1"/>
    <x v="2"/>
    <x v="0"/>
    <n v="250"/>
    <s v="Albain Forestier"/>
    <n v="2"/>
    <n v="0.52279578451533193"/>
  </r>
  <r>
    <s v="PBOR00238"/>
    <s v="PIZB0004"/>
    <x v="18"/>
    <x v="3"/>
    <x v="0"/>
    <n v="130"/>
    <s v="Roch Cousineau"/>
    <n v="3"/>
    <n v="0.69617887937852907"/>
  </r>
  <r>
    <s v="PBOR00239"/>
    <s v="PIZB0001"/>
    <x v="3"/>
    <x v="0"/>
    <x v="1"/>
    <n v="72"/>
    <s v="Adrien Martin"/>
    <n v="6"/>
    <n v="0.55638354082081654"/>
  </r>
  <r>
    <s v="PBOR00240"/>
    <s v="PIZB0002"/>
    <x v="19"/>
    <x v="1"/>
    <x v="1"/>
    <n v="65"/>
    <s v="Albain Forestier"/>
    <n v="8"/>
    <n v="7.8132692098414003E-2"/>
  </r>
  <r>
    <s v="PBOR00241"/>
    <s v="PIZB0003"/>
    <x v="20"/>
    <x v="2"/>
    <x v="1"/>
    <n v="250"/>
    <s v="Roch Cousineau"/>
    <n v="1"/>
    <n v="0.37783112687678633"/>
  </r>
  <r>
    <s v="PBOR00242"/>
    <s v="PIZB0004"/>
    <x v="21"/>
    <x v="3"/>
    <x v="1"/>
    <n v="130"/>
    <s v="Adrien Martin"/>
    <n v="7"/>
    <n v="0.34200944354303275"/>
  </r>
  <r>
    <s v="PBOR00243"/>
    <s v="PIZB0005"/>
    <x v="22"/>
    <x v="4"/>
    <x v="1"/>
    <n v="60"/>
    <s v="Albain Forestier"/>
    <n v="11"/>
    <n v="0.92737976442865855"/>
  </r>
  <r>
    <s v="PBOR00244"/>
    <s v="PIZB0001"/>
    <x v="23"/>
    <x v="0"/>
    <x v="1"/>
    <n v="72"/>
    <s v="Roch Cousineau"/>
    <n v="6"/>
    <n v="0.96938667185148797"/>
  </r>
  <r>
    <s v="PBOR00245"/>
    <s v="PIZB0002"/>
    <x v="24"/>
    <x v="1"/>
    <x v="1"/>
    <n v="65"/>
    <s v="Adrien Martin"/>
    <n v="6"/>
    <n v="0.24406307827004359"/>
  </r>
  <r>
    <s v="PBOR00246"/>
    <s v="PIZB0003"/>
    <x v="16"/>
    <x v="2"/>
    <x v="0"/>
    <n v="250"/>
    <s v="Albain Forestier"/>
    <n v="2"/>
    <n v="0.931057824254786"/>
  </r>
  <r>
    <s v="PBOR00247"/>
    <s v="PIZB0004"/>
    <x v="25"/>
    <x v="3"/>
    <x v="0"/>
    <n v="130"/>
    <s v="Roch Cousineau"/>
    <n v="4"/>
    <n v="0.67570229189541975"/>
  </r>
  <r>
    <s v="PBOR00248"/>
    <s v="PIZB0001"/>
    <x v="6"/>
    <x v="0"/>
    <x v="0"/>
    <n v="72"/>
    <s v="Adrien Martin"/>
    <n v="7"/>
    <n v="0.91192982577548221"/>
  </r>
  <r>
    <s v="PBOR00249"/>
    <s v="PIZB0002"/>
    <x v="2"/>
    <x v="1"/>
    <x v="1"/>
    <n v="65"/>
    <s v="Albain Forestier"/>
    <n v="13"/>
    <n v="0.46313611506175134"/>
  </r>
  <r>
    <s v="PBOR00250"/>
    <s v="PIZB0003"/>
    <x v="26"/>
    <x v="2"/>
    <x v="1"/>
    <n v="250"/>
    <s v="Roch Cousineau"/>
    <n v="1"/>
    <n v="5.3530222562513607E-2"/>
  </r>
  <r>
    <s v="PBOR00251"/>
    <s v="PIZB0004"/>
    <x v="4"/>
    <x v="3"/>
    <x v="1"/>
    <n v="130"/>
    <s v="Adrien Martin"/>
    <n v="2"/>
    <n v="0.10135414856508229"/>
  </r>
  <r>
    <s v="PBOR00252"/>
    <s v="PIZB0005"/>
    <x v="27"/>
    <x v="4"/>
    <x v="1"/>
    <n v="60"/>
    <s v="Albain Forestier"/>
    <n v="10"/>
    <n v="0.15413196820236597"/>
  </r>
  <r>
    <s v="PBOR00253"/>
    <s v="PIZB0006"/>
    <x v="15"/>
    <x v="5"/>
    <x v="1"/>
    <n v="95"/>
    <s v="Roch Cousineau"/>
    <n v="4"/>
    <n v="0.99147229272651061"/>
  </r>
  <r>
    <s v="PBOR00254"/>
    <s v="PIZB0001"/>
    <x v="28"/>
    <x v="0"/>
    <x v="1"/>
    <n v="72"/>
    <s v="Adrien Martin"/>
    <n v="4"/>
    <n v="0.26792541838229555"/>
  </r>
  <r>
    <s v="PBOR00255"/>
    <s v="PIZB0002"/>
    <x v="8"/>
    <x v="1"/>
    <x v="1"/>
    <n v="65"/>
    <s v="Albain Forestier"/>
    <n v="7"/>
    <n v="0.67400237007588726"/>
  </r>
  <r>
    <s v="PBOR00256"/>
    <s v="PIZB0003"/>
    <x v="6"/>
    <x v="2"/>
    <x v="0"/>
    <n v="250"/>
    <s v="Roch Cousineau"/>
    <n v="2"/>
    <n v="0.10779012567415547"/>
  </r>
  <r>
    <s v="PBOR00257"/>
    <s v="PIZB0004"/>
    <x v="27"/>
    <x v="3"/>
    <x v="0"/>
    <n v="130"/>
    <s v="Adrien Martin"/>
    <n v="4"/>
    <n v="6.5825812137458972E-2"/>
  </r>
  <r>
    <s v="PBOR00258"/>
    <s v="PIZB0001"/>
    <x v="10"/>
    <x v="0"/>
    <x v="0"/>
    <n v="72"/>
    <s v="Albain Forestier"/>
    <n v="11"/>
    <n v="0.36167362480508147"/>
  </r>
  <r>
    <s v="PBOR00259"/>
    <s v="PIZB0002"/>
    <x v="29"/>
    <x v="1"/>
    <x v="1"/>
    <n v="65"/>
    <s v="Roch Cousineau"/>
    <n v="9"/>
    <n v="0.15611277710708626"/>
  </r>
  <r>
    <s v="PBOR00260"/>
    <s v="PIZB0003"/>
    <x v="30"/>
    <x v="2"/>
    <x v="1"/>
    <n v="250"/>
    <s v="Adrien Martin"/>
    <n v="2"/>
    <n v="0.11892962947938523"/>
  </r>
  <r>
    <s v="PBOR00261"/>
    <s v="PIZB0004"/>
    <x v="31"/>
    <x v="3"/>
    <x v="1"/>
    <n v="130"/>
    <s v="Albain Forestier"/>
    <n v="5"/>
    <n v="0.94178498482348294"/>
  </r>
  <r>
    <s v="PBOR00262"/>
    <s v="PIZB0005"/>
    <x v="27"/>
    <x v="4"/>
    <x v="1"/>
    <n v="60"/>
    <s v="Roch Cousineau"/>
    <n v="5"/>
    <n v="0.82224390590219021"/>
  </r>
  <r>
    <s v="PBOR00263"/>
    <s v="PIZB0001"/>
    <x v="29"/>
    <x v="0"/>
    <x v="1"/>
    <n v="72"/>
    <s v="Adrien Martin"/>
    <n v="10"/>
    <n v="1.5473035826796155E-2"/>
  </r>
  <r>
    <s v="PBOR00264"/>
    <s v="PIZB0002"/>
    <x v="1"/>
    <x v="1"/>
    <x v="1"/>
    <n v="65"/>
    <s v="Albain Forestier"/>
    <n v="3"/>
    <n v="0.57002189482885535"/>
  </r>
  <r>
    <s v="PBOR00265"/>
    <s v="PIZB0003"/>
    <x v="11"/>
    <x v="2"/>
    <x v="0"/>
    <n v="250"/>
    <s v="Roch Cousineau"/>
    <n v="3"/>
    <n v="0.22169123462523532"/>
  </r>
  <r>
    <s v="PBOR00266"/>
    <s v="PIZB0004"/>
    <x v="5"/>
    <x v="3"/>
    <x v="1"/>
    <n v="130"/>
    <s v="Adrien Martin"/>
    <n v="6"/>
    <n v="0.16327712663351335"/>
  </r>
  <r>
    <s v="PBOR00267"/>
    <s v="PIZB0001"/>
    <x v="2"/>
    <x v="0"/>
    <x v="0"/>
    <n v="72"/>
    <s v="Albain Forestier"/>
    <n v="9"/>
    <n v="0.71431849239690393"/>
  </r>
  <r>
    <s v="PBOR00268"/>
    <s v="PIZB0002"/>
    <x v="31"/>
    <x v="1"/>
    <x v="1"/>
    <n v="65"/>
    <s v="Roch Cousineau"/>
    <n v="7"/>
    <n v="0.58151491016386692"/>
  </r>
  <r>
    <s v="PBOR00269"/>
    <s v="PIZB0003"/>
    <x v="3"/>
    <x v="2"/>
    <x v="0"/>
    <n v="250"/>
    <s v="Adrien Martin"/>
    <n v="1"/>
    <n v="0.94025500085845537"/>
  </r>
  <r>
    <s v="PBOR00270"/>
    <s v="PIZB0004"/>
    <x v="25"/>
    <x v="3"/>
    <x v="1"/>
    <n v="130"/>
    <s v="Albain Forestier"/>
    <n v="3"/>
    <n v="0.85696007733376245"/>
  </r>
  <r>
    <s v="PBOR00271"/>
    <s v="PIZB0005"/>
    <x v="7"/>
    <x v="4"/>
    <x v="0"/>
    <n v="60"/>
    <s v="Roch Cousineau"/>
    <n v="6"/>
    <n v="0.73704670632037661"/>
  </r>
  <r>
    <s v="PBOR00272"/>
    <s v="PIZB0006"/>
    <x v="25"/>
    <x v="5"/>
    <x v="1"/>
    <n v="95"/>
    <s v="Adrien Martin"/>
    <n v="5"/>
    <n v="0.99556674564351355"/>
  </r>
  <r>
    <s v="PBOR00273"/>
    <s v="PIZB0001"/>
    <x v="32"/>
    <x v="0"/>
    <x v="0"/>
    <n v="72"/>
    <s v="Albain Forestier"/>
    <n v="8"/>
    <n v="0.82336237784945987"/>
  </r>
  <r>
    <s v="PBOR00274"/>
    <s v="PIZB0002"/>
    <x v="33"/>
    <x v="1"/>
    <x v="1"/>
    <n v="65"/>
    <s v="Roch Cousineau"/>
    <n v="13"/>
    <n v="0.21429857063805535"/>
  </r>
  <r>
    <s v="PBOR00275"/>
    <s v="PIZB0003"/>
    <x v="33"/>
    <x v="2"/>
    <x v="0"/>
    <n v="250"/>
    <s v="Adrien Martin"/>
    <n v="2"/>
    <n v="0.9858246368711242"/>
  </r>
  <r>
    <s v="PBOR00276"/>
    <s v="PIZB0004"/>
    <x v="22"/>
    <x v="3"/>
    <x v="1"/>
    <n v="130"/>
    <s v="Albain Forestier"/>
    <n v="6"/>
    <n v="2.0787857004193944E-2"/>
  </r>
  <r>
    <s v="PBOR00277"/>
    <s v="PIZB0001"/>
    <x v="34"/>
    <x v="0"/>
    <x v="0"/>
    <n v="72"/>
    <s v="Roch Cousineau"/>
    <n v="8"/>
    <n v="0.4043041551106823"/>
  </r>
  <r>
    <s v="PBOR00278"/>
    <s v="PIZB0002"/>
    <x v="7"/>
    <x v="1"/>
    <x v="1"/>
    <n v="65"/>
    <s v="Adrien Martin"/>
    <n v="6"/>
    <n v="0.86228936216370378"/>
  </r>
  <r>
    <s v="PBOR00279"/>
    <s v="PIZB0003"/>
    <x v="3"/>
    <x v="2"/>
    <x v="0"/>
    <n v="250"/>
    <s v="Albain Forestier"/>
    <n v="3"/>
    <n v="0.20267200262393703"/>
  </r>
  <r>
    <s v="PBOR00280"/>
    <s v="PIZB0004"/>
    <x v="31"/>
    <x v="0"/>
    <x v="1"/>
    <n v="72"/>
    <s v="Roch Cousineau"/>
    <n v="6"/>
    <n v="0.42721330596562979"/>
  </r>
  <r>
    <s v="PBOR00281"/>
    <s v="PIZB0001"/>
    <x v="4"/>
    <x v="1"/>
    <x v="0"/>
    <n v="65"/>
    <s v="Roch Cousineau"/>
    <n v="13"/>
    <n v="0.87108149970897442"/>
  </r>
  <r>
    <s v="PBOR00282"/>
    <s v="PIZB0002"/>
    <x v="34"/>
    <x v="2"/>
    <x v="1"/>
    <n v="250"/>
    <s v="Adrien Martin"/>
    <n v="1"/>
    <n v="2.6358009716956676E-2"/>
  </r>
  <r>
    <s v="PBOR00283"/>
    <s v="PIZB0003"/>
    <x v="13"/>
    <x v="3"/>
    <x v="1"/>
    <n v="130"/>
    <s v="Albain Forestier"/>
    <n v="3"/>
    <n v="0.77767785740350603"/>
  </r>
  <r>
    <s v="PBOR00284"/>
    <s v="PIZB0004"/>
    <x v="35"/>
    <x v="0"/>
    <x v="1"/>
    <n v="72"/>
    <s v="Roch Cousineau"/>
    <n v="3"/>
    <n v="0.68682565144107521"/>
  </r>
  <r>
    <s v="PBOR00285"/>
    <s v="PIZB0001"/>
    <x v="2"/>
    <x v="1"/>
    <x v="1"/>
    <n v="65"/>
    <s v="Adrien Martin"/>
    <n v="14"/>
    <n v="0.58269109940879071"/>
  </r>
  <r>
    <s v="PBOR00286"/>
    <s v="PIZB0002"/>
    <x v="13"/>
    <x v="2"/>
    <x v="1"/>
    <n v="250"/>
    <s v="Albain Forestier"/>
    <n v="3"/>
    <n v="0.44339908275720785"/>
  </r>
  <r>
    <s v="PBOR00287"/>
    <s v="PIZB0003"/>
    <x v="18"/>
    <x v="3"/>
    <x v="0"/>
    <n v="130"/>
    <s v="Roch Cousineau"/>
    <n v="3"/>
    <n v="0.12575036810320794"/>
  </r>
  <r>
    <s v="PBOR00288"/>
    <s v="PIZB0004"/>
    <x v="23"/>
    <x v="4"/>
    <x v="1"/>
    <n v="60"/>
    <s v="Adrien Martin"/>
    <n v="13"/>
    <n v="0.58443763111426095"/>
  </r>
  <r>
    <s v="PBOR00289"/>
    <s v="PIZB0005"/>
    <x v="36"/>
    <x v="0"/>
    <x v="0"/>
    <n v="72"/>
    <s v="Albain Forestier"/>
    <n v="11"/>
    <n v="0.20269838427382159"/>
  </r>
  <r>
    <s v="PBOR00290"/>
    <s v="PIZB0001"/>
    <x v="37"/>
    <x v="1"/>
    <x v="1"/>
    <n v="65"/>
    <s v="Roch Cousineau"/>
    <n v="5"/>
    <n v="0.34588473967990274"/>
  </r>
  <r>
    <s v="PBOR00291"/>
    <s v="PIZB0002"/>
    <x v="4"/>
    <x v="2"/>
    <x v="0"/>
    <n v="250"/>
    <s v="Adrien Martin"/>
    <n v="3"/>
    <n v="0.44863071332488991"/>
  </r>
  <r>
    <s v="PBOR00292"/>
    <s v="PIZB0003"/>
    <x v="3"/>
    <x v="3"/>
    <x v="1"/>
    <n v="130"/>
    <s v="Albain Forestier"/>
    <n v="2"/>
    <n v="0.41195662281860623"/>
  </r>
  <r>
    <s v="PBOR00293"/>
    <s v="PIZB0004"/>
    <x v="35"/>
    <x v="0"/>
    <x v="0"/>
    <n v="72"/>
    <s v="Roch Cousineau"/>
    <n v="10"/>
    <n v="0.78611978286567918"/>
  </r>
  <r>
    <s v="PBOR00294"/>
    <s v="PIZB0001"/>
    <x v="11"/>
    <x v="1"/>
    <x v="1"/>
    <n v="65"/>
    <s v="Adrien Martin"/>
    <n v="12"/>
    <n v="0.82093526112515247"/>
  </r>
  <r>
    <s v="PBOR00295"/>
    <s v="PIZB0002"/>
    <x v="10"/>
    <x v="2"/>
    <x v="0"/>
    <n v="250"/>
    <s v="Albain Forestier"/>
    <n v="3"/>
    <n v="0.5655055849614361"/>
  </r>
  <r>
    <s v="PBOR00296"/>
    <s v="PIZB0003"/>
    <x v="1"/>
    <x v="3"/>
    <x v="1"/>
    <n v="130"/>
    <s v="Roch Cousineau"/>
    <n v="4"/>
    <n v="0.48001599413027629"/>
  </r>
  <r>
    <s v="PBOR00297"/>
    <s v="PIZB0004"/>
    <x v="17"/>
    <x v="4"/>
    <x v="0"/>
    <n v="60"/>
    <s v="Adrien Martin"/>
    <n v="9"/>
    <n v="0.80703544305681518"/>
  </r>
  <r>
    <s v="PBOR00298"/>
    <s v="PIZB0005"/>
    <x v="17"/>
    <x v="5"/>
    <x v="1"/>
    <n v="95"/>
    <s v="Albain Forestier"/>
    <n v="6"/>
    <n v="0.13472953271650978"/>
  </r>
  <r>
    <s v="PBOR00299"/>
    <s v="PIZB0006"/>
    <x v="37"/>
    <x v="0"/>
    <x v="0"/>
    <n v="72"/>
    <s v="Roch Cousineau"/>
    <n v="9"/>
    <n v="0.53735244514022174"/>
  </r>
  <r>
    <s v="PBOR00300"/>
    <s v="PIZB0001"/>
    <x v="4"/>
    <x v="1"/>
    <x v="1"/>
    <n v="65"/>
    <s v="Adrien Martin"/>
    <n v="10"/>
    <n v="0.86493253723020291"/>
  </r>
  <r>
    <s v="PBOR00301"/>
    <s v="PIZB0002"/>
    <x v="2"/>
    <x v="2"/>
    <x v="0"/>
    <n v="250"/>
    <s v="Albain Forestier"/>
    <n v="2"/>
    <n v="0.14635193252367351"/>
  </r>
  <r>
    <s v="PBOR00302"/>
    <s v="PIZB0003"/>
    <x v="12"/>
    <x v="3"/>
    <x v="1"/>
    <n v="130"/>
    <s v="Roch Cousineau"/>
    <n v="5"/>
    <n v="0.49930216593502397"/>
  </r>
  <r>
    <s v="PBOR00303"/>
    <s v="PIZB0004"/>
    <x v="0"/>
    <x v="0"/>
    <x v="0"/>
    <n v="72"/>
    <s v="Adrien Martin"/>
    <n v="4"/>
    <n v="0.16760369217058779"/>
  </r>
  <r>
    <s v="PBOR00304"/>
    <s v="PIZB0001"/>
    <x v="38"/>
    <x v="1"/>
    <x v="1"/>
    <n v="65"/>
    <s v="Albain Forestier"/>
    <n v="13"/>
    <n v="0.57040391639924315"/>
  </r>
  <r>
    <s v="PBOR00305"/>
    <s v="PIZB0002"/>
    <x v="1"/>
    <x v="2"/>
    <x v="1"/>
    <n v="250"/>
    <s v="Roch Cousineau"/>
    <n v="2"/>
    <n v="0.35240472893682595"/>
  </r>
  <r>
    <s v="PBOR00306"/>
    <s v="PIZB0003"/>
    <x v="2"/>
    <x v="3"/>
    <x v="1"/>
    <n v="130"/>
    <s v="Adrien Martin"/>
    <n v="3"/>
    <n v="0.11208092156242278"/>
  </r>
  <r>
    <s v="PBOR00307"/>
    <s v="PIZB0004"/>
    <x v="5"/>
    <x v="4"/>
    <x v="1"/>
    <n v="60"/>
    <s v="Albain Forestier"/>
    <n v="10"/>
    <n v="0.57839134647100132"/>
  </r>
  <r>
    <s v="PBOR00308"/>
    <s v="PIZB0005"/>
    <x v="3"/>
    <x v="0"/>
    <x v="1"/>
    <n v="72"/>
    <s v="Roch Cousineau"/>
    <n v="9"/>
    <n v="0.18785567306752626"/>
  </r>
  <r>
    <s v="PBOR00309"/>
    <s v="PIZB0001"/>
    <x v="36"/>
    <x v="1"/>
    <x v="0"/>
    <n v="65"/>
    <s v="Adrien Martin"/>
    <n v="8"/>
    <n v="0.69234786906479862"/>
  </r>
  <r>
    <s v="PBOR00310"/>
    <s v="PIZB0002"/>
    <x v="24"/>
    <x v="2"/>
    <x v="1"/>
    <n v="250"/>
    <s v="Albain Forestier"/>
    <n v="3"/>
    <n v="0.7313105471637672"/>
  </r>
  <r>
    <s v="PBOR00311"/>
    <s v="PIZB0003"/>
    <x v="21"/>
    <x v="3"/>
    <x v="0"/>
    <n v="130"/>
    <s v="Roch Cousineau"/>
    <n v="3"/>
    <n v="0.39651294953245186"/>
  </r>
  <r>
    <s v="PBOR00312"/>
    <s v="PIZB0004"/>
    <x v="32"/>
    <x v="0"/>
    <x v="1"/>
    <n v="72"/>
    <s v="Adrien Martin"/>
    <n v="5"/>
    <n v="0.47053293956185105"/>
  </r>
  <r>
    <s v="PBOR00313"/>
    <s v="PIZB0001"/>
    <x v="4"/>
    <x v="1"/>
    <x v="0"/>
    <n v="65"/>
    <s v="Albain Forestier"/>
    <n v="9"/>
    <n v="0.9022424845836422"/>
  </r>
  <r>
    <s v="PBOR00314"/>
    <s v="PIZB0002"/>
    <x v="2"/>
    <x v="2"/>
    <x v="1"/>
    <n v="250"/>
    <s v="Roch Cousineau"/>
    <n v="1"/>
    <n v="0.25057968884738369"/>
  </r>
  <r>
    <s v="PBOR00315"/>
    <s v="PIZB0003"/>
    <x v="27"/>
    <x v="3"/>
    <x v="0"/>
    <n v="130"/>
    <s v="Adrien Martin"/>
    <n v="4"/>
    <n v="0.56892266919679113"/>
  </r>
  <r>
    <s v="PBOR00316"/>
    <s v="PIZB0004"/>
    <x v="0"/>
    <x v="4"/>
    <x v="1"/>
    <n v="60"/>
    <s v="Albain Forestier"/>
    <n v="6"/>
    <n v="3.357106137416721E-2"/>
  </r>
  <r>
    <s v="PBOR00317"/>
    <s v="PIZB0005"/>
    <x v="1"/>
    <x v="5"/>
    <x v="0"/>
    <n v="95"/>
    <s v="Roch Cousineau"/>
    <n v="4"/>
    <n v="0.11797039324964398"/>
  </r>
  <r>
    <s v="PBOR00318"/>
    <s v="PIZB0006"/>
    <x v="28"/>
    <x v="0"/>
    <x v="1"/>
    <n v="72"/>
    <s v="Adrien Martin"/>
    <n v="8"/>
    <n v="2.8176385964748696E-2"/>
  </r>
  <r>
    <s v="PBOR00319"/>
    <s v="PIZB0001"/>
    <x v="8"/>
    <x v="1"/>
    <x v="0"/>
    <n v="65"/>
    <s v="Albain Forestier"/>
    <n v="8"/>
    <n v="0.66941136725758887"/>
  </r>
  <r>
    <s v="PBOR00320"/>
    <s v="PIZB0002"/>
    <x v="33"/>
    <x v="2"/>
    <x v="1"/>
    <n v="250"/>
    <s v="Roch Cousineau"/>
    <n v="2"/>
    <n v="0.36448172495541775"/>
  </r>
  <r>
    <s v="PBOR00321"/>
    <s v="PIZB0003"/>
    <x v="14"/>
    <x v="3"/>
    <x v="0"/>
    <n v="130"/>
    <s v="Adrien Martin"/>
    <n v="7"/>
    <n v="0.15416488306079768"/>
  </r>
  <r>
    <s v="PBOR00322"/>
    <s v="PIZB0004"/>
    <x v="16"/>
    <x v="0"/>
    <x v="1"/>
    <n v="72"/>
    <s v="Albain Forestier"/>
    <n v="7"/>
    <n v="0.66646609625242947"/>
  </r>
  <r>
    <s v="PBOR00323"/>
    <s v="PIZB0001"/>
    <x v="17"/>
    <x v="1"/>
    <x v="0"/>
    <n v="65"/>
    <s v="Roch Cousineau"/>
    <n v="4"/>
    <n v="0.69183752034253276"/>
  </r>
  <r>
    <s v="PBOR00324"/>
    <s v="PIZB0002"/>
    <x v="17"/>
    <x v="2"/>
    <x v="1"/>
    <n v="250"/>
    <s v="Adrien Martin"/>
    <n v="2"/>
    <n v="0.14649599591234685"/>
  </r>
  <r>
    <s v="PBOR00325"/>
    <s v="PIZB0003"/>
    <x v="5"/>
    <x v="3"/>
    <x v="0"/>
    <n v="130"/>
    <s v="Albain Forestier"/>
    <n v="2"/>
    <n v="0.98540635482364014"/>
  </r>
  <r>
    <s v="PBOR00326"/>
    <s v="PIZB0004"/>
    <x v="16"/>
    <x v="0"/>
    <x v="1"/>
    <n v="72"/>
    <s v="Roch Cousineau"/>
    <n v="9"/>
    <n v="0.32091320735788698"/>
  </r>
  <r>
    <s v="PBOR00327"/>
    <s v="PIZB0001"/>
    <x v="1"/>
    <x v="1"/>
    <x v="1"/>
    <n v="65"/>
    <s v="Roch Cousineau"/>
    <n v="9"/>
    <n v="0.94495394109275654"/>
  </r>
  <r>
    <s v="PBOR00328"/>
    <s v="PIZB0002"/>
    <x v="18"/>
    <x v="2"/>
    <x v="1"/>
    <n v="250"/>
    <s v="Adrien Martin"/>
    <n v="2"/>
    <n v="0.50906748027199666"/>
  </r>
  <r>
    <s v="PBOR00329"/>
    <s v="PIZB0003"/>
    <x v="3"/>
    <x v="3"/>
    <x v="1"/>
    <n v="130"/>
    <s v="Albain Forestier"/>
    <n v="4"/>
    <n v="0.66059053266706258"/>
  </r>
  <r>
    <s v="PBOR00330"/>
    <s v="PIZB0004"/>
    <x v="19"/>
    <x v="0"/>
    <x v="1"/>
    <n v="72"/>
    <s v="Roch Cousineau"/>
    <n v="8"/>
    <n v="0.89615601403703116"/>
  </r>
  <r>
    <s v="PBOR00331"/>
    <s v="PIZB0001"/>
    <x v="20"/>
    <x v="1"/>
    <x v="0"/>
    <n v="65"/>
    <s v="Adrien Martin"/>
    <n v="8"/>
    <n v="0.133950017527805"/>
  </r>
  <r>
    <s v="PBOR00332"/>
    <s v="PIZB0002"/>
    <x v="21"/>
    <x v="2"/>
    <x v="1"/>
    <n v="250"/>
    <s v="Albain Forestier"/>
    <n v="4"/>
    <n v="0.3823797297998468"/>
  </r>
  <r>
    <s v="PBOR00333"/>
    <s v="PIZB0003"/>
    <x v="22"/>
    <x v="3"/>
    <x v="0"/>
    <n v="130"/>
    <s v="Roch Cousineau"/>
    <n v="2"/>
    <n v="0.15073825601342095"/>
  </r>
  <r>
    <s v="PBOR00334"/>
    <s v="PIZB0004"/>
    <x v="23"/>
    <x v="4"/>
    <x v="1"/>
    <n v="60"/>
    <s v="Adrien Martin"/>
    <n v="10"/>
    <n v="0.96395128247903139"/>
  </r>
  <r>
    <s v="PBOR00335"/>
    <s v="PIZB0005"/>
    <x v="24"/>
    <x v="0"/>
    <x v="0"/>
    <n v="72"/>
    <s v="Albain Forestier"/>
    <n v="5"/>
    <n v="0.93894083705684528"/>
  </r>
  <r>
    <s v="PBOR00336"/>
    <s v="PIZB0001"/>
    <x v="16"/>
    <x v="1"/>
    <x v="1"/>
    <n v="65"/>
    <s v="Roch Cousineau"/>
    <n v="7"/>
    <n v="0.90335270578489546"/>
  </r>
  <r>
    <s v="PBOR00337"/>
    <s v="PIZB0002"/>
    <x v="25"/>
    <x v="2"/>
    <x v="0"/>
    <n v="250"/>
    <s v="Adrien Martin"/>
    <n v="2"/>
    <n v="0.62209777321995885"/>
  </r>
  <r>
    <s v="PBOR00338"/>
    <s v="PIZB0003"/>
    <x v="6"/>
    <x v="3"/>
    <x v="1"/>
    <n v="130"/>
    <s v="Albain Forestier"/>
    <n v="5"/>
    <n v="6.1676790443396468E-2"/>
  </r>
  <r>
    <s v="PBOR00339"/>
    <s v="PIZB0004"/>
    <x v="2"/>
    <x v="0"/>
    <x v="0"/>
    <n v="72"/>
    <s v="Roch Cousineau"/>
    <n v="12"/>
    <n v="0.49213521317421138"/>
  </r>
  <r>
    <s v="PBOR00340"/>
    <s v="PIZB0001"/>
    <x v="26"/>
    <x v="1"/>
    <x v="1"/>
    <n v="65"/>
    <s v="Adrien Martin"/>
    <n v="9"/>
    <n v="0.69552711985994919"/>
  </r>
  <r>
    <s v="PBOR00341"/>
    <s v="PIZB0002"/>
    <x v="4"/>
    <x v="2"/>
    <x v="0"/>
    <n v="250"/>
    <s v="Albain Forestier"/>
    <n v="4"/>
    <n v="0.54528907278354111"/>
  </r>
  <r>
    <s v="PBOR00342"/>
    <s v="PIZB0003"/>
    <x v="27"/>
    <x v="3"/>
    <x v="1"/>
    <n v="130"/>
    <s v="Roch Cousineau"/>
    <n v="4"/>
    <n v="0.35199536538224718"/>
  </r>
  <r>
    <s v="PBOR00343"/>
    <s v="PIZB0004"/>
    <x v="15"/>
    <x v="4"/>
    <x v="0"/>
    <n v="60"/>
    <s v="Adrien Martin"/>
    <n v="6"/>
    <n v="6.0292533629099143E-2"/>
  </r>
  <r>
    <s v="PBOR00344"/>
    <s v="PIZB0005"/>
    <x v="28"/>
    <x v="5"/>
    <x v="1"/>
    <n v="95"/>
    <s v="Albain Forestier"/>
    <n v="7"/>
    <n v="4.1434457281700587E-2"/>
  </r>
  <r>
    <s v="PBOR00345"/>
    <s v="PIZB0006"/>
    <x v="8"/>
    <x v="0"/>
    <x v="0"/>
    <n v="72"/>
    <s v="Roch Cousineau"/>
    <n v="3"/>
    <n v="0.29516274884520199"/>
  </r>
  <r>
    <s v="PBOR00346"/>
    <s v="PIZB0001"/>
    <x v="6"/>
    <x v="1"/>
    <x v="1"/>
    <n v="65"/>
    <s v="Adrien Martin"/>
    <n v="4"/>
    <n v="0.68154294540119276"/>
  </r>
  <r>
    <s v="PBOR00347"/>
    <s v="PIZB0002"/>
    <x v="27"/>
    <x v="2"/>
    <x v="0"/>
    <n v="250"/>
    <s v="Albain Forestier"/>
    <n v="1"/>
    <n v="0.52632346520297391"/>
  </r>
  <r>
    <s v="PBOR00348"/>
    <s v="PIZB0003"/>
    <x v="10"/>
    <x v="3"/>
    <x v="1"/>
    <n v="130"/>
    <s v="Roch Cousineau"/>
    <n v="6"/>
    <n v="5.4437687903536869E-2"/>
  </r>
  <r>
    <s v="PBOR00349"/>
    <s v="PIZB0004"/>
    <x v="29"/>
    <x v="0"/>
    <x v="1"/>
    <n v="72"/>
    <s v="Adrien Martin"/>
    <n v="10"/>
    <n v="0.95350738842174898"/>
  </r>
  <r>
    <s v="PBOR00350"/>
    <s v="PIZB0001"/>
    <x v="30"/>
    <x v="1"/>
    <x v="1"/>
    <n v="65"/>
    <s v="Albain Forestier"/>
    <n v="4"/>
    <n v="0.46726651348176196"/>
  </r>
  <r>
    <s v="PBOR00351"/>
    <s v="PIZB0002"/>
    <x v="31"/>
    <x v="2"/>
    <x v="1"/>
    <n v="250"/>
    <s v="Roch Cousineau"/>
    <n v="2"/>
    <n v="0.6015089815611987"/>
  </r>
  <r>
    <s v="PBOR00352"/>
    <s v="PIZB0003"/>
    <x v="27"/>
    <x v="3"/>
    <x v="1"/>
    <n v="130"/>
    <s v="Adrien Martin"/>
    <n v="7"/>
    <n v="0.17158764742187849"/>
  </r>
  <r>
    <s v="PBOR00353"/>
    <s v="PIZB0004"/>
    <x v="29"/>
    <x v="4"/>
    <x v="0"/>
    <n v="60"/>
    <s v="Albain Forestier"/>
    <n v="11"/>
    <n v="0.44731050880102885"/>
  </r>
  <r>
    <s v="PBOR00354"/>
    <s v="PIZB0005"/>
    <x v="1"/>
    <x v="0"/>
    <x v="1"/>
    <n v="72"/>
    <s v="Roch Cousineau"/>
    <n v="8"/>
    <n v="0.54246953050958213"/>
  </r>
  <r>
    <s v="PBOR00355"/>
    <s v="PIZB0001"/>
    <x v="11"/>
    <x v="1"/>
    <x v="0"/>
    <n v="65"/>
    <s v="Adrien Martin"/>
    <n v="11"/>
    <n v="0.50484804947298401"/>
  </r>
  <r>
    <s v="PBOR00356"/>
    <s v="PIZB0002"/>
    <x v="5"/>
    <x v="2"/>
    <x v="1"/>
    <n v="250"/>
    <s v="Albain Forestier"/>
    <n v="4"/>
    <n v="9.2316747421295475E-2"/>
  </r>
  <r>
    <s v="PBOR00357"/>
    <s v="PIZB0003"/>
    <x v="2"/>
    <x v="3"/>
    <x v="0"/>
    <n v="130"/>
    <s v="Roch Cousineau"/>
    <n v="7"/>
    <n v="0.34907542272706216"/>
  </r>
  <r>
    <s v="PBOR00358"/>
    <s v="PIZB0004"/>
    <x v="31"/>
    <x v="0"/>
    <x v="1"/>
    <n v="72"/>
    <s v="Adrien Martin"/>
    <n v="4"/>
    <n v="0.90031823580716619"/>
  </r>
  <r>
    <s v="PBOR00359"/>
    <s v="PIZB0001"/>
    <x v="3"/>
    <x v="1"/>
    <x v="0"/>
    <n v="65"/>
    <s v="Albain Forestier"/>
    <n v="5"/>
    <n v="0.18050692795462731"/>
  </r>
  <r>
    <s v="PBOR00360"/>
    <s v="PIZB0002"/>
    <x v="25"/>
    <x v="2"/>
    <x v="1"/>
    <n v="250"/>
    <s v="Roch Cousineau"/>
    <n v="1"/>
    <n v="2.5445092820001292E-2"/>
  </r>
  <r>
    <s v="PBOR00361"/>
    <s v="PIZB0003"/>
    <x v="7"/>
    <x v="3"/>
    <x v="0"/>
    <n v="130"/>
    <s v="Adrien Martin"/>
    <n v="2"/>
    <n v="0.79643741142705549"/>
  </r>
  <r>
    <s v="PBOR00362"/>
    <s v="PIZB0004"/>
    <x v="25"/>
    <x v="4"/>
    <x v="1"/>
    <n v="60"/>
    <s v="Albain Forestier"/>
    <n v="14"/>
    <n v="0.16077213359827813"/>
  </r>
  <r>
    <s v="PBOR00363"/>
    <s v="PIZB0005"/>
    <x v="32"/>
    <x v="5"/>
    <x v="0"/>
    <n v="95"/>
    <s v="Roch Cousineau"/>
    <n v="9"/>
    <n v="0.24693836978869843"/>
  </r>
  <r>
    <s v="PBOR00364"/>
    <s v="PIZB0006"/>
    <x v="33"/>
    <x v="0"/>
    <x v="1"/>
    <n v="72"/>
    <s v="Adrien Martin"/>
    <n v="8"/>
    <n v="0.22148207946738752"/>
  </r>
  <r>
    <s v="PBOR00365"/>
    <s v="PIZB0001"/>
    <x v="33"/>
    <x v="1"/>
    <x v="0"/>
    <n v="65"/>
    <s v="Albain Forestier"/>
    <n v="11"/>
    <n v="0.71458846230959472"/>
  </r>
  <r>
    <s v="PBOR00366"/>
    <s v="PIZB0002"/>
    <x v="22"/>
    <x v="2"/>
    <x v="1"/>
    <n v="250"/>
    <s v="Roch Cousineau"/>
    <n v="4"/>
    <n v="0.11286694488931481"/>
  </r>
  <r>
    <s v="PBOR00367"/>
    <s v="PIZB0003"/>
    <x v="34"/>
    <x v="3"/>
    <x v="0"/>
    <n v="130"/>
    <s v="Adrien Martin"/>
    <n v="6"/>
    <n v="6.5283590828819849E-2"/>
  </r>
  <r>
    <s v="PBOR00368"/>
    <s v="PIZB0004"/>
    <x v="7"/>
    <x v="0"/>
    <x v="1"/>
    <n v="72"/>
    <s v="Albain Forestier"/>
    <n v="11"/>
    <n v="0.46681751998353072"/>
  </r>
  <r>
    <s v="PBOR00369"/>
    <s v="PIZB0001"/>
    <x v="3"/>
    <x v="1"/>
    <x v="0"/>
    <n v="65"/>
    <s v="Roch Cousineau"/>
    <n v="9"/>
    <n v="0.92202770154223668"/>
  </r>
  <r>
    <s v="PBOR00370"/>
    <s v="PIZB0002"/>
    <x v="31"/>
    <x v="2"/>
    <x v="1"/>
    <n v="250"/>
    <s v="Adrien Martin"/>
    <n v="2"/>
    <n v="0.18840485753727232"/>
  </r>
  <r>
    <s v="PBOR00371"/>
    <s v="PIZB0003"/>
    <x v="4"/>
    <x v="3"/>
    <x v="1"/>
    <n v="130"/>
    <s v="Albain Forestier"/>
    <n v="2"/>
    <n v="0.27847072137209206"/>
  </r>
  <r>
    <s v="PBOR00372"/>
    <s v="PIZB0001"/>
    <x v="34"/>
    <x v="0"/>
    <x v="1"/>
    <n v="72"/>
    <s v="Roch Cousineau"/>
    <n v="10"/>
    <n v="0.78884251376405168"/>
  </r>
  <r>
    <s v="PBOR00373"/>
    <s v="PIZB0002"/>
    <x v="13"/>
    <x v="1"/>
    <x v="1"/>
    <n v="65"/>
    <s v="Roch Cousineau"/>
    <n v="5"/>
    <n v="0.18299168548896383"/>
  </r>
  <r>
    <s v="PBOR00374"/>
    <s v="PIZB0003"/>
    <x v="35"/>
    <x v="2"/>
    <x v="1"/>
    <n v="250"/>
    <s v="Adrien Martin"/>
    <n v="3"/>
    <n v="0.20591715888096995"/>
  </r>
  <r>
    <s v="PBOR00375"/>
    <s v="PIZB0004"/>
    <x v="2"/>
    <x v="3"/>
    <x v="0"/>
    <n v="130"/>
    <s v="Albain Forestier"/>
    <n v="2"/>
    <n v="2.128339836887938E-2"/>
  </r>
  <r>
    <s v="PBOR00376"/>
    <s v="PIZB0001"/>
    <x v="13"/>
    <x v="0"/>
    <x v="1"/>
    <n v="72"/>
    <s v="Roch Cousineau"/>
    <n v="4"/>
    <n v="2.2806889019524657E-2"/>
  </r>
  <r>
    <s v="PBOR00377"/>
    <s v="PIZB0002"/>
    <x v="18"/>
    <x v="1"/>
    <x v="0"/>
    <n v="65"/>
    <s v="Adrien Martin"/>
    <n v="6"/>
    <n v="0.66448214030499053"/>
  </r>
  <r>
    <s v="PBOR00378"/>
    <s v="PIZB0003"/>
    <x v="23"/>
    <x v="2"/>
    <x v="1"/>
    <n v="250"/>
    <s v="Albain Forestier"/>
    <n v="3"/>
    <n v="0.29151955249280481"/>
  </r>
  <r>
    <s v="PBOR00379"/>
    <s v="PIZB0004"/>
    <x v="36"/>
    <x v="3"/>
    <x v="0"/>
    <n v="130"/>
    <s v="Roch Cousineau"/>
    <n v="5"/>
    <n v="0.55684098110336311"/>
  </r>
  <r>
    <s v="PBOR00380"/>
    <s v="PIZB0005"/>
    <x v="37"/>
    <x v="4"/>
    <x v="1"/>
    <n v="60"/>
    <s v="Adrien Martin"/>
    <n v="14"/>
    <n v="0.57240542144015649"/>
  </r>
  <r>
    <s v="PBOR00381"/>
    <s v="PIZB0001"/>
    <x v="4"/>
    <x v="0"/>
    <x v="0"/>
    <n v="72"/>
    <s v="Albain Forestier"/>
    <n v="3"/>
    <n v="8.6221643115211744E-2"/>
  </r>
  <r>
    <s v="PBOR00382"/>
    <s v="PIZB0002"/>
    <x v="3"/>
    <x v="1"/>
    <x v="1"/>
    <n v="65"/>
    <s v="Roch Cousineau"/>
    <n v="10"/>
    <n v="0.95609718609661631"/>
  </r>
  <r>
    <s v="PBOR00383"/>
    <s v="PIZB0003"/>
    <x v="35"/>
    <x v="2"/>
    <x v="0"/>
    <n v="250"/>
    <s v="Adrien Martin"/>
    <n v="2"/>
    <n v="0.2455223768222089"/>
  </r>
  <r>
    <s v="PBOR00384"/>
    <s v="PIZB0004"/>
    <x v="11"/>
    <x v="3"/>
    <x v="1"/>
    <n v="130"/>
    <s v="Albain Forestier"/>
    <n v="7"/>
    <n v="0.56637632681080741"/>
  </r>
  <r>
    <s v="PBOR00385"/>
    <s v="PIZB0001"/>
    <x v="10"/>
    <x v="0"/>
    <x v="0"/>
    <n v="72"/>
    <s v="Roch Cousineau"/>
    <n v="11"/>
    <n v="4.5179835219914199E-2"/>
  </r>
  <r>
    <s v="PBOR00386"/>
    <s v="PIZB0002"/>
    <x v="1"/>
    <x v="1"/>
    <x v="1"/>
    <n v="65"/>
    <s v="Adrien Martin"/>
    <n v="13"/>
    <n v="0.97345529924354934"/>
  </r>
  <r>
    <s v="PBOR00387"/>
    <s v="PIZB0003"/>
    <x v="17"/>
    <x v="2"/>
    <x v="0"/>
    <n v="250"/>
    <s v="Albain Forestier"/>
    <n v="3"/>
    <n v="0.56733394419124217"/>
  </r>
  <r>
    <s v="PBOR00388"/>
    <s v="PIZB0004"/>
    <x v="17"/>
    <x v="3"/>
    <x v="1"/>
    <n v="130"/>
    <s v="Roch Cousineau"/>
    <n v="6"/>
    <n v="0.37928431149731212"/>
  </r>
  <r>
    <s v="PBOR00389"/>
    <s v="PIZB0005"/>
    <x v="37"/>
    <x v="4"/>
    <x v="0"/>
    <n v="60"/>
    <s v="Adrien Martin"/>
    <n v="15"/>
    <n v="0.62865911330533553"/>
  </r>
  <r>
    <s v="PBOR00390"/>
    <s v="PIZB0006"/>
    <x v="4"/>
    <x v="5"/>
    <x v="1"/>
    <n v="95"/>
    <s v="Albain Forestier"/>
    <n v="6"/>
    <n v="0.37937934610324464"/>
  </r>
  <r>
    <s v="PBOR00391"/>
    <s v="PIZB0001"/>
    <x v="2"/>
    <x v="0"/>
    <x v="0"/>
    <n v="72"/>
    <s v="Roch Cousineau"/>
    <n v="11"/>
    <n v="0.35891515866951118"/>
  </r>
  <r>
    <s v="PBOR00392"/>
    <s v="PIZB0002"/>
    <x v="12"/>
    <x v="1"/>
    <x v="1"/>
    <n v="65"/>
    <s v="Adrien Martin"/>
    <n v="13"/>
    <n v="0.90122352916020354"/>
  </r>
  <r>
    <s v="PBOR00393"/>
    <s v="PIZB0003"/>
    <x v="0"/>
    <x v="2"/>
    <x v="1"/>
    <n v="250"/>
    <s v="Albain Forestier"/>
    <n v="3"/>
    <n v="0.37786597877728811"/>
  </r>
  <r>
    <s v="PBOR00394"/>
    <s v="PIZB0004"/>
    <x v="38"/>
    <x v="3"/>
    <x v="1"/>
    <n v="130"/>
    <s v="Roch Cousineau"/>
    <n v="3"/>
    <n v="0.38913445453338702"/>
  </r>
  <r>
    <s v="PBOR00395"/>
    <s v="PIZB0001"/>
    <x v="1"/>
    <x v="0"/>
    <x v="1"/>
    <n v="72"/>
    <s v="Adrien Martin"/>
    <n v="12"/>
    <n v="0.60714667724340543"/>
  </r>
  <r>
    <s v="PBOR00396"/>
    <s v="PIZB0002"/>
    <x v="2"/>
    <x v="1"/>
    <x v="1"/>
    <n v="65"/>
    <s v="Albain Forestier"/>
    <n v="8"/>
    <n v="0.17261163513710231"/>
  </r>
  <r>
    <s v="PBOR00397"/>
    <s v="PIZB0003"/>
    <x v="5"/>
    <x v="2"/>
    <x v="0"/>
    <n v="250"/>
    <s v="Roch Cousineau"/>
    <n v="1"/>
    <n v="3.4451566476951467E-2"/>
  </r>
  <r>
    <s v="PBOR00398"/>
    <s v="PIZB0004"/>
    <x v="3"/>
    <x v="3"/>
    <x v="1"/>
    <n v="130"/>
    <s v="Adrien Martin"/>
    <n v="4"/>
    <n v="0.36600821552214791"/>
  </r>
  <r>
    <s v="PBOR00399"/>
    <s v="PIZB0005"/>
    <x v="36"/>
    <x v="4"/>
    <x v="0"/>
    <n v="60"/>
    <s v="Albain Forestier"/>
    <n v="4"/>
    <n v="0.36876304797324455"/>
  </r>
  <r>
    <s v="PBOR00400"/>
    <s v="PIZB0001"/>
    <x v="24"/>
    <x v="0"/>
    <x v="1"/>
    <n v="72"/>
    <s v="Roch Cousineau"/>
    <n v="12"/>
    <n v="0.78491525862060318"/>
  </r>
  <r>
    <s v="PBOR00401"/>
    <s v="PIZB0002"/>
    <x v="21"/>
    <x v="1"/>
    <x v="0"/>
    <n v="65"/>
    <s v="Adrien Martin"/>
    <n v="4"/>
    <n v="0.89433154555842931"/>
  </r>
  <r>
    <s v="PBOR00402"/>
    <s v="PIZB0003"/>
    <x v="32"/>
    <x v="2"/>
    <x v="1"/>
    <n v="250"/>
    <s v="Albain Forestier"/>
    <n v="1"/>
    <n v="0.54494310667938251"/>
  </r>
  <r>
    <s v="PBOR00403"/>
    <s v="PIZB0004"/>
    <x v="4"/>
    <x v="3"/>
    <x v="0"/>
    <n v="130"/>
    <s v="Roch Cousineau"/>
    <n v="7"/>
    <n v="0.84443209424513666"/>
  </r>
  <r>
    <s v="PBOR00404"/>
    <s v="PIZB0001"/>
    <x v="2"/>
    <x v="0"/>
    <x v="1"/>
    <n v="72"/>
    <s v="Adrien Martin"/>
    <n v="7"/>
    <n v="0.11084077878058052"/>
  </r>
  <r>
    <s v="PBOR00405"/>
    <s v="PIZB0002"/>
    <x v="27"/>
    <x v="1"/>
    <x v="0"/>
    <n v="65"/>
    <s v="Albain Forestier"/>
    <n v="9"/>
    <n v="0.26630312920291821"/>
  </r>
  <r>
    <s v="PBOR00406"/>
    <s v="PIZB0003"/>
    <x v="0"/>
    <x v="2"/>
    <x v="1"/>
    <n v="250"/>
    <s v="Roch Cousineau"/>
    <n v="3"/>
    <n v="0.13279161787420113"/>
  </r>
  <r>
    <s v="PBOR00407"/>
    <s v="PIZB0004"/>
    <x v="1"/>
    <x v="3"/>
    <x v="0"/>
    <n v="130"/>
    <s v="Adrien Martin"/>
    <n v="4"/>
    <n v="0.20794478004129135"/>
  </r>
  <r>
    <s v="PBOR00408"/>
    <s v="PIZB0005"/>
    <x v="28"/>
    <x v="4"/>
    <x v="1"/>
    <n v="60"/>
    <s v="Albain Forestier"/>
    <n v="12"/>
    <n v="0.76031378549826045"/>
  </r>
  <r>
    <s v="PBOR00409"/>
    <s v="PIZB0006"/>
    <x v="8"/>
    <x v="5"/>
    <x v="0"/>
    <n v="95"/>
    <s v="Roch Cousineau"/>
    <n v="8"/>
    <n v="0.23804641255169789"/>
  </r>
  <r>
    <s v="PBOR00410"/>
    <s v="PIZB0001"/>
    <x v="33"/>
    <x v="0"/>
    <x v="1"/>
    <n v="72"/>
    <s v="Adrien Martin"/>
    <n v="5"/>
    <n v="0.12523689369936652"/>
  </r>
  <r>
    <s v="PBOR00411"/>
    <s v="PIZB0002"/>
    <x v="14"/>
    <x v="1"/>
    <x v="0"/>
    <n v="65"/>
    <s v="Albain Forestier"/>
    <n v="4"/>
    <n v="6.7101746358327108E-2"/>
  </r>
  <r>
    <s v="PBOR00412"/>
    <s v="PIZB0003"/>
    <x v="16"/>
    <x v="2"/>
    <x v="1"/>
    <n v="250"/>
    <s v="Roch Cousineau"/>
    <n v="2"/>
    <n v="0.98970617123906524"/>
  </r>
  <r>
    <s v="PBOR00413"/>
    <s v="PIZB0004"/>
    <x v="17"/>
    <x v="3"/>
    <x v="0"/>
    <n v="130"/>
    <s v="Adrien Martin"/>
    <n v="2"/>
    <n v="0.26202679185175082"/>
  </r>
  <r>
    <s v="PBOR00414"/>
    <s v="PIZB0001"/>
    <x v="17"/>
    <x v="0"/>
    <x v="1"/>
    <n v="72"/>
    <s v="Albain Forestier"/>
    <n v="10"/>
    <n v="0.87263143953916489"/>
  </r>
  <r>
    <s v="PBOR00415"/>
    <s v="PIZB0002"/>
    <x v="5"/>
    <x v="1"/>
    <x v="1"/>
    <n v="65"/>
    <s v="Roch Cousineau"/>
    <n v="6"/>
    <n v="0.76778137062272289"/>
  </r>
  <r>
    <s v="PBOR00416"/>
    <s v="PIZB0003"/>
    <x v="16"/>
    <x v="2"/>
    <x v="1"/>
    <n v="250"/>
    <s v="Adrien Martin"/>
    <n v="1"/>
    <n v="0.15750010631121669"/>
  </r>
  <r>
    <s v="PBOR00417"/>
    <s v="PIZB0004"/>
    <x v="1"/>
    <x v="0"/>
    <x v="1"/>
    <n v="72"/>
    <s v="Albain Forestier"/>
    <n v="9"/>
    <n v="0.53570171465492589"/>
  </r>
  <r>
    <s v="PBOR00418"/>
    <s v="PIZB0001"/>
    <x v="18"/>
    <x v="1"/>
    <x v="1"/>
    <n v="65"/>
    <s v="Roch Cousineau"/>
    <n v="7"/>
    <n v="0.88217490075954386"/>
  </r>
  <r>
    <s v="PBOR00419"/>
    <s v="PIZB0002"/>
    <x v="3"/>
    <x v="2"/>
    <x v="0"/>
    <n v="250"/>
    <s v="Roch Cousineau"/>
    <n v="3"/>
    <n v="7.4850081465574259E-2"/>
  </r>
  <r>
    <s v="PBOR00420"/>
    <s v="PIZB0003"/>
    <x v="19"/>
    <x v="3"/>
    <x v="1"/>
    <n v="130"/>
    <s v="Adrien Martin"/>
    <n v="4"/>
    <n v="0.4623515242530305"/>
  </r>
  <r>
    <s v="PBOR00421"/>
    <s v="PIZB0004"/>
    <x v="20"/>
    <x v="0"/>
    <x v="0"/>
    <n v="72"/>
    <s v="Albain Forestier"/>
    <n v="10"/>
    <n v="0.34462700763177134"/>
  </r>
  <r>
    <s v="PBOR00422"/>
    <s v="PIZB0001"/>
    <x v="21"/>
    <x v="1"/>
    <x v="1"/>
    <n v="65"/>
    <s v="Roch Cousineau"/>
    <n v="7"/>
    <n v="0.69911624131260175"/>
  </r>
  <r>
    <s v="PBOR00423"/>
    <s v="PIZB0002"/>
    <x v="22"/>
    <x v="2"/>
    <x v="0"/>
    <n v="250"/>
    <s v="Adrien Martin"/>
    <n v="1"/>
    <n v="1.890946986705988E-2"/>
  </r>
  <r>
    <s v="PBOR00424"/>
    <s v="PIZB0003"/>
    <x v="23"/>
    <x v="3"/>
    <x v="1"/>
    <n v="130"/>
    <s v="Albain Forestier"/>
    <n v="5"/>
    <n v="0.73245470088007136"/>
  </r>
  <r>
    <s v="PBOR00425"/>
    <s v="PIZB0004"/>
    <x v="24"/>
    <x v="4"/>
    <x v="0"/>
    <n v="60"/>
    <s v="Roch Cousineau"/>
    <n v="5"/>
    <n v="0.72297451744539321"/>
  </r>
  <r>
    <s v="PBOR00426"/>
    <s v="PIZB0005"/>
    <x v="16"/>
    <x v="0"/>
    <x v="1"/>
    <n v="72"/>
    <s v="Adrien Martin"/>
    <n v="9"/>
    <n v="0.97417776505363807"/>
  </r>
  <r>
    <s v="PBOR00427"/>
    <s v="PIZB0001"/>
    <x v="25"/>
    <x v="1"/>
    <x v="0"/>
    <n v="65"/>
    <s v="Albain Forestier"/>
    <n v="7"/>
    <n v="0.92441295707634297"/>
  </r>
  <r>
    <s v="PBOR00428"/>
    <s v="PIZB0002"/>
    <x v="6"/>
    <x v="2"/>
    <x v="1"/>
    <n v="250"/>
    <s v="Roch Cousineau"/>
    <n v="3"/>
    <n v="0.34841204291363526"/>
  </r>
  <r>
    <s v="PBOR00429"/>
    <s v="PIZB0003"/>
    <x v="2"/>
    <x v="3"/>
    <x v="0"/>
    <n v="130"/>
    <s v="Adrien Martin"/>
    <n v="7"/>
    <n v="0.36862795502486845"/>
  </r>
  <r>
    <s v="PBOR00430"/>
    <s v="PIZB0004"/>
    <x v="26"/>
    <x v="0"/>
    <x v="1"/>
    <n v="72"/>
    <s v="Albain Forestier"/>
    <n v="12"/>
    <n v="0.38279600115505574"/>
  </r>
  <r>
    <s v="PBOR00431"/>
    <s v="PIZB0001"/>
    <x v="4"/>
    <x v="1"/>
    <x v="0"/>
    <n v="65"/>
    <s v="Roch Cousineau"/>
    <n v="7"/>
    <n v="0.77278161923763322"/>
  </r>
  <r>
    <s v="PBOR00432"/>
    <s v="PIZB0002"/>
    <x v="27"/>
    <x v="2"/>
    <x v="1"/>
    <n v="250"/>
    <s v="Adrien Martin"/>
    <n v="3"/>
    <n v="0.98194581947705439"/>
  </r>
  <r>
    <s v="PBOR00433"/>
    <s v="PIZB0003"/>
    <x v="15"/>
    <x v="3"/>
    <x v="0"/>
    <n v="130"/>
    <s v="Albain Forestier"/>
    <n v="6"/>
    <n v="0.24372632968767749"/>
  </r>
  <r>
    <s v="PBOR00434"/>
    <s v="PIZB0004"/>
    <x v="28"/>
    <x v="4"/>
    <x v="1"/>
    <n v="60"/>
    <s v="Roch Cousineau"/>
    <n v="14"/>
    <n v="0.50977491571581557"/>
  </r>
  <r>
    <s v="PBOR00435"/>
    <s v="PIZB0005"/>
    <x v="8"/>
    <x v="5"/>
    <x v="0"/>
    <n v="95"/>
    <s v="Adrien Martin"/>
    <n v="7"/>
    <n v="0.99123744515485723"/>
  </r>
  <r>
    <s v="PBOR00436"/>
    <s v="PIZB0006"/>
    <x v="6"/>
    <x v="0"/>
    <x v="1"/>
    <n v="72"/>
    <s v="Albain Forestier"/>
    <n v="5"/>
    <n v="0.58001027642401182"/>
  </r>
  <r>
    <s v="PBOR00437"/>
    <s v="PIZB0001"/>
    <x v="27"/>
    <x v="1"/>
    <x v="1"/>
    <n v="65"/>
    <s v="Roch Cousineau"/>
    <n v="8"/>
    <n v="0.20099809520802481"/>
  </r>
  <r>
    <s v="PBOR00438"/>
    <s v="PIZB0002"/>
    <x v="10"/>
    <x v="2"/>
    <x v="1"/>
    <n v="250"/>
    <s v="Adrien Martin"/>
    <n v="3"/>
    <n v="8.7589082057090373E-2"/>
  </r>
  <r>
    <s v="PBOR00439"/>
    <s v="PIZB0003"/>
    <x v="29"/>
    <x v="3"/>
    <x v="1"/>
    <n v="130"/>
    <s v="Albain Forestier"/>
    <n v="4"/>
    <n v="0.92203517798439572"/>
  </r>
  <r>
    <s v="PBOR00440"/>
    <s v="PIZB0004"/>
    <x v="30"/>
    <x v="0"/>
    <x v="1"/>
    <n v="72"/>
    <s v="Roch Cousineau"/>
    <n v="10"/>
    <n v="0.40646951216415605"/>
  </r>
  <r>
    <s v="PBOR00441"/>
    <s v="PIZB0001"/>
    <x v="31"/>
    <x v="1"/>
    <x v="0"/>
    <n v="65"/>
    <s v="Adrien Martin"/>
    <n v="4"/>
    <n v="0.45522048494031297"/>
  </r>
  <r>
    <s v="PBOR00442"/>
    <s v="PIZB0002"/>
    <x v="27"/>
    <x v="2"/>
    <x v="1"/>
    <n v="250"/>
    <s v="Albain Forestier"/>
    <n v="3"/>
    <n v="0.45514828780898176"/>
  </r>
  <r>
    <s v="PBOR00443"/>
    <s v="PIZB0003"/>
    <x v="29"/>
    <x v="3"/>
    <x v="0"/>
    <n v="130"/>
    <s v="Roch Cousineau"/>
    <n v="2"/>
    <n v="0.30126486834826394"/>
  </r>
  <r>
    <s v="PBOR00444"/>
    <s v="PIZB0004"/>
    <x v="1"/>
    <x v="4"/>
    <x v="1"/>
    <n v="60"/>
    <s v="Adrien Martin"/>
    <n v="4"/>
    <n v="0.22886312078587356"/>
  </r>
  <r>
    <s v="PBOR00445"/>
    <s v="PIZB0005"/>
    <x v="11"/>
    <x v="0"/>
    <x v="0"/>
    <n v="72"/>
    <s v="Albain Forestier"/>
    <n v="4"/>
    <n v="0.4885587902090005"/>
  </r>
  <r>
    <s v="PBOR00446"/>
    <s v="PIZB0001"/>
    <x v="5"/>
    <x v="1"/>
    <x v="1"/>
    <n v="65"/>
    <s v="Roch Cousineau"/>
    <n v="7"/>
    <n v="0.88301012782394861"/>
  </r>
  <r>
    <s v="PBOR00447"/>
    <s v="PIZB0002"/>
    <x v="2"/>
    <x v="2"/>
    <x v="0"/>
    <n v="250"/>
    <s v="Adrien Martin"/>
    <n v="2"/>
    <n v="0.30705024398286174"/>
  </r>
  <r>
    <s v="PBOR00448"/>
    <s v="PIZB0003"/>
    <x v="31"/>
    <x v="3"/>
    <x v="1"/>
    <n v="130"/>
    <s v="Albain Forestier"/>
    <n v="6"/>
    <n v="0.85704939563753491"/>
  </r>
  <r>
    <s v="PBOR00449"/>
    <s v="PIZB0004"/>
    <x v="3"/>
    <x v="0"/>
    <x v="0"/>
    <n v="72"/>
    <s v="Roch Cousineau"/>
    <n v="9"/>
    <n v="0.29159802445516347"/>
  </r>
  <r>
    <s v="PBOR00450"/>
    <s v="PIZB0001"/>
    <x v="25"/>
    <x v="1"/>
    <x v="1"/>
    <n v="65"/>
    <s v="Adrien Martin"/>
    <n v="9"/>
    <n v="0.2589445683285162"/>
  </r>
  <r>
    <s v="PBOR00451"/>
    <s v="PIZB0002"/>
    <x v="7"/>
    <x v="2"/>
    <x v="0"/>
    <n v="250"/>
    <s v="Albain Forestier"/>
    <n v="2"/>
    <n v="0.2954209948681138"/>
  </r>
  <r>
    <s v="PBOR00452"/>
    <s v="PIZB0003"/>
    <x v="25"/>
    <x v="3"/>
    <x v="1"/>
    <n v="130"/>
    <s v="Roch Cousineau"/>
    <n v="2"/>
    <n v="7.4202009604403041E-2"/>
  </r>
  <r>
    <s v="PBOR00453"/>
    <s v="PIZB0004"/>
    <x v="32"/>
    <x v="4"/>
    <x v="0"/>
    <n v="60"/>
    <s v="Adrien Martin"/>
    <n v="11"/>
    <n v="3.9067003401354383E-2"/>
  </r>
  <r>
    <s v="PBOR00454"/>
    <s v="PIZB0005"/>
    <x v="33"/>
    <x v="5"/>
    <x v="1"/>
    <n v="95"/>
    <s v="Albain Forestier"/>
    <n v="4"/>
    <n v="0.76468504660372305"/>
  </r>
  <r>
    <s v="PBOR00455"/>
    <s v="PIZB0006"/>
    <x v="33"/>
    <x v="0"/>
    <x v="0"/>
    <n v="72"/>
    <s v="Roch Cousineau"/>
    <n v="11"/>
    <n v="0.74867480539232067"/>
  </r>
  <r>
    <s v="PBOR00456"/>
    <s v="PIZB0001"/>
    <x v="22"/>
    <x v="1"/>
    <x v="1"/>
    <n v="65"/>
    <s v="Adrien Martin"/>
    <n v="6"/>
    <n v="0.69300939202757139"/>
  </r>
  <r>
    <s v="PBOR00457"/>
    <s v="PIZB0002"/>
    <x v="34"/>
    <x v="2"/>
    <x v="0"/>
    <n v="250"/>
    <s v="Albain Forestier"/>
    <n v="1"/>
    <n v="0.52937391222103747"/>
  </r>
  <r>
    <s v="PBOR00458"/>
    <s v="PIZB0003"/>
    <x v="7"/>
    <x v="3"/>
    <x v="1"/>
    <n v="130"/>
    <s v="Roch Cousineau"/>
    <n v="3"/>
    <n v="0.32413514859934134"/>
  </r>
  <r>
    <s v="PBOR00459"/>
    <s v="PIZB0004"/>
    <x v="3"/>
    <x v="0"/>
    <x v="1"/>
    <n v="72"/>
    <s v="Adrien Martin"/>
    <n v="4"/>
    <n v="0.35907775149399723"/>
  </r>
  <r>
    <s v="PBOR00460"/>
    <s v="PIZB0001"/>
    <x v="31"/>
    <x v="1"/>
    <x v="1"/>
    <n v="65"/>
    <s v="Albain Forestier"/>
    <n v="6"/>
    <n v="0.65908590258865696"/>
  </r>
  <r>
    <s v="PBOR00461"/>
    <s v="PIZB0002"/>
    <x v="4"/>
    <x v="2"/>
    <x v="1"/>
    <n v="250"/>
    <s v="Roch Cousineau"/>
    <n v="2"/>
    <n v="0.51385178684784039"/>
  </r>
  <r>
    <s v="PBOR00462"/>
    <s v="PIZB0003"/>
    <x v="34"/>
    <x v="3"/>
    <x v="1"/>
    <n v="130"/>
    <s v="Adrien Martin"/>
    <n v="4"/>
    <n v="0.76665009072072687"/>
  </r>
  <r>
    <s v="PBOR00463"/>
    <s v="PIZB0004"/>
    <x v="13"/>
    <x v="0"/>
    <x v="0"/>
    <n v="72"/>
    <s v="Albain Forestier"/>
    <n v="5"/>
    <n v="0.73529214203054083"/>
  </r>
  <r>
    <s v="PBOR00464"/>
    <s v="PIZB0001"/>
    <x v="35"/>
    <x v="1"/>
    <x v="1"/>
    <n v="65"/>
    <s v="Roch Cousineau"/>
    <n v="9"/>
    <n v="0.44567996518569519"/>
  </r>
  <r>
    <s v="PBOR00465"/>
    <s v="PIZB0002"/>
    <x v="2"/>
    <x v="2"/>
    <x v="0"/>
    <n v="250"/>
    <s v="Roch Cousineau"/>
    <n v="2"/>
    <n v="0.80491760131950119"/>
  </r>
  <r>
    <s v="PBOR00466"/>
    <s v="PIZB0003"/>
    <x v="13"/>
    <x v="3"/>
    <x v="1"/>
    <n v="130"/>
    <s v="Adrien Martin"/>
    <n v="4"/>
    <n v="0.63252724233750568"/>
  </r>
  <r>
    <s v="PBOR00467"/>
    <s v="PIZB0004"/>
    <x v="18"/>
    <x v="0"/>
    <x v="0"/>
    <n v="72"/>
    <s v="Albain Forestier"/>
    <n v="12"/>
    <n v="0.54172415841062738"/>
  </r>
  <r>
    <s v="PBOR00468"/>
    <s v="PIZB0001"/>
    <x v="23"/>
    <x v="1"/>
    <x v="1"/>
    <n v="65"/>
    <s v="Roch Cousineau"/>
    <n v="11"/>
    <n v="0.51449622999670686"/>
  </r>
  <r>
    <s v="PBOR00469"/>
    <s v="PIZB0002"/>
    <x v="36"/>
    <x v="2"/>
    <x v="0"/>
    <n v="250"/>
    <s v="Adrien Martin"/>
    <n v="2"/>
    <n v="0.23752502847518697"/>
  </r>
  <r>
    <s v="PBOR00470"/>
    <s v="PIZB0003"/>
    <x v="37"/>
    <x v="3"/>
    <x v="1"/>
    <n v="130"/>
    <s v="Albain Forestier"/>
    <n v="4"/>
    <n v="0.99120610081358274"/>
  </r>
  <r>
    <s v="PBOR00471"/>
    <s v="PIZB0004"/>
    <x v="4"/>
    <x v="4"/>
    <x v="0"/>
    <n v="60"/>
    <s v="Roch Cousineau"/>
    <n v="9"/>
    <n v="0.59705890981846566"/>
  </r>
  <r>
    <s v="PBOR00472"/>
    <s v="PIZB0005"/>
    <x v="3"/>
    <x v="0"/>
    <x v="1"/>
    <n v="72"/>
    <s v="Adrien Martin"/>
    <n v="3"/>
    <n v="0.47137791834027587"/>
  </r>
  <r>
    <s v="PBOR00473"/>
    <s v="PIZB0001"/>
    <x v="35"/>
    <x v="1"/>
    <x v="0"/>
    <n v="65"/>
    <s v="Albain Forestier"/>
    <n v="14"/>
    <n v="0.41181740780767351"/>
  </r>
  <r>
    <s v="PBOR00474"/>
    <s v="PIZB0002"/>
    <x v="11"/>
    <x v="2"/>
    <x v="1"/>
    <n v="250"/>
    <s v="Roch Cousineau"/>
    <n v="3"/>
    <n v="7.2014892327985192E-2"/>
  </r>
  <r>
    <s v="PBOR00475"/>
    <s v="PIZB0003"/>
    <x v="10"/>
    <x v="3"/>
    <x v="0"/>
    <n v="130"/>
    <s v="Adrien Martin"/>
    <n v="7"/>
    <n v="0.28425228592980878"/>
  </r>
  <r>
    <s v="PBOR00476"/>
    <s v="PIZB0004"/>
    <x v="1"/>
    <x v="0"/>
    <x v="1"/>
    <n v="72"/>
    <s v="Albain Forestier"/>
    <n v="3"/>
    <n v="0.51473636278960266"/>
  </r>
  <r>
    <s v="PBOR00477"/>
    <s v="PIZB0001"/>
    <x v="17"/>
    <x v="1"/>
    <x v="0"/>
    <n v="65"/>
    <s v="Roch Cousineau"/>
    <n v="7"/>
    <n v="0.84360853679959769"/>
  </r>
  <r>
    <s v="PBOR00478"/>
    <s v="PIZB0002"/>
    <x v="17"/>
    <x v="2"/>
    <x v="1"/>
    <n v="250"/>
    <s v="Adrien Martin"/>
    <n v="3"/>
    <n v="0.79410595242208182"/>
  </r>
  <r>
    <s v="PBOR00479"/>
    <s v="PIZB0003"/>
    <x v="37"/>
    <x v="3"/>
    <x v="0"/>
    <n v="130"/>
    <s v="Albain Forestier"/>
    <n v="4"/>
    <n v="0.43743103077150813"/>
  </r>
  <r>
    <s v="PBOR00480"/>
    <s v="PIZB0004"/>
    <x v="4"/>
    <x v="4"/>
    <x v="1"/>
    <n v="60"/>
    <s v="Roch Cousineau"/>
    <n v="7"/>
    <n v="0.62414285851347806"/>
  </r>
  <r>
    <s v="PBOR00481"/>
    <s v="PIZB0005"/>
    <x v="2"/>
    <x v="5"/>
    <x v="1"/>
    <n v="95"/>
    <s v="Adrien Martin"/>
    <n v="4"/>
    <n v="0.8866455913476804"/>
  </r>
  <r>
    <s v="PBOR00482"/>
    <s v="PIZB0006"/>
    <x v="12"/>
    <x v="0"/>
    <x v="1"/>
    <n v="72"/>
    <s v="Albain Forestier"/>
    <n v="6"/>
    <n v="0.18359273290431566"/>
  </r>
  <r>
    <s v="PBOR00483"/>
    <s v="PIZB0001"/>
    <x v="0"/>
    <x v="1"/>
    <x v="1"/>
    <n v="65"/>
    <s v="Roch Cousineau"/>
    <n v="5"/>
    <n v="0.15906506531321729"/>
  </r>
  <r>
    <s v="PBOR00484"/>
    <s v="PIZB0002"/>
    <x v="38"/>
    <x v="2"/>
    <x v="1"/>
    <n v="250"/>
    <s v="Adrien Martin"/>
    <n v="2"/>
    <n v="0.29466747014106187"/>
  </r>
  <r>
    <s v="PBOR00485"/>
    <s v="PIZB0003"/>
    <x v="1"/>
    <x v="3"/>
    <x v="0"/>
    <n v="130"/>
    <s v="Albain Forestier"/>
    <n v="2"/>
    <n v="0.35414118605930123"/>
  </r>
  <r>
    <s v="PBOR00486"/>
    <s v="PIZB0004"/>
    <x v="2"/>
    <x v="0"/>
    <x v="1"/>
    <n v="72"/>
    <s v="Roch Cousineau"/>
    <n v="4"/>
    <n v="0.40463831594750665"/>
  </r>
  <r>
    <s v="PBOR00487"/>
    <s v="PIZB0001"/>
    <x v="5"/>
    <x v="1"/>
    <x v="0"/>
    <n v="65"/>
    <s v="Adrien Martin"/>
    <n v="10"/>
    <n v="0.56828189926736972"/>
  </r>
  <r>
    <s v="PBOR00488"/>
    <s v="PIZB0002"/>
    <x v="3"/>
    <x v="2"/>
    <x v="1"/>
    <n v="250"/>
    <s v="Albain Forestier"/>
    <n v="1"/>
    <n v="0.68415839920111321"/>
  </r>
  <r>
    <s v="PBOR00489"/>
    <s v="PIZB0003"/>
    <x v="36"/>
    <x v="3"/>
    <x v="0"/>
    <n v="130"/>
    <s v="Roch Cousineau"/>
    <n v="6"/>
    <n v="0.47900916747418532"/>
  </r>
  <r>
    <s v="PBOR00490"/>
    <s v="PIZB0004"/>
    <x v="24"/>
    <x v="4"/>
    <x v="1"/>
    <n v="60"/>
    <s v="Adrien Martin"/>
    <n v="4"/>
    <n v="0.89045722746488731"/>
  </r>
  <r>
    <s v="PBOR00491"/>
    <s v="PIZB0005"/>
    <x v="21"/>
    <x v="0"/>
    <x v="0"/>
    <n v="72"/>
    <s v="Albain Forestier"/>
    <n v="7"/>
    <n v="0.50949971880500122"/>
  </r>
  <r>
    <s v="PBOR00492"/>
    <s v="PIZB0001"/>
    <x v="32"/>
    <x v="1"/>
    <x v="1"/>
    <n v="65"/>
    <s v="Roch Cousineau"/>
    <n v="12"/>
    <n v="0.78361211804502018"/>
  </r>
  <r>
    <s v="PBOR00493"/>
    <s v="PIZB0002"/>
    <x v="4"/>
    <x v="2"/>
    <x v="0"/>
    <n v="250"/>
    <s v="Adrien Martin"/>
    <n v="1"/>
    <n v="6.596920154790531E-2"/>
  </r>
  <r>
    <s v="PBOR00494"/>
    <s v="PIZB0003"/>
    <x v="2"/>
    <x v="3"/>
    <x v="1"/>
    <n v="130"/>
    <s v="Albain Forestier"/>
    <n v="6"/>
    <n v="0.17858014910494857"/>
  </r>
  <r>
    <s v="PBOR00495"/>
    <s v="PIZB0004"/>
    <x v="27"/>
    <x v="0"/>
    <x v="0"/>
    <n v="72"/>
    <s v="Roch Cousineau"/>
    <n v="4"/>
    <n v="0.43587855952805254"/>
  </r>
  <r>
    <s v="PBOR00496"/>
    <s v="PIZB0001"/>
    <x v="0"/>
    <x v="1"/>
    <x v="1"/>
    <n v="65"/>
    <s v="Adrien Martin"/>
    <n v="10"/>
    <n v="0.74040338644493453"/>
  </r>
  <r>
    <s v="PBOR00497"/>
    <s v="PIZB0002"/>
    <x v="1"/>
    <x v="2"/>
    <x v="0"/>
    <n v="250"/>
    <s v="Albain Forestier"/>
    <n v="4"/>
    <n v="0.54109571345744756"/>
  </r>
  <r>
    <s v="PBOR00498"/>
    <s v="PIZB0003"/>
    <x v="28"/>
    <x v="3"/>
    <x v="1"/>
    <n v="130"/>
    <s v="Roch Cousineau"/>
    <n v="3"/>
    <n v="0.71271172701355112"/>
  </r>
  <r>
    <s v="PBOR00499"/>
    <s v="PIZB0004"/>
    <x v="8"/>
    <x v="4"/>
    <x v="0"/>
    <n v="60"/>
    <s v="Adrien Martin"/>
    <n v="13"/>
    <n v="0.66248409996473057"/>
  </r>
  <r>
    <s v="PBOR00500"/>
    <s v="PIZB0005"/>
    <x v="33"/>
    <x v="5"/>
    <x v="1"/>
    <n v="95"/>
    <s v="Albain Forestier"/>
    <n v="4"/>
    <n v="0.51300641040982664"/>
  </r>
  <r>
    <s v="PBOR00501"/>
    <s v="PIZB0006"/>
    <x v="14"/>
    <x v="0"/>
    <x v="0"/>
    <n v="72"/>
    <s v="Roch Cousineau"/>
    <n v="3"/>
    <n v="0.84951124937796896"/>
  </r>
  <r>
    <s v="PBOR00502"/>
    <s v="PIZB0001"/>
    <x v="16"/>
    <x v="1"/>
    <x v="1"/>
    <n v="65"/>
    <s v="Adrien Martin"/>
    <n v="12"/>
    <n v="0.57786595909251792"/>
  </r>
  <r>
    <s v="PBOR00503"/>
    <s v="PIZB0002"/>
    <x v="17"/>
    <x v="2"/>
    <x v="1"/>
    <n v="250"/>
    <s v="Albain Forestier"/>
    <n v="4"/>
    <n v="1.9027976654024337E-2"/>
  </r>
  <r>
    <s v="PBOR00504"/>
    <s v="PIZB0001"/>
    <x v="39"/>
    <x v="0"/>
    <x v="0"/>
    <n v="72"/>
    <s v="Roch Cousineau"/>
    <n v="9"/>
    <n v="5.7950946727744146E-2"/>
  </r>
  <r>
    <s v="PBOR00505"/>
    <s v="PIZB0002"/>
    <x v="40"/>
    <x v="1"/>
    <x v="1"/>
    <n v="65"/>
    <s v="Adrien Martin"/>
    <n v="11"/>
    <n v="2.3858764872273452E-2"/>
  </r>
  <r>
    <s v="PBOR00506"/>
    <s v="PIZB0003"/>
    <x v="41"/>
    <x v="2"/>
    <x v="0"/>
    <n v="250"/>
    <s v="Albain Forestier"/>
    <n v="2"/>
    <n v="0.92627882845603693"/>
  </r>
  <r>
    <s v="PBOR00507"/>
    <s v="PIZB0004"/>
    <x v="42"/>
    <x v="3"/>
    <x v="1"/>
    <n v="130"/>
    <s v="Roch Cousineau"/>
    <n v="5"/>
    <n v="0.52818362497323357"/>
  </r>
  <r>
    <s v="PBOR00508"/>
    <s v="PIZB0001"/>
    <x v="43"/>
    <x v="0"/>
    <x v="0"/>
    <n v="72"/>
    <s v="Adrien Martin"/>
    <n v="8"/>
    <n v="0.59160442788857548"/>
  </r>
  <r>
    <s v="PBOR00509"/>
    <s v="PIZB0002"/>
    <x v="44"/>
    <x v="1"/>
    <x v="1"/>
    <n v="65"/>
    <s v="Albain Forestier"/>
    <n v="5"/>
    <n v="0.95092040336329009"/>
  </r>
  <r>
    <s v="PBOR00510"/>
    <s v="PIZB0003"/>
    <x v="45"/>
    <x v="2"/>
    <x v="0"/>
    <n v="250"/>
    <s v="Roch Cousineau"/>
    <n v="2"/>
    <n v="0.81394588987044014"/>
  </r>
  <r>
    <s v="PBOR00511"/>
    <s v="PIZB0004"/>
    <x v="46"/>
    <x v="3"/>
    <x v="1"/>
    <n v="130"/>
    <s v="Adrien Martin"/>
    <n v="4"/>
    <n v="0.78991427656933966"/>
  </r>
  <r>
    <s v="PBOR00512"/>
    <s v="PIZB0005"/>
    <x v="47"/>
    <x v="4"/>
    <x v="0"/>
    <n v="60"/>
    <s v="Albain Forestier"/>
    <n v="12"/>
    <n v="0.32161172305827923"/>
  </r>
  <r>
    <s v="PBOR00513"/>
    <s v="PIZB0001"/>
    <x v="48"/>
    <x v="0"/>
    <x v="1"/>
    <n v="72"/>
    <s v="Roch Cousineau"/>
    <n v="12"/>
    <n v="3.8701857082462654E-3"/>
  </r>
  <r>
    <s v="PBOR00514"/>
    <s v="PIZB0002"/>
    <x v="32"/>
    <x v="1"/>
    <x v="0"/>
    <n v="65"/>
    <s v="Adrien Martin"/>
    <n v="9"/>
    <n v="2.8103149138092309E-4"/>
  </r>
  <r>
    <s v="PBOR00515"/>
    <s v="PIZB0003"/>
    <x v="49"/>
    <x v="2"/>
    <x v="1"/>
    <n v="250"/>
    <s v="Albain Forestier"/>
    <n v="3"/>
    <n v="0.31639354284225341"/>
  </r>
  <r>
    <s v="PBOR00516"/>
    <s v="PIZB0004"/>
    <x v="19"/>
    <x v="3"/>
    <x v="0"/>
    <n v="130"/>
    <s v="Roch Cousineau"/>
    <n v="6"/>
    <n v="0.34847498774696484"/>
  </r>
  <r>
    <s v="PBOR00517"/>
    <s v="PIZB0001"/>
    <x v="50"/>
    <x v="0"/>
    <x v="1"/>
    <n v="72"/>
    <s v="Adrien Martin"/>
    <n v="8"/>
    <n v="0.25664656838918642"/>
  </r>
  <r>
    <s v="PBOR00518"/>
    <s v="PIZB0002"/>
    <x v="51"/>
    <x v="1"/>
    <x v="0"/>
    <n v="65"/>
    <s v="Albain Forestier"/>
    <n v="4"/>
    <n v="0.44520302670327072"/>
  </r>
  <r>
    <s v="PBOR00519"/>
    <s v="PIZB0003"/>
    <x v="29"/>
    <x v="2"/>
    <x v="1"/>
    <n v="250"/>
    <s v="Roch Cousineau"/>
    <n v="2"/>
    <n v="0.95177466315460979"/>
  </r>
  <r>
    <s v="PBOR00520"/>
    <s v="PIZB0004"/>
    <x v="52"/>
    <x v="3"/>
    <x v="0"/>
    <n v="130"/>
    <s v="Adrien Martin"/>
    <n v="6"/>
    <n v="0.91125652637175147"/>
  </r>
  <r>
    <s v="PBOR00521"/>
    <s v="PIZB0005"/>
    <x v="26"/>
    <x v="4"/>
    <x v="0"/>
    <n v="60"/>
    <s v="Albain Forestier"/>
    <n v="15"/>
    <n v="0.66774932854404001"/>
  </r>
  <r>
    <s v="PBOR00522"/>
    <s v="PIZB0006"/>
    <x v="47"/>
    <x v="5"/>
    <x v="1"/>
    <n v="95"/>
    <s v="Roch Cousineau"/>
    <n v="8"/>
    <n v="1.5180021908627328E-2"/>
  </r>
  <r>
    <s v="PBOR00523"/>
    <s v="PIZB0001"/>
    <x v="46"/>
    <x v="0"/>
    <x v="1"/>
    <n v="72"/>
    <s v="Adrien Martin"/>
    <n v="4"/>
    <n v="3.3649889549571377E-2"/>
  </r>
  <r>
    <s v="PBOR00524"/>
    <s v="PIZB0002"/>
    <x v="41"/>
    <x v="1"/>
    <x v="1"/>
    <n v="65"/>
    <s v="Albain Forestier"/>
    <n v="3"/>
    <n v="0.4650840927581319"/>
  </r>
  <r>
    <s v="PBOR00525"/>
    <s v="PIZB0003"/>
    <x v="53"/>
    <x v="2"/>
    <x v="0"/>
    <n v="250"/>
    <s v="Roch Cousineau"/>
    <n v="1"/>
    <n v="0.32953518047661468"/>
  </r>
  <r>
    <s v="PBOR00526"/>
    <s v="PIZB0004"/>
    <x v="54"/>
    <x v="3"/>
    <x v="0"/>
    <n v="130"/>
    <s v="Adrien Martin"/>
    <n v="3"/>
    <n v="0.6839073037504364"/>
  </r>
  <r>
    <s v="PBOR00527"/>
    <s v="PIZB0001"/>
    <x v="32"/>
    <x v="0"/>
    <x v="0"/>
    <n v="72"/>
    <s v="Albain Forestier"/>
    <n v="6"/>
    <n v="9.2100679192547164E-3"/>
  </r>
  <r>
    <s v="PBOR00528"/>
    <s v="PIZB0002"/>
    <x v="30"/>
    <x v="1"/>
    <x v="0"/>
    <n v="65"/>
    <s v="Roch Cousineau"/>
    <n v="12"/>
    <n v="0.48663847777308245"/>
  </r>
  <r>
    <s v="PBOR00529"/>
    <s v="PIZB0003"/>
    <x v="55"/>
    <x v="2"/>
    <x v="0"/>
    <n v="250"/>
    <s v="Adrien Martin"/>
    <n v="3"/>
    <n v="0.57131199071254257"/>
  </r>
  <r>
    <s v="PBOR00530"/>
    <s v="PIZB0004"/>
    <x v="19"/>
    <x v="3"/>
    <x v="0"/>
    <n v="130"/>
    <s v="Albain Forestier"/>
    <n v="5"/>
    <n v="0.27083868633697705"/>
  </r>
  <r>
    <s v="PBOR00531"/>
    <s v="PIZB0005"/>
    <x v="39"/>
    <x v="4"/>
    <x v="0"/>
    <n v="60"/>
    <s v="Roch Cousineau"/>
    <n v="7"/>
    <n v="0.60429197013330749"/>
  </r>
  <r>
    <s v="PBOR00532"/>
    <s v="PIZB0001"/>
    <x v="33"/>
    <x v="0"/>
    <x v="0"/>
    <n v="72"/>
    <s v="Adrien Martin"/>
    <n v="7"/>
    <n v="0.88208033182233825"/>
  </r>
  <r>
    <s v="PBOR00533"/>
    <s v="PIZB0002"/>
    <x v="40"/>
    <x v="1"/>
    <x v="0"/>
    <n v="65"/>
    <s v="Albain Forestier"/>
    <n v="12"/>
    <n v="8.7877929530068344E-2"/>
  </r>
  <r>
    <s v="PBOR00534"/>
    <s v="PIZB0003"/>
    <x v="56"/>
    <x v="2"/>
    <x v="1"/>
    <n v="250"/>
    <s v="Roch Cousineau"/>
    <n v="1"/>
    <n v="0.7193828050050427"/>
  </r>
  <r>
    <s v="PBOR00535"/>
    <s v="PIZB0004"/>
    <x v="57"/>
    <x v="3"/>
    <x v="0"/>
    <n v="130"/>
    <s v="Adrien Martin"/>
    <n v="2"/>
    <n v="0.80487973553017411"/>
  </r>
  <r>
    <s v="PBOR00536"/>
    <s v="PIZB0001"/>
    <x v="58"/>
    <x v="0"/>
    <x v="0"/>
    <n v="72"/>
    <s v="Albain Forestier"/>
    <n v="7"/>
    <n v="0.52091450810423046"/>
  </r>
  <r>
    <s v="PBOR00537"/>
    <s v="PIZB0002"/>
    <x v="59"/>
    <x v="1"/>
    <x v="0"/>
    <n v="65"/>
    <s v="Roch Cousineau"/>
    <n v="3"/>
    <n v="0.53008237729081475"/>
  </r>
  <r>
    <s v="PBOR00538"/>
    <s v="PIZB0003"/>
    <x v="58"/>
    <x v="2"/>
    <x v="0"/>
    <n v="250"/>
    <s v="Adrien Martin"/>
    <n v="2"/>
    <n v="0.26310154749759518"/>
  </r>
  <r>
    <s v="PBOR00539"/>
    <s v="PIZB0004"/>
    <x v="30"/>
    <x v="3"/>
    <x v="0"/>
    <n v="130"/>
    <s v="Albain Forestier"/>
    <n v="3"/>
    <n v="0.83120123440312799"/>
  </r>
  <r>
    <s v="PBOR00540"/>
    <s v="PIZB0005"/>
    <x v="40"/>
    <x v="4"/>
    <x v="1"/>
    <n v="60"/>
    <s v="Roch Cousineau"/>
    <n v="12"/>
    <n v="0.65275252952868756"/>
  </r>
  <r>
    <s v="PBOR00541"/>
    <s v="PIZB0006"/>
    <x v="57"/>
    <x v="5"/>
    <x v="0"/>
    <n v="95"/>
    <s v="Adrien Martin"/>
    <n v="3"/>
    <n v="0.46236576542277874"/>
  </r>
  <r>
    <s v="PBOR00542"/>
    <s v="PIZB0001"/>
    <x v="58"/>
    <x v="0"/>
    <x v="0"/>
    <n v="72"/>
    <s v="Albain Forestier"/>
    <n v="6"/>
    <n v="0.77976532377657304"/>
  </r>
  <r>
    <s v="PBOR00543"/>
    <s v="PIZB0002"/>
    <x v="60"/>
    <x v="1"/>
    <x v="0"/>
    <n v="65"/>
    <s v="Roch Cousineau"/>
    <n v="5"/>
    <n v="0.73818635350620787"/>
  </r>
  <r>
    <s v="PBOR00544"/>
    <s v="PIZB0003"/>
    <x v="61"/>
    <x v="2"/>
    <x v="1"/>
    <n v="250"/>
    <s v="Adrien Martin"/>
    <n v="3"/>
    <n v="0.40493734810953219"/>
  </r>
  <r>
    <s v="PBOR00545"/>
    <s v="PIZB0004"/>
    <x v="56"/>
    <x v="3"/>
    <x v="1"/>
    <n v="130"/>
    <s v="Albain Forestier"/>
    <n v="5"/>
    <n v="0.85057642725449389"/>
  </r>
  <r>
    <s v="PBOR00546"/>
    <s v="PIZB0001"/>
    <x v="30"/>
    <x v="0"/>
    <x v="1"/>
    <n v="72"/>
    <s v="Roch Cousineau"/>
    <n v="6"/>
    <n v="0.90206975509361897"/>
  </r>
  <r>
    <s v="PBOR00547"/>
    <s v="PIZB0002"/>
    <x v="43"/>
    <x v="1"/>
    <x v="1"/>
    <n v="65"/>
    <s v="Adrien Martin"/>
    <n v="11"/>
    <n v="0.72257418951003372"/>
  </r>
  <r>
    <s v="PBOR00548"/>
    <s v="PIZB0003"/>
    <x v="62"/>
    <x v="2"/>
    <x v="1"/>
    <n v="250"/>
    <s v="Albain Forestier"/>
    <n v="1"/>
    <n v="0.52949044569872505"/>
  </r>
  <r>
    <s v="PBOR00549"/>
    <s v="PIZB0004"/>
    <x v="51"/>
    <x v="3"/>
    <x v="1"/>
    <n v="130"/>
    <s v="Roch Cousineau"/>
    <n v="3"/>
    <n v="0.24225876716154437"/>
  </r>
  <r>
    <s v="PBOR00550"/>
    <s v="PIZB0001"/>
    <x v="63"/>
    <x v="0"/>
    <x v="0"/>
    <n v="72"/>
    <s v="Roch Cousineau"/>
    <n v="10"/>
    <n v="0.73896667024469354"/>
  </r>
  <r>
    <s v="PBOR00551"/>
    <s v="PIZB0002"/>
    <x v="64"/>
    <x v="1"/>
    <x v="1"/>
    <n v="65"/>
    <s v="Adrien Martin"/>
    <n v="6"/>
    <n v="0.70020435619869315"/>
  </r>
  <r>
    <s v="PBOR00552"/>
    <s v="PIZB0003"/>
    <x v="63"/>
    <x v="2"/>
    <x v="0"/>
    <n v="250"/>
    <s v="Albain Forestier"/>
    <n v="2"/>
    <n v="0.64786826820914356"/>
  </r>
  <r>
    <s v="PBOR00553"/>
    <s v="PIZB0004"/>
    <x v="61"/>
    <x v="3"/>
    <x v="1"/>
    <n v="130"/>
    <s v="Roch Cousineau"/>
    <n v="5"/>
    <n v="0.86308125827020277"/>
  </r>
  <r>
    <s v="PBOR00554"/>
    <s v="PIZB0001"/>
    <x v="62"/>
    <x v="0"/>
    <x v="0"/>
    <n v="72"/>
    <s v="Adrien Martin"/>
    <n v="9"/>
    <n v="0.51116507721674764"/>
  </r>
  <r>
    <s v="PBOR00555"/>
    <s v="PIZB0002"/>
    <x v="19"/>
    <x v="1"/>
    <x v="1"/>
    <n v="65"/>
    <s v="Albain Forestier"/>
    <n v="5"/>
    <n v="0.87154679749309316"/>
  </r>
  <r>
    <s v="PBOR00556"/>
    <s v="PIZB0003"/>
    <x v="62"/>
    <x v="2"/>
    <x v="0"/>
    <n v="250"/>
    <s v="Roch Cousineau"/>
    <n v="1"/>
    <n v="0.64365813418098805"/>
  </r>
  <r>
    <s v="PBOR00557"/>
    <s v="PIZB0004"/>
    <x v="43"/>
    <x v="3"/>
    <x v="1"/>
    <n v="130"/>
    <s v="Adrien Martin"/>
    <n v="3"/>
    <n v="0.49054060276303468"/>
  </r>
  <r>
    <s v="PBOR00558"/>
    <s v="PIZB0005"/>
    <x v="65"/>
    <x v="4"/>
    <x v="0"/>
    <n v="60"/>
    <s v="Albain Forestier"/>
    <n v="7"/>
    <n v="0.56043705111496911"/>
  </r>
  <r>
    <s v="PBOR00559"/>
    <s v="PIZB0001"/>
    <x v="57"/>
    <x v="0"/>
    <x v="1"/>
    <n v="72"/>
    <s v="Roch Cousineau"/>
    <n v="12"/>
    <n v="0.43564849242413806"/>
  </r>
  <r>
    <s v="PBOR00560"/>
    <s v="PIZB0002"/>
    <x v="56"/>
    <x v="1"/>
    <x v="0"/>
    <n v="65"/>
    <s v="Adrien Martin"/>
    <n v="12"/>
    <n v="0.41356100628037096"/>
  </r>
  <r>
    <s v="PBOR00561"/>
    <s v="PIZB0003"/>
    <x v="66"/>
    <x v="2"/>
    <x v="1"/>
    <n v="250"/>
    <s v="Albain Forestier"/>
    <n v="3"/>
    <n v="0.99281256565257614"/>
  </r>
  <r>
    <s v="PBOR00562"/>
    <s v="PIZB0004"/>
    <x v="37"/>
    <x v="3"/>
    <x v="0"/>
    <n v="130"/>
    <s v="Roch Cousineau"/>
    <n v="5"/>
    <n v="0.83290486414872256"/>
  </r>
  <r>
    <s v="PBOR00563"/>
    <s v="PIZB0001"/>
    <x v="45"/>
    <x v="0"/>
    <x v="1"/>
    <n v="72"/>
    <s v="Adrien Martin"/>
    <n v="4"/>
    <n v="0.59882954725701032"/>
  </r>
  <r>
    <s v="PBOR00564"/>
    <s v="PIZB0002"/>
    <x v="67"/>
    <x v="1"/>
    <x v="0"/>
    <n v="65"/>
    <s v="Albain Forestier"/>
    <n v="9"/>
    <n v="0.74163041716020983"/>
  </r>
  <r>
    <s v="PBOR00565"/>
    <s v="PIZB0003"/>
    <x v="43"/>
    <x v="2"/>
    <x v="1"/>
    <n v="250"/>
    <s v="Roch Cousineau"/>
    <n v="3"/>
    <n v="0.77147392537551707"/>
  </r>
  <r>
    <s v="PBOR00566"/>
    <s v="PIZB0004"/>
    <x v="68"/>
    <x v="3"/>
    <x v="0"/>
    <n v="130"/>
    <s v="Adrien Martin"/>
    <n v="5"/>
    <n v="0.1101377141284664"/>
  </r>
  <r>
    <s v="PBOR00567"/>
    <s v="PIZB0005"/>
    <x v="69"/>
    <x v="4"/>
    <x v="0"/>
    <n v="60"/>
    <s v="Albain Forestier"/>
    <n v="4"/>
    <n v="0.63294820520725015"/>
  </r>
  <r>
    <s v="PBOR00568"/>
    <s v="PIZB0006"/>
    <x v="52"/>
    <x v="5"/>
    <x v="1"/>
    <n v="95"/>
    <s v="Roch Cousineau"/>
    <n v="8"/>
    <n v="0.40046416197893353"/>
  </r>
  <r>
    <s v="PBOR00569"/>
    <s v="PIZB0001"/>
    <x v="19"/>
    <x v="0"/>
    <x v="1"/>
    <n v="72"/>
    <s v="Adrien Martin"/>
    <n v="9"/>
    <n v="0.32657348630255756"/>
  </r>
  <r>
    <s v="PBOR00570"/>
    <s v="PIZB0002"/>
    <x v="47"/>
    <x v="1"/>
    <x v="1"/>
    <n v="65"/>
    <s v="Albain Forestier"/>
    <n v="6"/>
    <n v="0.96692408925723317"/>
  </r>
  <r>
    <s v="PBOR00571"/>
    <s v="PIZB0003"/>
    <x v="70"/>
    <x v="2"/>
    <x v="0"/>
    <n v="250"/>
    <s v="Roch Cousineau"/>
    <n v="4"/>
    <n v="0.19290336199803615"/>
  </r>
  <r>
    <s v="PBOR00572"/>
    <s v="PIZB0004"/>
    <x v="71"/>
    <x v="3"/>
    <x v="0"/>
    <n v="130"/>
    <s v="Adrien Martin"/>
    <n v="4"/>
    <n v="0.53448346452216511"/>
  </r>
  <r>
    <s v="PBOR00573"/>
    <s v="PIZB0001"/>
    <x v="58"/>
    <x v="0"/>
    <x v="0"/>
    <n v="72"/>
    <s v="Albain Forestier"/>
    <n v="9"/>
    <n v="0.92995010976806658"/>
  </r>
  <r>
    <s v="PBOR00574"/>
    <s v="PIZB0002"/>
    <x v="19"/>
    <x v="1"/>
    <x v="0"/>
    <n v="65"/>
    <s v="Roch Cousineau"/>
    <n v="8"/>
    <n v="0.35450701473457757"/>
  </r>
  <r>
    <s v="PBOR00575"/>
    <s v="PIZB0003"/>
    <x v="32"/>
    <x v="2"/>
    <x v="0"/>
    <n v="250"/>
    <s v="Adrien Martin"/>
    <n v="1"/>
    <n v="0.94562725474337495"/>
  </r>
  <r>
    <s v="PBOR00576"/>
    <s v="PIZB0004"/>
    <x v="60"/>
    <x v="3"/>
    <x v="0"/>
    <n v="130"/>
    <s v="Albain Forestier"/>
    <n v="3"/>
    <n v="0.12679285301745746"/>
  </r>
  <r>
    <s v="PBOR00577"/>
    <s v="PIZB0005"/>
    <x v="21"/>
    <x v="4"/>
    <x v="0"/>
    <n v="60"/>
    <s v="Roch Cousineau"/>
    <n v="13"/>
    <n v="0.98803817387760029"/>
  </r>
  <r>
    <s v="PBOR00578"/>
    <s v="PIZB0001"/>
    <x v="53"/>
    <x v="0"/>
    <x v="0"/>
    <n v="72"/>
    <s v="Adrien Martin"/>
    <n v="4"/>
    <n v="0.47332851953815491"/>
  </r>
  <r>
    <s v="PBOR00579"/>
    <s v="PIZB0002"/>
    <x v="72"/>
    <x v="1"/>
    <x v="0"/>
    <n v="65"/>
    <s v="Albain Forestier"/>
    <n v="12"/>
    <n v="0.28272438690021484"/>
  </r>
  <r>
    <s v="PBOR00580"/>
    <s v="PIZB0003"/>
    <x v="32"/>
    <x v="2"/>
    <x v="1"/>
    <n v="250"/>
    <s v="Roch Cousineau"/>
    <n v="3"/>
    <n v="0.78442135380498257"/>
  </r>
  <r>
    <s v="PBOR00581"/>
    <s v="PIZB0004"/>
    <x v="73"/>
    <x v="3"/>
    <x v="0"/>
    <n v="130"/>
    <s v="Adrien Martin"/>
    <n v="6"/>
    <n v="0.32535292912044422"/>
  </r>
  <r>
    <s v="PBOR00582"/>
    <s v="PIZB0001"/>
    <x v="74"/>
    <x v="0"/>
    <x v="0"/>
    <n v="72"/>
    <s v="Albain Forestier"/>
    <n v="5"/>
    <n v="0.82273772725756"/>
  </r>
  <r>
    <s v="PBOR00583"/>
    <s v="PIZB0002"/>
    <x v="75"/>
    <x v="1"/>
    <x v="0"/>
    <n v="65"/>
    <s v="Roch Cousineau"/>
    <n v="11"/>
    <n v="0.3815371398482148"/>
  </r>
  <r>
    <s v="PBOR00584"/>
    <s v="PIZB0003"/>
    <x v="76"/>
    <x v="2"/>
    <x v="0"/>
    <n v="250"/>
    <s v="Adrien Martin"/>
    <n v="2"/>
    <n v="0.31078763129785136"/>
  </r>
  <r>
    <s v="PBOR00585"/>
    <s v="PIZB0004"/>
    <x v="61"/>
    <x v="3"/>
    <x v="0"/>
    <n v="130"/>
    <s v="Albain Forestier"/>
    <n v="2"/>
    <n v="0.61927542685984271"/>
  </r>
  <r>
    <s v="PBOR00586"/>
    <s v="PIZB0005"/>
    <x v="71"/>
    <x v="4"/>
    <x v="1"/>
    <n v="60"/>
    <s v="Roch Cousineau"/>
    <n v="10"/>
    <n v="2.9186064862810612E-2"/>
  </r>
  <r>
    <s v="PBOR00587"/>
    <s v="PIZB0006"/>
    <x v="59"/>
    <x v="5"/>
    <x v="0"/>
    <n v="95"/>
    <s v="Adrien Martin"/>
    <n v="6"/>
    <n v="0.74113507540735235"/>
  </r>
  <r>
    <s v="PBOR00588"/>
    <s v="PIZB0001"/>
    <x v="77"/>
    <x v="0"/>
    <x v="0"/>
    <n v="72"/>
    <s v="Albain Forestier"/>
    <n v="7"/>
    <n v="0.63166001469770094"/>
  </r>
  <r>
    <s v="PBOR00589"/>
    <s v="PIZB0002"/>
    <x v="19"/>
    <x v="1"/>
    <x v="0"/>
    <n v="65"/>
    <s v="Roch Cousineau"/>
    <n v="8"/>
    <n v="0.92379664228740932"/>
  </r>
  <r>
    <s v="PBOR00590"/>
    <s v="PIZB0003"/>
    <x v="70"/>
    <x v="2"/>
    <x v="1"/>
    <n v="250"/>
    <s v="Adrien Martin"/>
    <n v="4"/>
    <n v="0.89346808895544871"/>
  </r>
  <r>
    <s v="PBOR00591"/>
    <s v="PIZB0004"/>
    <x v="46"/>
    <x v="3"/>
    <x v="1"/>
    <n v="130"/>
    <s v="Albain Forestier"/>
    <n v="6"/>
    <n v="0.13879169616417641"/>
  </r>
  <r>
    <s v="PBOR00592"/>
    <s v="PIZB0001"/>
    <x v="39"/>
    <x v="0"/>
    <x v="1"/>
    <n v="72"/>
    <s v="Roch Cousineau"/>
    <n v="4"/>
    <n v="0.73193920386370337"/>
  </r>
  <r>
    <s v="PBOR00593"/>
    <s v="PIZB0002"/>
    <x v="39"/>
    <x v="1"/>
    <x v="1"/>
    <n v="65"/>
    <s v="Adrien Martin"/>
    <n v="9"/>
    <n v="1.9418511117730297E-4"/>
  </r>
  <r>
    <s v="PBOR00594"/>
    <s v="PIZB0003"/>
    <x v="19"/>
    <x v="2"/>
    <x v="1"/>
    <n v="250"/>
    <s v="Albain Forestier"/>
    <n v="1"/>
    <n v="0.67300679128453633"/>
  </r>
  <r>
    <s v="PBOR00595"/>
    <s v="PIZB0004"/>
    <x v="26"/>
    <x v="3"/>
    <x v="1"/>
    <n v="130"/>
    <s v="Roch Cousineau"/>
    <n v="3"/>
    <n v="0.33661008121576685"/>
  </r>
  <r>
    <s v="PBOR00596"/>
    <s v="PIZB0001"/>
    <x v="51"/>
    <x v="0"/>
    <x v="0"/>
    <n v="72"/>
    <s v="Roch Cousineau"/>
    <n v="6"/>
    <n v="9.1395498711857703E-2"/>
  </r>
  <r>
    <s v="PBOR00597"/>
    <s v="PIZB0002"/>
    <x v="51"/>
    <x v="1"/>
    <x v="1"/>
    <n v="65"/>
    <s v="Adrien Martin"/>
    <n v="13"/>
    <n v="0.92451421822032742"/>
  </r>
  <r>
    <s v="PBOR00598"/>
    <s v="PIZB0003"/>
    <x v="62"/>
    <x v="2"/>
    <x v="0"/>
    <n v="250"/>
    <s v="Albain Forestier"/>
    <n v="1"/>
    <n v="0.83604011843961756"/>
  </r>
  <r>
    <s v="PBOR00599"/>
    <s v="PIZB0004"/>
    <x v="54"/>
    <x v="3"/>
    <x v="1"/>
    <n v="130"/>
    <s v="Roch Cousineau"/>
    <n v="3"/>
    <n v="4.0111124794255049E-2"/>
  </r>
  <r>
    <s v="PBOR00600"/>
    <s v="PIZB0001"/>
    <x v="53"/>
    <x v="0"/>
    <x v="0"/>
    <n v="72"/>
    <s v="Adrien Martin"/>
    <n v="6"/>
    <n v="0.7079488004863006"/>
  </r>
  <r>
    <s v="PBOR00601"/>
    <s v="PIZB0002"/>
    <x v="53"/>
    <x v="1"/>
    <x v="1"/>
    <n v="65"/>
    <s v="Albain Forestier"/>
    <n v="12"/>
    <n v="0.44748862582027216"/>
  </r>
  <r>
    <s v="PBOR00602"/>
    <s v="PIZB0003"/>
    <x v="67"/>
    <x v="2"/>
    <x v="0"/>
    <n v="250"/>
    <s v="Roch Cousineau"/>
    <n v="3"/>
    <n v="0.83456722035757802"/>
  </r>
  <r>
    <s v="PBOR00603"/>
    <s v="PIZB0004"/>
    <x v="30"/>
    <x v="3"/>
    <x v="1"/>
    <n v="130"/>
    <s v="Adrien Martin"/>
    <n v="4"/>
    <n v="0.72191813580961672"/>
  </r>
  <r>
    <s v="PBOR00604"/>
    <s v="PIZB0005"/>
    <x v="52"/>
    <x v="4"/>
    <x v="0"/>
    <n v="60"/>
    <s v="Albain Forestier"/>
    <n v="11"/>
    <n v="0.89851038747627177"/>
  </r>
  <r>
    <s v="PBOR00605"/>
    <s v="PIZB0001"/>
    <x v="66"/>
    <x v="0"/>
    <x v="1"/>
    <n v="72"/>
    <s v="Roch Cousineau"/>
    <n v="3"/>
    <n v="0.47962093978759679"/>
  </r>
  <r>
    <s v="PBOR00606"/>
    <s v="PIZB0002"/>
    <x v="56"/>
    <x v="1"/>
    <x v="0"/>
    <n v="65"/>
    <s v="Adrien Martin"/>
    <n v="8"/>
    <n v="0.10575915835621197"/>
  </r>
  <r>
    <s v="PBOR00607"/>
    <s v="PIZB0003"/>
    <x v="53"/>
    <x v="2"/>
    <x v="1"/>
    <n v="250"/>
    <s v="Albain Forestier"/>
    <n v="3"/>
    <n v="0.55093699400292917"/>
  </r>
  <r>
    <s v="PBOR00608"/>
    <s v="PIZB0004"/>
    <x v="61"/>
    <x v="3"/>
    <x v="0"/>
    <n v="130"/>
    <s v="Roch Cousineau"/>
    <n v="2"/>
    <n v="0.55850406238676176"/>
  </r>
  <r>
    <s v="PBOR00609"/>
    <s v="PIZB0001"/>
    <x v="66"/>
    <x v="0"/>
    <x v="1"/>
    <n v="72"/>
    <s v="Adrien Martin"/>
    <n v="12"/>
    <n v="0.22233397925038434"/>
  </r>
  <r>
    <s v="PBOR00610"/>
    <s v="PIZB0002"/>
    <x v="53"/>
    <x v="1"/>
    <x v="0"/>
    <n v="65"/>
    <s v="Albain Forestier"/>
    <n v="13"/>
    <n v="0.14961074056920809"/>
  </r>
  <r>
    <s v="PBOR00611"/>
    <s v="PIZB0003"/>
    <x v="44"/>
    <x v="2"/>
    <x v="1"/>
    <n v="250"/>
    <s v="Roch Cousineau"/>
    <n v="2"/>
    <n v="0.88211015651873681"/>
  </r>
  <r>
    <s v="PBOR00612"/>
    <s v="PIZB0004"/>
    <x v="78"/>
    <x v="3"/>
    <x v="0"/>
    <n v="130"/>
    <s v="Adrien Martin"/>
    <n v="4"/>
    <n v="0.85808707671540818"/>
  </r>
  <r>
    <s v="PBOR00613"/>
    <s v="PIZB0005"/>
    <x v="41"/>
    <x v="4"/>
    <x v="0"/>
    <n v="60"/>
    <s v="Albain Forestier"/>
    <n v="4"/>
    <n v="0.59087520441228114"/>
  </r>
  <r>
    <s v="PBOR00614"/>
    <s v="PIZB0006"/>
    <x v="62"/>
    <x v="5"/>
    <x v="1"/>
    <n v="95"/>
    <s v="Roch Cousineau"/>
    <n v="8"/>
    <n v="0.7856010579999082"/>
  </r>
  <r>
    <s v="PBOR00615"/>
    <s v="PIZB0001"/>
    <x v="72"/>
    <x v="0"/>
    <x v="1"/>
    <n v="72"/>
    <s v="Adrien Martin"/>
    <n v="10"/>
    <n v="0.92360355430785135"/>
  </r>
  <r>
    <s v="PBOR00616"/>
    <s v="PIZB0002"/>
    <x v="30"/>
    <x v="1"/>
    <x v="1"/>
    <n v="65"/>
    <s v="Albain Forestier"/>
    <n v="7"/>
    <n v="0.89572172963152807"/>
  </r>
  <r>
    <s v="PBOR00617"/>
    <s v="PIZB0003"/>
    <x v="69"/>
    <x v="2"/>
    <x v="0"/>
    <n v="250"/>
    <s v="Roch Cousineau"/>
    <n v="3"/>
    <n v="0.32612443088754595"/>
  </r>
  <r>
    <s v="PBOR00618"/>
    <s v="PIZB0004"/>
    <x v="71"/>
    <x v="3"/>
    <x v="0"/>
    <n v="130"/>
    <s v="Adrien Martin"/>
    <n v="6"/>
    <n v="0.23475688558030894"/>
  </r>
  <r>
    <s v="PBOR00619"/>
    <s v="PIZB0001"/>
    <x v="67"/>
    <x v="0"/>
    <x v="0"/>
    <n v="72"/>
    <s v="Albain Forestier"/>
    <n v="7"/>
    <n v="0.53125368004074325"/>
  </r>
  <r>
    <s v="PBOR00620"/>
    <s v="PIZB0002"/>
    <x v="68"/>
    <x v="1"/>
    <x v="0"/>
    <n v="65"/>
    <s v="Roch Cousineau"/>
    <n v="3"/>
    <n v="0.32216212956964108"/>
  </r>
  <r>
    <s v="PBOR00621"/>
    <s v="PIZB0003"/>
    <x v="48"/>
    <x v="2"/>
    <x v="0"/>
    <n v="250"/>
    <s v="Adrien Martin"/>
    <n v="1"/>
    <n v="6.9405674041670529E-2"/>
  </r>
  <r>
    <s v="PBOR00622"/>
    <s v="PIZB0004"/>
    <x v="26"/>
    <x v="3"/>
    <x v="0"/>
    <n v="130"/>
    <s v="Albain Forestier"/>
    <n v="5"/>
    <n v="0.15464860871891228"/>
  </r>
  <r>
    <s v="PBOR00623"/>
    <s v="PIZB0005"/>
    <x v="76"/>
    <x v="4"/>
    <x v="0"/>
    <n v="60"/>
    <s v="Roch Cousineau"/>
    <n v="7"/>
    <n v="3.4357022691815842E-2"/>
  </r>
  <r>
    <s v="PBOR00624"/>
    <s v="PIZB0001"/>
    <x v="45"/>
    <x v="0"/>
    <x v="0"/>
    <n v="72"/>
    <s v="Adrien Martin"/>
    <n v="7"/>
    <n v="0.15091758112908504"/>
  </r>
  <r>
    <s v="PBOR00625"/>
    <s v="PIZB0002"/>
    <x v="63"/>
    <x v="1"/>
    <x v="0"/>
    <n v="65"/>
    <s v="Albain Forestier"/>
    <n v="11"/>
    <n v="0.29778509232850381"/>
  </r>
  <r>
    <s v="PBOR00626"/>
    <s v="PIZB0003"/>
    <x v="58"/>
    <x v="2"/>
    <x v="1"/>
    <n v="250"/>
    <s v="Roch Cousineau"/>
    <n v="1"/>
    <n v="0.35350720929194945"/>
  </r>
  <r>
    <s v="PBOR00627"/>
    <s v="PIZB0004"/>
    <x v="62"/>
    <x v="3"/>
    <x v="0"/>
    <n v="130"/>
    <s v="Adrien Martin"/>
    <n v="5"/>
    <n v="0.40921929332525719"/>
  </r>
  <r>
    <s v="PBOR00628"/>
    <s v="PIZB0001"/>
    <x v="79"/>
    <x v="0"/>
    <x v="0"/>
    <n v="72"/>
    <s v="Albain Forestier"/>
    <n v="11"/>
    <n v="5.6879470607135718E-2"/>
  </r>
  <r>
    <s v="PBOR00629"/>
    <s v="PIZB0002"/>
    <x v="70"/>
    <x v="1"/>
    <x v="0"/>
    <n v="65"/>
    <s v="Roch Cousineau"/>
    <n v="7"/>
    <n v="0.61052977263896346"/>
  </r>
  <r>
    <s v="PBOR00630"/>
    <s v="PIZB0003"/>
    <x v="64"/>
    <x v="2"/>
    <x v="0"/>
    <n v="250"/>
    <s v="Adrien Martin"/>
    <n v="2"/>
    <n v="0.70553023914902302"/>
  </r>
  <r>
    <s v="PBOR00631"/>
    <s v="PIZB0004"/>
    <x v="37"/>
    <x v="3"/>
    <x v="0"/>
    <n v="130"/>
    <s v="Albain Forestier"/>
    <n v="3"/>
    <n v="0.41661023268460695"/>
  </r>
  <r>
    <s v="PBOR00632"/>
    <s v="PIZB0005"/>
    <x v="54"/>
    <x v="4"/>
    <x v="1"/>
    <n v="60"/>
    <s v="Roch Cousineau"/>
    <n v="4"/>
    <n v="0.23317486303246204"/>
  </r>
  <r>
    <s v="PBOR00633"/>
    <s v="PIZB0006"/>
    <x v="40"/>
    <x v="5"/>
    <x v="0"/>
    <n v="95"/>
    <s v="Adrien Martin"/>
    <n v="4"/>
    <n v="0.82310454615625295"/>
  </r>
  <r>
    <s v="PBOR00634"/>
    <s v="PIZB0001"/>
    <x v="43"/>
    <x v="0"/>
    <x v="0"/>
    <n v="72"/>
    <s v="Albain Forestier"/>
    <n v="8"/>
    <n v="0.49917355966495269"/>
  </r>
  <r>
    <s v="PBOR00635"/>
    <s v="PIZB0002"/>
    <x v="50"/>
    <x v="1"/>
    <x v="0"/>
    <n v="65"/>
    <s v="Roch Cousineau"/>
    <n v="12"/>
    <n v="0.34262746274824185"/>
  </r>
  <r>
    <s v="PBOR00636"/>
    <s v="PIZB0003"/>
    <x v="21"/>
    <x v="2"/>
    <x v="1"/>
    <n v="250"/>
    <s v="Adrien Martin"/>
    <n v="3"/>
    <n v="0.18832698454653418"/>
  </r>
  <r>
    <s v="PBOR00637"/>
    <s v="PIZB0004"/>
    <x v="80"/>
    <x v="3"/>
    <x v="1"/>
    <n v="130"/>
    <s v="Albain Forestier"/>
    <n v="2"/>
    <n v="2.3172266915669093E-2"/>
  </r>
  <r>
    <s v="PBOR00638"/>
    <s v="PIZB0001"/>
    <x v="17"/>
    <x v="0"/>
    <x v="1"/>
    <n v="72"/>
    <s v="Roch Cousineau"/>
    <n v="10"/>
    <n v="0.93685348277887659"/>
  </r>
  <r>
    <s v="PBOR00639"/>
    <s v="PIZB0002"/>
    <x v="48"/>
    <x v="1"/>
    <x v="1"/>
    <n v="65"/>
    <s v="Adrien Martin"/>
    <n v="9"/>
    <n v="7.9580738083532609E-2"/>
  </r>
  <r>
    <s v="PBOR00640"/>
    <s v="PIZB0003"/>
    <x v="77"/>
    <x v="2"/>
    <x v="1"/>
    <n v="250"/>
    <s v="Albain Forestier"/>
    <n v="2"/>
    <n v="0.30872925055444822"/>
  </r>
  <r>
    <s v="PBOR00641"/>
    <s v="PIZB0004"/>
    <x v="40"/>
    <x v="3"/>
    <x v="1"/>
    <n v="130"/>
    <s v="Roch Cousineau"/>
    <n v="3"/>
    <n v="0.5844111979597576"/>
  </r>
  <r>
    <s v="PBOR00642"/>
    <s v="PIZB0001"/>
    <x v="46"/>
    <x v="0"/>
    <x v="0"/>
    <n v="72"/>
    <s v="Roch Cousineau"/>
    <n v="9"/>
    <n v="0.83226224730781517"/>
  </r>
  <r>
    <s v="PBOR00643"/>
    <s v="PIZB0002"/>
    <x v="26"/>
    <x v="1"/>
    <x v="1"/>
    <n v="65"/>
    <s v="Adrien Martin"/>
    <n v="6"/>
    <n v="0.68025384673413747"/>
  </r>
  <r>
    <s v="PBOR00644"/>
    <s v="PIZB0003"/>
    <x v="67"/>
    <x v="2"/>
    <x v="0"/>
    <n v="250"/>
    <s v="Albain Forestier"/>
    <n v="3"/>
    <n v="0.62531158543121435"/>
  </r>
  <r>
    <s v="PBOR00645"/>
    <s v="PIZB0004"/>
    <x v="29"/>
    <x v="3"/>
    <x v="1"/>
    <n v="130"/>
    <s v="Roch Cousineau"/>
    <n v="3"/>
    <n v="0.40418166678815903"/>
  </r>
  <r>
    <s v="PBOR00646"/>
    <s v="PIZB0001"/>
    <x v="58"/>
    <x v="0"/>
    <x v="0"/>
    <n v="72"/>
    <s v="Adrien Martin"/>
    <n v="11"/>
    <n v="0.59551780397640341"/>
  </r>
  <r>
    <s v="PBOR00647"/>
    <s v="PIZB0002"/>
    <x v="48"/>
    <x v="1"/>
    <x v="1"/>
    <n v="65"/>
    <s v="Albain Forestier"/>
    <n v="13"/>
    <n v="0.1678711434905833"/>
  </r>
  <r>
    <s v="PBOR00648"/>
    <s v="PIZB0003"/>
    <x v="44"/>
    <x v="2"/>
    <x v="0"/>
    <n v="250"/>
    <s v="Roch Cousineau"/>
    <n v="3"/>
    <n v="0.41644825667506868"/>
  </r>
  <r>
    <s v="PBOR00649"/>
    <s v="PIZB0004"/>
    <x v="81"/>
    <x v="3"/>
    <x v="1"/>
    <n v="130"/>
    <s v="Adrien Martin"/>
    <n v="3"/>
    <n v="0.74140476439142766"/>
  </r>
  <r>
    <s v="PBOR00650"/>
    <s v="PIZB0005"/>
    <x v="71"/>
    <x v="4"/>
    <x v="0"/>
    <n v="60"/>
    <s v="Albain Forestier"/>
    <n v="6"/>
    <n v="0.79279852227918768"/>
  </r>
  <r>
    <s v="PBOR00651"/>
    <s v="PIZB0001"/>
    <x v="70"/>
    <x v="0"/>
    <x v="1"/>
    <n v="72"/>
    <s v="Roch Cousineau"/>
    <n v="6"/>
    <n v="0.76736338074909283"/>
  </r>
  <r>
    <s v="PBOR00652"/>
    <s v="PIZB0002"/>
    <x v="70"/>
    <x v="1"/>
    <x v="0"/>
    <n v="65"/>
    <s v="Adrien Martin"/>
    <n v="5"/>
    <n v="0.63953639264146889"/>
  </r>
  <r>
    <s v="PBOR00653"/>
    <s v="PIZB0003"/>
    <x v="73"/>
    <x v="2"/>
    <x v="1"/>
    <n v="250"/>
    <s v="Albain Forestier"/>
    <n v="3"/>
    <n v="0.73050528424174976"/>
  </r>
  <r>
    <s v="PBOR00654"/>
    <s v="PIZB0004"/>
    <x v="81"/>
    <x v="3"/>
    <x v="0"/>
    <n v="130"/>
    <s v="Roch Cousineau"/>
    <n v="6"/>
    <n v="0.79944103593188365"/>
  </r>
  <r>
    <s v="PBOR00655"/>
    <s v="PIZB0001"/>
    <x v="29"/>
    <x v="0"/>
    <x v="1"/>
    <n v="72"/>
    <s v="Adrien Martin"/>
    <n v="5"/>
    <n v="0.47876280760138812"/>
  </r>
  <r>
    <s v="PBOR00656"/>
    <s v="PIZB0002"/>
    <x v="43"/>
    <x v="1"/>
    <x v="0"/>
    <n v="65"/>
    <s v="Albain Forestier"/>
    <n v="10"/>
    <n v="0.3672984672134002"/>
  </r>
  <r>
    <s v="PBOR00657"/>
    <s v="PIZB0003"/>
    <x v="40"/>
    <x v="2"/>
    <x v="1"/>
    <n v="250"/>
    <s v="Roch Cousineau"/>
    <n v="2"/>
    <n v="0.35048455373300436"/>
  </r>
  <r>
    <s v="PBOR00658"/>
    <s v="PIZB0004"/>
    <x v="78"/>
    <x v="3"/>
    <x v="0"/>
    <n v="130"/>
    <s v="Adrien Martin"/>
    <n v="2"/>
    <n v="0.97862387671006634"/>
  </r>
  <r>
    <s v="PBOR00659"/>
    <s v="PIZB0005"/>
    <x v="43"/>
    <x v="4"/>
    <x v="0"/>
    <n v="60"/>
    <s v="Albain Forestier"/>
    <n v="10"/>
    <n v="0.92680273236549282"/>
  </r>
  <r>
    <s v="PBOR00660"/>
    <s v="PIZB0006"/>
    <x v="48"/>
    <x v="5"/>
    <x v="1"/>
    <n v="95"/>
    <s v="Roch Cousineau"/>
    <n v="3"/>
    <n v="0.860868760265178"/>
  </r>
  <r>
    <s v="PBOR00661"/>
    <s v="PIZB0001"/>
    <x v="42"/>
    <x v="0"/>
    <x v="1"/>
    <n v="72"/>
    <s v="Adrien Martin"/>
    <n v="6"/>
    <n v="6.3627540974925956E-2"/>
  </r>
  <r>
    <s v="PBOR00662"/>
    <s v="PIZB0002"/>
    <x v="59"/>
    <x v="1"/>
    <x v="1"/>
    <n v="65"/>
    <s v="Albain Forestier"/>
    <n v="8"/>
    <n v="0.32412376357081218"/>
  </r>
  <r>
    <s v="PBOR00663"/>
    <s v="PIZB0003"/>
    <x v="61"/>
    <x v="2"/>
    <x v="0"/>
    <n v="250"/>
    <s v="Roch Cousineau"/>
    <n v="2"/>
    <n v="0.1019408734193179"/>
  </r>
  <r>
    <s v="PBOR00664"/>
    <s v="PIZB0004"/>
    <x v="77"/>
    <x v="3"/>
    <x v="0"/>
    <n v="130"/>
    <s v="Adrien Martin"/>
    <n v="2"/>
    <n v="0.87346749904411203"/>
  </r>
  <r>
    <s v="PBOR00665"/>
    <s v="PIZB0001"/>
    <x v="69"/>
    <x v="0"/>
    <x v="0"/>
    <n v="72"/>
    <s v="Albain Forestier"/>
    <n v="9"/>
    <n v="0.16528419868977073"/>
  </r>
  <r>
    <s v="PBOR00666"/>
    <s v="PIZB0002"/>
    <x v="19"/>
    <x v="1"/>
    <x v="0"/>
    <n v="65"/>
    <s v="Roch Cousineau"/>
    <n v="4"/>
    <n v="0.37488557899101072"/>
  </r>
  <r>
    <s v="PBOR00667"/>
    <s v="PIZB0003"/>
    <x v="46"/>
    <x v="2"/>
    <x v="0"/>
    <n v="250"/>
    <s v="Adrien Martin"/>
    <n v="1"/>
    <n v="0.64239641548978277"/>
  </r>
  <r>
    <s v="PBOR00668"/>
    <s v="PIZB0004"/>
    <x v="69"/>
    <x v="3"/>
    <x v="0"/>
    <n v="130"/>
    <s v="Albain Forestier"/>
    <n v="5"/>
    <n v="0.74797307157668758"/>
  </r>
  <r>
    <s v="PBOR00669"/>
    <s v="PIZB0005"/>
    <x v="54"/>
    <x v="4"/>
    <x v="0"/>
    <n v="60"/>
    <s v="Roch Cousineau"/>
    <n v="12"/>
    <n v="0.71387431860040507"/>
  </r>
  <r>
    <s v="PBOR00670"/>
    <s v="PIZB0001"/>
    <x v="71"/>
    <x v="0"/>
    <x v="0"/>
    <n v="72"/>
    <s v="Adrien Martin"/>
    <n v="6"/>
    <n v="0.72770143587540814"/>
  </r>
  <r>
    <s v="PBOR00671"/>
    <s v="PIZB0002"/>
    <x v="48"/>
    <x v="1"/>
    <x v="0"/>
    <n v="65"/>
    <s v="Albain Forestier"/>
    <n v="6"/>
    <n v="9.0958560821564616E-3"/>
  </r>
  <r>
    <s v="PBOR00672"/>
    <s v="PIZB0003"/>
    <x v="37"/>
    <x v="2"/>
    <x v="1"/>
    <n v="250"/>
    <s v="Roch Cousineau"/>
    <n v="2"/>
    <n v="0.17731466060869949"/>
  </r>
  <r>
    <s v="PBOR00673"/>
    <s v="PIZB0004"/>
    <x v="49"/>
    <x v="3"/>
    <x v="0"/>
    <n v="130"/>
    <s v="Adrien Martin"/>
    <n v="4"/>
    <n v="0.88831442966692353"/>
  </r>
  <r>
    <s v="PBOR00674"/>
    <s v="PIZB0001"/>
    <x v="50"/>
    <x v="0"/>
    <x v="0"/>
    <n v="72"/>
    <s v="Albain Forestier"/>
    <n v="10"/>
    <n v="0.42549644536910436"/>
  </r>
  <r>
    <s v="PBOR00675"/>
    <s v="PIZB0002"/>
    <x v="67"/>
    <x v="1"/>
    <x v="0"/>
    <n v="65"/>
    <s v="Roch Cousineau"/>
    <n v="8"/>
    <n v="0.75820573808543612"/>
  </r>
  <r>
    <s v="PBOR00676"/>
    <s v="PIZB0003"/>
    <x v="68"/>
    <x v="2"/>
    <x v="0"/>
    <n v="250"/>
    <s v="Adrien Martin"/>
    <n v="2"/>
    <n v="0.79877005772690512"/>
  </r>
  <r>
    <s v="PBOR00677"/>
    <s v="PIZB0004"/>
    <x v="68"/>
    <x v="3"/>
    <x v="0"/>
    <n v="130"/>
    <s v="Albain Forestier"/>
    <n v="2"/>
    <n v="0.43887240315026121"/>
  </r>
  <r>
    <s v="PBOR00678"/>
    <s v="PIZB0005"/>
    <x v="47"/>
    <x v="4"/>
    <x v="1"/>
    <n v="60"/>
    <s v="Roch Cousineau"/>
    <n v="14"/>
    <n v="0.51272818108161533"/>
  </r>
  <r>
    <s v="PBOR00679"/>
    <s v="PIZB0006"/>
    <x v="69"/>
    <x v="5"/>
    <x v="0"/>
    <n v="95"/>
    <s v="Adrien Martin"/>
    <n v="3"/>
    <n v="0.47086763704470402"/>
  </r>
  <r>
    <s v="PBOR00680"/>
    <s v="PIZB0001"/>
    <x v="77"/>
    <x v="0"/>
    <x v="0"/>
    <n v="72"/>
    <s v="Albain Forestier"/>
    <n v="6"/>
    <n v="0.9195369164849605"/>
  </r>
  <r>
    <s v="PBOR00681"/>
    <s v="PIZB0002"/>
    <x v="41"/>
    <x v="1"/>
    <x v="0"/>
    <n v="65"/>
    <s v="Roch Cousineau"/>
    <n v="12"/>
    <n v="0.94382282619797964"/>
  </r>
  <r>
    <s v="PBOR00682"/>
    <s v="PIZB0003"/>
    <x v="69"/>
    <x v="2"/>
    <x v="1"/>
    <n v="250"/>
    <s v="Adrien Martin"/>
    <n v="2"/>
    <n v="4.4982650454330031E-2"/>
  </r>
  <r>
    <s v="PBOR00683"/>
    <s v="PIZB0004"/>
    <x v="63"/>
    <x v="3"/>
    <x v="1"/>
    <n v="130"/>
    <s v="Albain Forestier"/>
    <n v="2"/>
    <n v="6.6918070446513211E-2"/>
  </r>
  <r>
    <s v="PBOR00684"/>
    <s v="PIZB0001"/>
    <x v="41"/>
    <x v="0"/>
    <x v="1"/>
    <n v="72"/>
    <s v="Roch Cousineau"/>
    <n v="8"/>
    <n v="0.73506054958439127"/>
  </r>
  <r>
    <s v="PBOR00685"/>
    <s v="PIZB0002"/>
    <x v="45"/>
    <x v="1"/>
    <x v="1"/>
    <n v="65"/>
    <s v="Adrien Martin"/>
    <n v="10"/>
    <n v="7.0963861512047255E-2"/>
  </r>
  <r>
    <s v="PBOR00686"/>
    <s v="PIZB0003"/>
    <x v="57"/>
    <x v="2"/>
    <x v="1"/>
    <n v="250"/>
    <s v="Albain Forestier"/>
    <n v="3"/>
    <n v="0.18488211094896767"/>
  </r>
  <r>
    <s v="PBOR00687"/>
    <s v="PIZB0004"/>
    <x v="64"/>
    <x v="3"/>
    <x v="1"/>
    <n v="130"/>
    <s v="Roch Cousineau"/>
    <n v="7"/>
    <n v="0.59103875319373422"/>
  </r>
  <r>
    <s v="PBOR00688"/>
    <s v="PIZB0001"/>
    <x v="33"/>
    <x v="0"/>
    <x v="0"/>
    <n v="72"/>
    <s v="Roch Cousineau"/>
    <n v="10"/>
    <n v="0.50479461528468406"/>
  </r>
  <r>
    <s v="PBOR00689"/>
    <s v="PIZB0002"/>
    <x v="40"/>
    <x v="1"/>
    <x v="1"/>
    <n v="65"/>
    <s v="Adrien Martin"/>
    <n v="13"/>
    <n v="0.89100713055187042"/>
  </r>
  <r>
    <s v="PBOR00690"/>
    <s v="PIZB0003"/>
    <x v="70"/>
    <x v="2"/>
    <x v="0"/>
    <n v="250"/>
    <s v="Albain Forestier"/>
    <n v="1"/>
    <n v="0.72228606407933593"/>
  </r>
  <r>
    <s v="PBOR00691"/>
    <s v="PIZB0004"/>
    <x v="55"/>
    <x v="3"/>
    <x v="1"/>
    <n v="130"/>
    <s v="Roch Cousineau"/>
    <n v="2"/>
    <n v="0.67825698362269371"/>
  </r>
  <r>
    <s v="PBOR00692"/>
    <s v="PIZB0001"/>
    <x v="48"/>
    <x v="0"/>
    <x v="0"/>
    <n v="72"/>
    <s v="Adrien Martin"/>
    <n v="10"/>
    <n v="0.39910277444762776"/>
  </r>
  <r>
    <s v="PBOR00693"/>
    <s v="PIZB0002"/>
    <x v="78"/>
    <x v="1"/>
    <x v="1"/>
    <n v="65"/>
    <s v="Albain Forestier"/>
    <n v="4"/>
    <n v="2.9382632324093216E-2"/>
  </r>
  <r>
    <s v="PBOR00694"/>
    <s v="PIZB0003"/>
    <x v="65"/>
    <x v="2"/>
    <x v="0"/>
    <n v="250"/>
    <s v="Roch Cousineau"/>
    <n v="3"/>
    <n v="0.41145520111416767"/>
  </r>
  <r>
    <s v="PBOR00695"/>
    <s v="PIZB0004"/>
    <x v="80"/>
    <x v="3"/>
    <x v="1"/>
    <n v="130"/>
    <s v="Adrien Martin"/>
    <n v="4"/>
    <n v="0.56084328692728058"/>
  </r>
  <r>
    <s v="PBOR00696"/>
    <s v="PIZB0005"/>
    <x v="42"/>
    <x v="4"/>
    <x v="0"/>
    <n v="60"/>
    <s v="Albain Forestier"/>
    <n v="13"/>
    <n v="0.26505124065488617"/>
  </r>
  <r>
    <s v="PBOR00697"/>
    <s v="PIZB0001"/>
    <x v="21"/>
    <x v="0"/>
    <x v="1"/>
    <n v="72"/>
    <s v="Roch Cousineau"/>
    <n v="3"/>
    <n v="0.84694149181923328"/>
  </r>
  <r>
    <s v="PBOR00698"/>
    <s v="PIZB0002"/>
    <x v="30"/>
    <x v="1"/>
    <x v="0"/>
    <n v="65"/>
    <s v="Adrien Martin"/>
    <n v="9"/>
    <n v="0.21855117433732085"/>
  </r>
  <r>
    <s v="PBOR00699"/>
    <s v="PIZB0003"/>
    <x v="17"/>
    <x v="2"/>
    <x v="1"/>
    <n v="250"/>
    <s v="Albain Forestier"/>
    <n v="3"/>
    <n v="0.84510216000903116"/>
  </r>
  <r>
    <s v="PBOR00700"/>
    <s v="PIZB0004"/>
    <x v="48"/>
    <x v="3"/>
    <x v="0"/>
    <n v="130"/>
    <s v="Roch Cousineau"/>
    <n v="5"/>
    <n v="9.118113807403172E-2"/>
  </r>
  <r>
    <s v="PBOR00701"/>
    <s v="PIZB0001"/>
    <x v="17"/>
    <x v="0"/>
    <x v="1"/>
    <n v="72"/>
    <s v="Adrien Martin"/>
    <n v="9"/>
    <n v="0.68778433452630439"/>
  </r>
  <r>
    <s v="PBOR00702"/>
    <s v="PIZB0002"/>
    <x v="75"/>
    <x v="1"/>
    <x v="0"/>
    <n v="65"/>
    <s v="Albain Forestier"/>
    <n v="7"/>
    <n v="0.30072656656729857"/>
  </r>
  <r>
    <s v="PBOR00703"/>
    <s v="PIZB0003"/>
    <x v="44"/>
    <x v="2"/>
    <x v="1"/>
    <n v="250"/>
    <s v="Roch Cousineau"/>
    <n v="2"/>
    <n v="1.5583938948565024E-2"/>
  </r>
  <r>
    <s v="PBOR00704"/>
    <s v="PIZB0004"/>
    <x v="41"/>
    <x v="3"/>
    <x v="0"/>
    <n v="130"/>
    <s v="Adrien Martin"/>
    <n v="7"/>
    <n v="0.37212367420170323"/>
  </r>
  <r>
    <s v="PBOR00705"/>
    <s v="PIZB0005"/>
    <x v="37"/>
    <x v="4"/>
    <x v="0"/>
    <n v="60"/>
    <s v="Albain Forestier"/>
    <n v="8"/>
    <n v="0.60717345691189817"/>
  </r>
  <r>
    <s v="PBOR00706"/>
    <s v="PIZB0006"/>
    <x v="65"/>
    <x v="5"/>
    <x v="1"/>
    <n v="95"/>
    <s v="Roch Cousineau"/>
    <n v="2"/>
    <n v="0.30413766860220592"/>
  </r>
  <r>
    <s v="PBOR00707"/>
    <s v="PIZB0001"/>
    <x v="40"/>
    <x v="0"/>
    <x v="1"/>
    <n v="72"/>
    <s v="Adrien Martin"/>
    <n v="5"/>
    <n v="0.67097926652914908"/>
  </r>
  <r>
    <s v="PBOR00708"/>
    <s v="PIZB0002"/>
    <x v="26"/>
    <x v="1"/>
    <x v="1"/>
    <n v="65"/>
    <s v="Albain Forestier"/>
    <n v="13"/>
    <n v="0.11172242906647023"/>
  </r>
  <r>
    <s v="PBOR00709"/>
    <s v="PIZB0003"/>
    <x v="46"/>
    <x v="2"/>
    <x v="0"/>
    <n v="250"/>
    <s v="Roch Cousineau"/>
    <n v="3"/>
    <n v="0.91820842637049194"/>
  </r>
  <r>
    <s v="PBOR00710"/>
    <s v="PIZB0004"/>
    <x v="82"/>
    <x v="3"/>
    <x v="0"/>
    <n v="130"/>
    <s v="Adrien Martin"/>
    <n v="2"/>
    <n v="5.2655938801047131E-2"/>
  </r>
  <r>
    <s v="PBOR00711"/>
    <s v="PIZB0001"/>
    <x v="56"/>
    <x v="0"/>
    <x v="0"/>
    <n v="72"/>
    <s v="Albain Forestier"/>
    <n v="5"/>
    <n v="3.5368970864464555E-2"/>
  </r>
  <r>
    <s v="PBOR00712"/>
    <s v="PIZB0002"/>
    <x v="62"/>
    <x v="1"/>
    <x v="0"/>
    <n v="65"/>
    <s v="Roch Cousineau"/>
    <n v="6"/>
    <n v="7.8805529856433187E-2"/>
  </r>
  <r>
    <s v="PBOR00713"/>
    <s v="PIZB0003"/>
    <x v="74"/>
    <x v="2"/>
    <x v="0"/>
    <n v="250"/>
    <s v="Adrien Martin"/>
    <n v="1"/>
    <n v="0.7462949876788747"/>
  </r>
  <r>
    <s v="PBOR00714"/>
    <s v="PIZB0004"/>
    <x v="26"/>
    <x v="3"/>
    <x v="0"/>
    <n v="130"/>
    <s v="Albain Forestier"/>
    <n v="4"/>
    <n v="0.64138486101049041"/>
  </r>
  <r>
    <s v="PBOR00715"/>
    <s v="PIZB0005"/>
    <x v="43"/>
    <x v="4"/>
    <x v="0"/>
    <n v="60"/>
    <s v="Roch Cousineau"/>
    <n v="7"/>
    <n v="0.73797306996606771"/>
  </r>
  <r>
    <s v="PBOR00716"/>
    <s v="PIZB0001"/>
    <x v="57"/>
    <x v="0"/>
    <x v="0"/>
    <n v="72"/>
    <s v="Adrien Martin"/>
    <n v="6"/>
    <n v="0.20991831835006414"/>
  </r>
  <r>
    <s v="PBOR00717"/>
    <s v="PIZB0002"/>
    <x v="40"/>
    <x v="1"/>
    <x v="0"/>
    <n v="65"/>
    <s v="Albain Forestier"/>
    <n v="11"/>
    <n v="0.95007968872981396"/>
  </r>
  <r>
    <s v="PBOR00718"/>
    <s v="PIZB0003"/>
    <x v="32"/>
    <x v="2"/>
    <x v="1"/>
    <n v="250"/>
    <s v="Roch Cousineau"/>
    <n v="1"/>
    <n v="0.96245727748462295"/>
  </r>
  <r>
    <s v="PBOR00719"/>
    <s v="PIZB0004"/>
    <x v="33"/>
    <x v="3"/>
    <x v="0"/>
    <n v="130"/>
    <s v="Adrien Martin"/>
    <n v="2"/>
    <n v="0.43639559820978457"/>
  </r>
  <r>
    <s v="PBOR00720"/>
    <s v="PIZB0001"/>
    <x v="49"/>
    <x v="0"/>
    <x v="0"/>
    <n v="72"/>
    <s v="Albain Forestier"/>
    <n v="12"/>
    <n v="0.44620570168058626"/>
  </r>
  <r>
    <s v="PBOR00721"/>
    <s v="PIZB0002"/>
    <x v="33"/>
    <x v="1"/>
    <x v="0"/>
    <n v="65"/>
    <s v="Roch Cousineau"/>
    <n v="9"/>
    <n v="0.72450283459309528"/>
  </r>
  <r>
    <s v="PBOR00722"/>
    <s v="PIZB0003"/>
    <x v="79"/>
    <x v="2"/>
    <x v="0"/>
    <n v="250"/>
    <s v="Adrien Martin"/>
    <n v="2"/>
    <n v="0.58922675534327229"/>
  </r>
  <r>
    <s v="PBOR00723"/>
    <s v="PIZB0004"/>
    <x v="82"/>
    <x v="3"/>
    <x v="0"/>
    <n v="130"/>
    <s v="Albain Forestier"/>
    <n v="2"/>
    <n v="0.3532067341416042"/>
  </r>
  <r>
    <s v="PBOR00724"/>
    <s v="PIZB0005"/>
    <x v="42"/>
    <x v="4"/>
    <x v="1"/>
    <n v="60"/>
    <s v="Roch Cousineau"/>
    <n v="12"/>
    <n v="0.41466445219866366"/>
  </r>
  <r>
    <s v="PBOR00725"/>
    <s v="PIZB0006"/>
    <x v="58"/>
    <x v="5"/>
    <x v="0"/>
    <n v="95"/>
    <s v="Adrien Martin"/>
    <n v="5"/>
    <n v="0.29162616796740848"/>
  </r>
  <r>
    <s v="PBOR00726"/>
    <s v="PIZB0001"/>
    <x v="63"/>
    <x v="0"/>
    <x v="0"/>
    <n v="72"/>
    <s v="Albain Forestier"/>
    <n v="8"/>
    <n v="0.25618073705128375"/>
  </r>
  <r>
    <s v="PBOR00727"/>
    <s v="PIZB0002"/>
    <x v="72"/>
    <x v="1"/>
    <x v="0"/>
    <n v="65"/>
    <s v="Roch Cousineau"/>
    <n v="4"/>
    <n v="0.77569819279446739"/>
  </r>
  <r>
    <s v="PBOR00728"/>
    <s v="PIZB0003"/>
    <x v="79"/>
    <x v="2"/>
    <x v="1"/>
    <n v="250"/>
    <s v="Adrien Martin"/>
    <n v="2"/>
    <n v="4.092030955491377E-3"/>
  </r>
  <r>
    <s v="PBOR00729"/>
    <s v="PIZB0004"/>
    <x v="17"/>
    <x v="3"/>
    <x v="1"/>
    <n v="130"/>
    <s v="Albain Forestier"/>
    <n v="4"/>
    <n v="0.53828509328315843"/>
  </r>
  <r>
    <s v="PBOR00730"/>
    <s v="PIZB0001"/>
    <x v="52"/>
    <x v="0"/>
    <x v="1"/>
    <n v="72"/>
    <s v="Roch Cousineau"/>
    <n v="5"/>
    <n v="0.14414493570192077"/>
  </r>
  <r>
    <s v="PBOR00731"/>
    <s v="PIZB0002"/>
    <x v="74"/>
    <x v="1"/>
    <x v="1"/>
    <n v="65"/>
    <s v="Adrien Martin"/>
    <n v="10"/>
    <n v="0.3786297017709106"/>
  </r>
  <r>
    <s v="PBOR00732"/>
    <s v="PIZB0003"/>
    <x v="75"/>
    <x v="2"/>
    <x v="1"/>
    <n v="250"/>
    <s v="Albain Forestier"/>
    <n v="2"/>
    <n v="0.50532153784543632"/>
  </r>
  <r>
    <s v="PBOR00733"/>
    <s v="PIZB0004"/>
    <x v="57"/>
    <x v="3"/>
    <x v="1"/>
    <n v="130"/>
    <s v="Roch Cousineau"/>
    <n v="3"/>
    <n v="0.66557527101634173"/>
  </r>
  <r>
    <s v="PBOR00734"/>
    <s v="PIZB0001"/>
    <x v="38"/>
    <x v="0"/>
    <x v="1"/>
    <n v="72"/>
    <s v="Roch Cousineau"/>
    <n v="9"/>
    <n v="0.69780423908936418"/>
  </r>
  <r>
    <s v="PBOR00735"/>
    <s v="PIZB0002"/>
    <x v="53"/>
    <x v="1"/>
    <x v="0"/>
    <n v="65"/>
    <s v="Adrien Martin"/>
    <n v="11"/>
    <n v="0.29003740886197149"/>
  </r>
  <r>
    <s v="PBOR00736"/>
    <s v="PIZB0003"/>
    <x v="78"/>
    <x v="2"/>
    <x v="0"/>
    <n v="250"/>
    <s v="Albain Forestier"/>
    <n v="1"/>
    <n v="6.2993035206130088E-2"/>
  </r>
  <r>
    <s v="PBOR00737"/>
    <s v="PIZB0004"/>
    <x v="82"/>
    <x v="3"/>
    <x v="0"/>
    <n v="130"/>
    <s v="Roch Cousineau"/>
    <n v="5"/>
    <n v="0.94387185370468518"/>
  </r>
  <r>
    <s v="PBOR00738"/>
    <s v="PIZB0001"/>
    <x v="61"/>
    <x v="0"/>
    <x v="1"/>
    <n v="72"/>
    <s v="Adrien Martin"/>
    <n v="11"/>
    <n v="0.33014952525584651"/>
  </r>
  <r>
    <s v="PBOR00739"/>
    <s v="PIZB0002"/>
    <x v="21"/>
    <x v="1"/>
    <x v="1"/>
    <n v="65"/>
    <s v="Albain Forestier"/>
    <n v="10"/>
    <n v="7.9784320870246672E-2"/>
  </r>
  <r>
    <s v="PBOR00740"/>
    <s v="PIZB0003"/>
    <x v="32"/>
    <x v="2"/>
    <x v="1"/>
    <n v="250"/>
    <s v="Roch Cousineau"/>
    <n v="2"/>
    <n v="0.64692850196043894"/>
  </r>
  <r>
    <s v="PBOR00741"/>
    <s v="PIZB0004"/>
    <x v="54"/>
    <x v="3"/>
    <x v="1"/>
    <n v="130"/>
    <s v="Adrien Martin"/>
    <n v="4"/>
    <n v="0.15043808334237818"/>
  </r>
  <r>
    <s v="PBOR00742"/>
    <s v="PIZB0005"/>
    <x v="70"/>
    <x v="4"/>
    <x v="1"/>
    <n v="60"/>
    <s v="Albain Forestier"/>
    <n v="4"/>
    <n v="0.22862415931589153"/>
  </r>
  <r>
    <s v="PBOR00743"/>
    <s v="PIZB0001"/>
    <x v="30"/>
    <x v="0"/>
    <x v="1"/>
    <n v="72"/>
    <s v="Roch Cousineau"/>
    <n v="12"/>
    <n v="0.85115908577833843"/>
  </r>
  <r>
    <s v="PBOR00744"/>
    <s v="PIZB0002"/>
    <x v="71"/>
    <x v="1"/>
    <x v="1"/>
    <n v="65"/>
    <s v="Adrien Martin"/>
    <n v="5"/>
    <n v="0.96397305495358232"/>
  </r>
  <r>
    <s v="PBOR00745"/>
    <s v="PIZB0003"/>
    <x v="82"/>
    <x v="2"/>
    <x v="0"/>
    <n v="250"/>
    <s v="Albain Forestier"/>
    <n v="3"/>
    <n v="0.20483412676652668"/>
  </r>
  <r>
    <s v="PBOR00746"/>
    <s v="PIZB0004"/>
    <x v="67"/>
    <x v="3"/>
    <x v="0"/>
    <n v="130"/>
    <s v="Roch Cousineau"/>
    <n v="2"/>
    <n v="0.90094017452703834"/>
  </r>
  <r>
    <s v="PBOR00747"/>
    <s v="PIZB0001"/>
    <x v="43"/>
    <x v="0"/>
    <x v="0"/>
    <n v="72"/>
    <s v="Adrien Martin"/>
    <n v="7"/>
    <n v="0.78587550218829572"/>
  </r>
  <r>
    <s v="PBOR00748"/>
    <s v="PIZB0002"/>
    <x v="52"/>
    <x v="1"/>
    <x v="1"/>
    <n v="65"/>
    <s v="Albain Forestier"/>
    <n v="12"/>
    <n v="0.31040582451445975"/>
  </r>
  <r>
    <s v="PBOR00749"/>
    <s v="PIZB0003"/>
    <x v="41"/>
    <x v="2"/>
    <x v="1"/>
    <n v="250"/>
    <s v="Roch Cousineau"/>
    <n v="3"/>
    <n v="0.33213777271437095"/>
  </r>
  <r>
    <s v="PBOR00750"/>
    <s v="PIZB0004"/>
    <x v="63"/>
    <x v="3"/>
    <x v="1"/>
    <n v="130"/>
    <s v="Adrien Martin"/>
    <n v="4"/>
    <n v="0.37537798691495716"/>
  </r>
  <r>
    <s v="PBOR00751"/>
    <s v="PIZB0005"/>
    <x v="63"/>
    <x v="4"/>
    <x v="1"/>
    <n v="60"/>
    <s v="Albain Forestier"/>
    <n v="8"/>
    <n v="0.34868940067592524"/>
  </r>
  <r>
    <s v="PBOR00752"/>
    <s v="PIZB0006"/>
    <x v="74"/>
    <x v="5"/>
    <x v="1"/>
    <n v="95"/>
    <s v="Roch Cousineau"/>
    <n v="3"/>
    <n v="0.74395433289967816"/>
  </r>
  <r>
    <s v="PBOR00753"/>
    <s v="PIZB0001"/>
    <x v="80"/>
    <x v="0"/>
    <x v="1"/>
    <n v="72"/>
    <s v="Adrien Martin"/>
    <n v="8"/>
    <n v="0.94761639816686682"/>
  </r>
  <r>
    <s v="PBOR00754"/>
    <s v="PIZB0002"/>
    <x v="37"/>
    <x v="1"/>
    <x v="1"/>
    <n v="65"/>
    <s v="Albain Forestier"/>
    <n v="12"/>
    <n v="0.5398733325167735"/>
  </r>
  <r>
    <s v="PBOR00755"/>
    <s v="PIZB0003"/>
    <x v="58"/>
    <x v="2"/>
    <x v="0"/>
    <n v="250"/>
    <s v="Roch Cousineau"/>
    <n v="3"/>
    <n v="0.19651056845791293"/>
  </r>
  <r>
    <s v="PBOR00756"/>
    <s v="PIZB0004"/>
    <x v="67"/>
    <x v="3"/>
    <x v="0"/>
    <n v="130"/>
    <s v="Adrien Martin"/>
    <n v="4"/>
    <n v="0.97061721344524698"/>
  </r>
  <r>
    <s v="PBOR00757"/>
    <s v="PIZB0001"/>
    <x v="45"/>
    <x v="0"/>
    <x v="0"/>
    <n v="72"/>
    <s v="Albain Forestier"/>
    <n v="11"/>
    <n v="7.1084110970544456E-2"/>
  </r>
  <r>
    <s v="PBOR00758"/>
    <s v="PIZB0002"/>
    <x v="77"/>
    <x v="1"/>
    <x v="1"/>
    <n v="65"/>
    <s v="Roch Cousineau"/>
    <n v="9"/>
    <n v="0.2202667077187116"/>
  </r>
  <r>
    <s v="PBOR00759"/>
    <s v="PIZB0003"/>
    <x v="39"/>
    <x v="2"/>
    <x v="1"/>
    <n v="250"/>
    <s v="Adrien Martin"/>
    <n v="3"/>
    <n v="0.27246270929655259"/>
  </r>
  <r>
    <s v="PBOR00760"/>
    <s v="PIZB0004"/>
    <x v="17"/>
    <x v="3"/>
    <x v="1"/>
    <n v="130"/>
    <s v="Albain Forestier"/>
    <n v="3"/>
    <n v="0.69556650470541459"/>
  </r>
  <r>
    <s v="PBOR00761"/>
    <s v="PIZB0005"/>
    <x v="74"/>
    <x v="4"/>
    <x v="1"/>
    <n v="60"/>
    <s v="Roch Cousineau"/>
    <n v="13"/>
    <n v="0.82208428705586833"/>
  </r>
  <r>
    <s v="PBOR00762"/>
    <s v="PIZB0001"/>
    <x v="26"/>
    <x v="0"/>
    <x v="1"/>
    <n v="72"/>
    <s v="Adrien Martin"/>
    <n v="12"/>
    <n v="0.72788259446804482"/>
  </r>
  <r>
    <s v="PBOR00763"/>
    <s v="PIZB0002"/>
    <x v="48"/>
    <x v="1"/>
    <x v="1"/>
    <n v="65"/>
    <s v="Albain Forestier"/>
    <n v="5"/>
    <n v="0.9589437907415812"/>
  </r>
  <r>
    <s v="PBOR00764"/>
    <s v="PIZB0003"/>
    <x v="58"/>
    <x v="2"/>
    <x v="0"/>
    <n v="250"/>
    <s v="Roch Cousineau"/>
    <n v="3"/>
    <n v="0.33849214550333906"/>
  </r>
  <r>
    <s v="PBOR00765"/>
    <s v="PIZB0004"/>
    <x v="74"/>
    <x v="3"/>
    <x v="1"/>
    <n v="130"/>
    <s v="Adrien Martin"/>
    <n v="5"/>
    <n v="0.32027275123914678"/>
  </r>
  <r>
    <s v="PBOR00766"/>
    <s v="PIZB0001"/>
    <x v="50"/>
    <x v="0"/>
    <x v="0"/>
    <n v="72"/>
    <s v="Albain Forestier"/>
    <n v="8"/>
    <n v="0.368797210807979"/>
  </r>
  <r>
    <s v="PBOR00767"/>
    <s v="PIZB0002"/>
    <x v="49"/>
    <x v="1"/>
    <x v="1"/>
    <n v="65"/>
    <s v="Roch Cousineau"/>
    <n v="4"/>
    <n v="0.50848337751612938"/>
  </r>
  <r>
    <s v="PBOR00768"/>
    <s v="PIZB0003"/>
    <x v="46"/>
    <x v="2"/>
    <x v="0"/>
    <n v="250"/>
    <s v="Adrien Martin"/>
    <n v="3"/>
    <n v="0.70922275288396486"/>
  </r>
  <r>
    <s v="PBOR00769"/>
    <s v="PIZB0004"/>
    <x v="38"/>
    <x v="3"/>
    <x v="1"/>
    <n v="130"/>
    <s v="Albain Forestier"/>
    <n v="7"/>
    <n v="9.573046684772557E-2"/>
  </r>
  <r>
    <s v="PBOR00770"/>
    <s v="PIZB0005"/>
    <x v="80"/>
    <x v="4"/>
    <x v="0"/>
    <n v="60"/>
    <s v="Roch Cousineau"/>
    <n v="7"/>
    <n v="0.28659268066095089"/>
  </r>
  <r>
    <s v="PBOR00771"/>
    <s v="PIZB0006"/>
    <x v="42"/>
    <x v="5"/>
    <x v="1"/>
    <n v="95"/>
    <s v="Adrien Martin"/>
    <n v="7"/>
    <n v="0.63387636807700565"/>
  </r>
  <r>
    <s v="PBOR00772"/>
    <s v="PIZB0001"/>
    <x v="79"/>
    <x v="0"/>
    <x v="0"/>
    <n v="72"/>
    <s v="Albain Forestier"/>
    <n v="5"/>
    <n v="0.13444539840431047"/>
  </r>
  <r>
    <s v="PBOR00773"/>
    <s v="PIZB0002"/>
    <x v="46"/>
    <x v="1"/>
    <x v="1"/>
    <n v="65"/>
    <s v="Roch Cousineau"/>
    <n v="6"/>
    <n v="0.39245876491660137"/>
  </r>
  <r>
    <s v="PBOR00774"/>
    <s v="PIZB0003"/>
    <x v="42"/>
    <x v="2"/>
    <x v="0"/>
    <n v="250"/>
    <s v="Adrien Martin"/>
    <n v="2"/>
    <n v="0.44757330502552672"/>
  </r>
  <r>
    <s v="PBOR00775"/>
    <s v="PIZB0004"/>
    <x v="47"/>
    <x v="3"/>
    <x v="1"/>
    <n v="130"/>
    <s v="Albain Forestier"/>
    <n v="2"/>
    <n v="0.79676151383438998"/>
  </r>
  <r>
    <s v="PBOR00776"/>
    <s v="PIZB0001"/>
    <x v="47"/>
    <x v="0"/>
    <x v="0"/>
    <n v="72"/>
    <s v="Roch Cousineau"/>
    <n v="4"/>
    <n v="0.58058788000390948"/>
  </r>
  <r>
    <s v="PBOR00777"/>
    <s v="PIZB0002"/>
    <x v="19"/>
    <x v="1"/>
    <x v="1"/>
    <n v="65"/>
    <s v="Adrien Martin"/>
    <n v="10"/>
    <n v="6.2099371380145763E-2"/>
  </r>
  <r>
    <s v="PBOR00778"/>
    <s v="PIZB0003"/>
    <x v="80"/>
    <x v="2"/>
    <x v="0"/>
    <n v="250"/>
    <s v="Albain Forestier"/>
    <n v="1"/>
    <n v="3.7550395101488054E-2"/>
  </r>
  <r>
    <s v="PBOR00779"/>
    <s v="PIZB0004"/>
    <x v="54"/>
    <x v="0"/>
    <x v="1"/>
    <n v="72"/>
    <s v="Roch Cousineau"/>
    <n v="12"/>
    <n v="9.3324821648918421E-2"/>
  </r>
  <r>
    <s v="PBOR00780"/>
    <s v="PIZB0001"/>
    <x v="43"/>
    <x v="1"/>
    <x v="0"/>
    <n v="65"/>
    <s v="Roch Cousineau"/>
    <n v="11"/>
    <n v="0.64509562369290574"/>
  </r>
  <r>
    <s v="PBOR00781"/>
    <s v="PIZB0002"/>
    <x v="81"/>
    <x v="2"/>
    <x v="1"/>
    <n v="250"/>
    <s v="Adrien Martin"/>
    <n v="2"/>
    <n v="0.52665986304406609"/>
  </r>
  <r>
    <s v="PBOR00782"/>
    <s v="PIZB0003"/>
    <x v="48"/>
    <x v="3"/>
    <x v="1"/>
    <n v="130"/>
    <s v="Albain Forestier"/>
    <n v="7"/>
    <n v="0.7777737985964126"/>
  </r>
  <r>
    <s v="PBOR00783"/>
    <s v="PIZB0004"/>
    <x v="37"/>
    <x v="0"/>
    <x v="1"/>
    <n v="72"/>
    <s v="Roch Cousineau"/>
    <n v="6"/>
    <n v="1.8829814856771043E-2"/>
  </r>
  <r>
    <s v="PBOR00784"/>
    <s v="PIZB0001"/>
    <x v="66"/>
    <x v="1"/>
    <x v="1"/>
    <n v="65"/>
    <s v="Adrien Martin"/>
    <n v="4"/>
    <n v="0.60551899775880402"/>
  </r>
  <r>
    <s v="PBOR00785"/>
    <s v="PIZB0002"/>
    <x v="63"/>
    <x v="2"/>
    <x v="1"/>
    <n v="250"/>
    <s v="Albain Forestier"/>
    <n v="2"/>
    <n v="0.23922387996398264"/>
  </r>
  <r>
    <s v="PBOR00786"/>
    <s v="PIZB0003"/>
    <x v="39"/>
    <x v="3"/>
    <x v="0"/>
    <n v="130"/>
    <s v="Roch Cousineau"/>
    <n v="4"/>
    <n v="0.19978512998687237"/>
  </r>
  <r>
    <s v="PBOR00787"/>
    <s v="PIZB0004"/>
    <x v="42"/>
    <x v="4"/>
    <x v="1"/>
    <n v="60"/>
    <s v="Adrien Martin"/>
    <n v="8"/>
    <n v="0.63649774796846059"/>
  </r>
  <r>
    <s v="PBOR00788"/>
    <s v="PIZB0005"/>
    <x v="30"/>
    <x v="0"/>
    <x v="0"/>
    <n v="72"/>
    <s v="Albain Forestier"/>
    <n v="4"/>
    <n v="0.78671107882980906"/>
  </r>
  <r>
    <s v="PBOR00789"/>
    <s v="PIZB0001"/>
    <x v="66"/>
    <x v="1"/>
    <x v="1"/>
    <n v="65"/>
    <s v="Roch Cousineau"/>
    <n v="5"/>
    <n v="0.71252638367459753"/>
  </r>
  <r>
    <s v="PBOR00790"/>
    <s v="PIZB0002"/>
    <x v="42"/>
    <x v="2"/>
    <x v="0"/>
    <n v="250"/>
    <s v="Adrien Martin"/>
    <n v="3"/>
    <n v="0.94264713525044597"/>
  </r>
  <r>
    <s v="PBOR00791"/>
    <s v="PIZB0003"/>
    <x v="83"/>
    <x v="3"/>
    <x v="1"/>
    <n v="130"/>
    <s v="Albain Forestier"/>
    <n v="4"/>
    <n v="0.49032121980020738"/>
  </r>
  <r>
    <s v="PBOR00792"/>
    <s v="PIZB0004"/>
    <x v="79"/>
    <x v="0"/>
    <x v="0"/>
    <n v="72"/>
    <s v="Roch Cousineau"/>
    <n v="5"/>
    <n v="0.76807504340915511"/>
  </r>
  <r>
    <s v="PBOR00793"/>
    <s v="PIZB0001"/>
    <x v="70"/>
    <x v="1"/>
    <x v="1"/>
    <n v="65"/>
    <s v="Adrien Martin"/>
    <n v="7"/>
    <n v="0.27390550933249502"/>
  </r>
  <r>
    <s v="PBOR00794"/>
    <s v="PIZB0002"/>
    <x v="55"/>
    <x v="2"/>
    <x v="0"/>
    <n v="250"/>
    <s v="Albain Forestier"/>
    <n v="1"/>
    <n v="0.22822682259445981"/>
  </r>
  <r>
    <s v="PBOR00795"/>
    <s v="PIZB0003"/>
    <x v="51"/>
    <x v="3"/>
    <x v="1"/>
    <n v="130"/>
    <s v="Roch Cousineau"/>
    <n v="6"/>
    <n v="0.43393115122401482"/>
  </r>
  <r>
    <s v="PBOR00796"/>
    <s v="PIZB0004"/>
    <x v="77"/>
    <x v="4"/>
    <x v="0"/>
    <n v="60"/>
    <s v="Adrien Martin"/>
    <n v="13"/>
    <n v="0.76223201272022034"/>
  </r>
  <r>
    <s v="PBOR00797"/>
    <s v="PIZB0005"/>
    <x v="30"/>
    <x v="5"/>
    <x v="1"/>
    <n v="95"/>
    <s v="Albain Forestier"/>
    <n v="6"/>
    <n v="0.22659658067457555"/>
  </r>
  <r>
    <s v="PBOR00798"/>
    <s v="PIZB0006"/>
    <x v="70"/>
    <x v="0"/>
    <x v="0"/>
    <n v="72"/>
    <s v="Roch Cousineau"/>
    <n v="12"/>
    <n v="0.15819403179041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41497E-D97F-47AB-901C-C25289CF489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nt Name">
  <location ref="AI9:AJ93" firstHeaderRow="1" firstDataRow="1" firstDataCol="1"/>
  <pivotFields count="13">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Rating Given" fld="10" subtotal="count" baseField="4" baseItem="3" numFmtId="16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8D59B8-B48B-4266-94A9-977F5020082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15:C120"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Count of Amount in Sales" fld="3" subtotal="count" baseField="3" baseItem="1"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F3734F-D20B-4318-8D68-45044A15A74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6:C101"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Sum of Amount in Sales" fld="3" baseField="0" baseItem="0" numFmtId="165"/>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761754-7C76-4CEF-A44D-6027AEB7F01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4:P99" firstHeaderRow="1" firstDataRow="1" firstDataCol="1"/>
  <pivotFields count="8">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of Amount in Sales" fld="3" subtotal="average" baseField="2" baseItem="0" numFmtId="165"/>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218807-A6C7-4942-B2C7-0358B85EAA5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Count of Price of One Product2" fld="5" subtotal="count" baseField="0" baseItem="1"/>
    <dataField name="Average of Discount" fld="8" subtotal="average" baseField="0" baseItem="1" numFmtId="9"/>
    <dataField name="Sum of Price of One Product" fld="5" baseField="0" baseItem="0" numFmtId="165"/>
    <dataField name="Average of Price of One Product2" fld="5" subtotal="average"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650BEE-D4D4-4734-A287-975D7B36F8A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R6:S13"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nsertPageBreak="1">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Price of One Product" fld="5" baseField="0" baseItem="35547136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2862AE-4DEF-406B-A6EA-B92B94791A6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44:P12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Price of One Product" fld="5" baseField="9" baseItem="165"/>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27479D3-31B8-4ABE-AD6C-8DEECCC77883}"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B117"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rice of One Product" fld="5" subtotal="count" baseField="9" baseItem="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75BC3E-A65B-481E-BB35-C864352E059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No of Products in one Sale" fld="7"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AD1E6-8902-4213-BF64-93535344E3E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Agent Name">
  <location ref="O18:O19" firstHeaderRow="1" firstDataRow="1" firstDataCol="0"/>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Rating Given" fld="10" subtotal="count" baseField="12" baseItem="7"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07B432-CBD9-4D01-9588-2E627C41BF2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nt Name">
  <location ref="O3:P6"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x v="2"/>
    </i>
  </rowItems>
  <colItems count="1">
    <i/>
  </colItems>
  <dataFields count="1">
    <dataField name="Average of Rating Given" fld="10" subtotal="average" baseField="0" baseItem="449323008" numFmtId="164"/>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360079-00B2-4AD4-B3F4-18A2003C298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gent Name">
  <location ref="A33:B36"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x v="2"/>
    </i>
  </rowItems>
  <colItems count="1">
    <i/>
  </colItems>
  <dataFields count="1">
    <dataField name="Count of Rating Given" fld="10" subtotal="count" baseField="6"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B151EB-5300-40C0-9629-7C5E2A11D69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Agent Name">
  <location ref="A17:B20"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3">
    <i>
      <x/>
    </i>
    <i>
      <x v="1"/>
    </i>
    <i>
      <x v="2"/>
    </i>
  </rowItems>
  <colItems count="1">
    <i/>
  </colItems>
  <dataFields count="1">
    <dataField name="No of Interactions" fld="10"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DECFD3-ADD2-436B-B0F7-60566638792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nt Name">
  <location ref="O33:P117" firstHeaderRow="1" firstDataRow="1" firstDataCol="1"/>
  <pivotFields count="13">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Rating Given" fld="10" subtotal="average" baseField="12" baseItem="6" numFmtId="16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41FD97-D752-4CAF-A624-48CCC0C2D61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Agent Name">
  <location ref="A3:B6"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3">
    <i>
      <x/>
    </i>
    <i>
      <x v="1"/>
    </i>
    <i>
      <x v="2"/>
    </i>
  </rowItems>
  <colItems count="1">
    <i/>
  </colItems>
  <dataFields count="1">
    <dataField name="Satisfaction Rating" fld="10" subtotal="average" baseField="9"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04B384-6674-4011-969D-DB9E1B39BBD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8" firstHeaderRow="1" firstDataRow="1" firstDataCol="1"/>
  <pivotFields count="8">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3"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C9F0D0-2C44-47EF-AB18-138FA97FA54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111:S118" firstHeaderRow="0" firstDataRow="1" firstDataCol="1"/>
  <pivotFields count="8">
    <pivotField showAll="0"/>
    <pivotField axis="axisRow" showAll="0">
      <items count="7">
        <item x="1"/>
        <item x="0"/>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Amount in Sales" fld="3" baseField="1" baseItem="0" numFmtId="165"/>
    <dataField name="Average of Amount in Sales" fld="3" subtotal="average" baseField="1" baseItem="1" numFmtId="166"/>
  </dataFields>
  <chartFormats count="4">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3FDADF95-84B2-4626-8F83-59DE81D48169}" sourceName="Contact Type">
  <pivotTables>
    <pivotTable tabId="9" name="PivotTable3"/>
    <pivotTable tabId="9" name="PivotTable1"/>
    <pivotTable tabId="9" name="PivotTable2"/>
    <pivotTable tabId="9" name="PivotTable4"/>
    <pivotTable tabId="9" name="PivotTable5"/>
    <pivotTable tabId="9" name="PivotTable6"/>
    <pivotTable tabId="9" name="PivotTable7"/>
  </pivotTables>
  <data>
    <tabular pivotCacheId="14569921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59529686-6B8A-4172-AE0F-CB728F860221}" sourceName="Is It for an Order ?">
  <pivotTables>
    <pivotTable tabId="9" name="PivotTable3"/>
    <pivotTable tabId="9" name="PivotTable1"/>
    <pivotTable tabId="9" name="PivotTable2"/>
    <pivotTable tabId="9" name="PivotTable4"/>
    <pivotTable tabId="9" name="PivotTable5"/>
    <pivotTable tabId="9" name="PivotTable6"/>
    <pivotTable tabId="9" name="PivotTable7"/>
  </pivotTables>
  <data>
    <tabular pivotCacheId="1456992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03D608B1-16E9-4B31-ABA9-BA1C2112F73F}" sourceName="Agent Handled">
  <pivotTables>
    <pivotTable tabId="9" name="PivotTable3"/>
    <pivotTable tabId="9" name="PivotTable1"/>
    <pivotTable tabId="9" name="PivotTable2"/>
    <pivotTable tabId="9" name="PivotTable4"/>
    <pivotTable tabId="9" name="PivotTable5"/>
    <pivotTable tabId="9" name="PivotTable6"/>
    <pivotTable tabId="9" name="PivotTable7"/>
  </pivotTables>
  <data>
    <tabular pivotCacheId="14569921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304C5C-2D71-4158-B585-25D499C6F082}" sourceName="Region">
  <pivotTables>
    <pivotTable tabId="14" name="PivotTable4"/>
    <pivotTable tabId="14" name="PivotTable1"/>
    <pivotTable tabId="14" name="PivotTable2"/>
    <pivotTable tabId="14" name="PivotTable3"/>
    <pivotTable tabId="14" name="PivotTable5"/>
  </pivotTables>
  <data>
    <tabular pivotCacheId="10095749">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7D6D390-1DAA-4247-9A41-745FBCFE42AC}" sourceName="Months (Sale Date)">
  <pivotTables>
    <pivotTable tabId="14" name="PivotTable4"/>
    <pivotTable tabId="14" name="PivotTable1"/>
    <pivotTable tabId="14" name="PivotTable2"/>
    <pivotTable tabId="14" name="PivotTable3"/>
    <pivotTable tabId="14" name="PivotTable5"/>
  </pivotTables>
  <data>
    <tabular pivotCacheId="10095749">
      <items count="14">
        <i x="6" s="1"/>
        <i x="7" s="1"/>
        <i x="8" s="1"/>
        <i x="9" s="1"/>
        <i x="1" s="1" nd="1"/>
        <i x="2" s="1" nd="1"/>
        <i x="3" s="1" nd="1"/>
        <i x="4" s="1" nd="1"/>
        <i x="5" s="1" nd="1"/>
        <i x="10" s="1" nd="1"/>
        <i x="11" s="1" nd="1"/>
        <i x="12"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DA16D671-9D87-4C39-9B65-6975D090B3AD}" sourceName="Product ID">
  <pivotTables>
    <pivotTable tabId="14" name="PivotTable4"/>
    <pivotTable tabId="14" name="PivotTable1"/>
    <pivotTable tabId="14" name="PivotTable2"/>
    <pivotTable tabId="14" name="PivotTable3"/>
    <pivotTable tabId="14" name="PivotTable5"/>
  </pivotTables>
  <data>
    <tabular pivotCacheId="10095749">
      <items count="6">
        <i x="0" s="1"/>
        <i x="1" s="1"/>
        <i x="2" s="1"/>
        <i x="3"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1890DDB3-4CD7-41E9-994B-E69AEEB5FB20}" sourceName="Order Type">
  <pivotTables>
    <pivotTable tabId="16" name="PivotTable10"/>
    <pivotTable tabId="16" name="PivotTable6"/>
    <pivotTable tabId="16" name="PivotTable7"/>
    <pivotTable tabId="16" name="PivotTable8"/>
    <pivotTable tabId="16" name="PivotTable9"/>
  </pivotTables>
  <data>
    <tabular pivotCacheId="177000957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29CAC3A-7FF9-4B9C-9A54-E34C23EFBD9A}" sourceName="Product Name">
  <pivotTables>
    <pivotTable tabId="16" name="PivotTable10"/>
    <pivotTable tabId="16" name="PivotTable6"/>
    <pivotTable tabId="16" name="PivotTable7"/>
    <pivotTable tabId="16" name="PivotTable8"/>
    <pivotTable tabId="16" name="PivotTable9"/>
  </pivotTables>
  <data>
    <tabular pivotCacheId="1770009572">
      <items count="6">
        <i x="5" s="1"/>
        <i x="1" s="1"/>
        <i x="2" s="1"/>
        <i x="3" s="1"/>
        <i x="4"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1" xr10:uid="{2E8F3E78-24D9-4468-BB98-4E0F240D3F1A}" sourceName="Months (Sale Date)">
  <pivotTables>
    <pivotTable tabId="16" name="PivotTable7"/>
    <pivotTable tabId="16" name="PivotTable10"/>
    <pivotTable tabId="16" name="PivotTable6"/>
    <pivotTable tabId="16" name="PivotTable8"/>
    <pivotTable tabId="16" name="PivotTable9"/>
  </pivotTables>
  <data>
    <tabular pivotCacheId="1770009572">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39E656DE-7038-41C7-8771-F2A80ED7F664}" cache="Slicer_Contact_Type" caption="Contact Type" rowHeight="241300"/>
  <slicer name="Is It for an Order ?" xr10:uid="{2615B89D-E325-4410-9972-811F608A2494}" cache="Slicer_Is_It_for_an_Order_?" caption="Is It for an Order ?" rowHeight="241300"/>
  <slicer name="Agent Handled" xr10:uid="{F0AD6A35-DB50-4FD1-BD53-796B59C5C55F}" cache="Slicer_Agent_Handled" caption="Agent Handl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1" xr10:uid="{88916135-7A4D-4178-8773-BA5C7DE6F18E}" cache="Slicer_Contact_Type" caption="Contact Type" rowHeight="241300"/>
  <slicer name="Is It for an Order ? 1" xr10:uid="{97494040-396A-4D13-917F-89D1D0B582FF}" cache="Slicer_Is_It_for_an_Order_?" caption="Is It for an Order ?" rowHeight="241300"/>
  <slicer name="Agent Handled 1" xr10:uid="{154F0C66-7E7C-4428-949D-72D984777CA6}" cache="Slicer_Agent_Handled" caption="Agent Handl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AFBC1AB-8CBE-4A8F-9389-E3A743CCDE81}" cache="Slicer_Region" caption="Region" style="SlicerStyleDark5" rowHeight="241300"/>
  <slicer name="Months (Sale Date) 1" xr10:uid="{29AC2A8F-A54F-4FB9-9224-BD4C24A2D5E9}" cache="Slicer_Months__Sale_Date" caption="Months (Sale Date)" style="SlicerStyleDark5" rowHeight="241300"/>
  <slicer name="Product ID 1" xr10:uid="{A6F22666-D0E2-4AB6-9275-C0E7BFFFB22C}" cache="Slicer_Product_ID" caption="Product ID" style="SlicerStyleDark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D1AB2E-2272-4835-8D01-7FF368811C8E}" cache="Slicer_Region" caption="Region" rowHeight="241300"/>
  <slicer name="Months (Sale Date)" xr10:uid="{F34193A8-BEC5-40B9-B61C-4483BF70383F}" cache="Slicer_Months__Sale_Date" caption="Months (Sale Date)" rowHeight="241300"/>
  <slicer name="Product ID" xr10:uid="{652DDF84-DA43-48B4-A379-1CBFF3DB7117}" cache="Slicer_Product_ID" caption="Product I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68FAB36-9FAA-4089-8BBC-46494141D53E}" cache="Slicer_Order_Type" caption="Order Type" rowHeight="241300"/>
  <slicer name="Product Name" xr10:uid="{E483380F-E859-47D5-B59B-A8D0E3877F5B}" cache="Slicer_Product_Name" caption="Product Name" rowHeight="241300"/>
  <slicer name="Months (Sale Date) 2" xr10:uid="{F379160F-6B76-4A7E-AC3F-A39EC774CAFD}" cache="Slicer_Months__Sale_Date1" caption="Months (Sale Date)" rowHeight="2730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A7F6E0D8-AFAE-484F-BF81-3658BCBE6144}" cache="Slicer_Order_Type" caption="Order Type" rowHeight="241300"/>
  <slicer name="Product Name 1" xr10:uid="{8F2D9D39-660A-46FF-8976-8E1425ADD2FB}" cache="Slicer_Product_Name" caption="Product Name" rowHeight="241300"/>
  <slicer name="Months (Sale Date) 3" xr10:uid="{5F16E366-67C5-43B0-90FB-75229D7E2A96}" cache="Slicer_Months__Sale_Date1" caption="Months (Sale Dat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K795" totalsRowShown="0" headerRowDxfId="7" tableBorderDxfId="6">
  <autoFilter ref="A1:K795" xr:uid="{5A6E3DE2-308E-4019-B633-1AA625E799CB}"/>
  <tableColumns count="11">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12" xr3:uid="{BCC4A7C6-AF1F-4EDF-8F34-BC7EA1DF6746}" name="Month" dataDxfId="4">
      <calculatedColumnFormula>TEXT(Table1[[#This Row],[Contact Date]],"mmm")</calculatedColumnFormula>
    </tableColumn>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5.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3" sqref="D13:D19"/>
    </sheetView>
  </sheetViews>
  <sheetFormatPr defaultRowHeight="16.5" x14ac:dyDescent="0.3"/>
  <cols>
    <col min="1" max="1" width="55.75" customWidth="1"/>
    <col min="4" max="4" width="102.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049C-55F2-4C0B-8441-B91FEF36D2C4}">
  <dimension ref="G8"/>
  <sheetViews>
    <sheetView showGridLines="0" showRowColHeaders="0" tabSelected="1" zoomScale="72" workbookViewId="0">
      <selection activeCell="I4" sqref="I4"/>
    </sheetView>
  </sheetViews>
  <sheetFormatPr defaultRowHeight="16.5" x14ac:dyDescent="0.3"/>
  <cols>
    <col min="1" max="16384" width="9" style="17"/>
  </cols>
  <sheetData>
    <row r="8" spans="7:7" x14ac:dyDescent="0.3">
      <c r="G8"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K795"/>
  <sheetViews>
    <sheetView zoomScale="110" zoomScaleNormal="110" workbookViewId="0">
      <selection activeCell="O16" sqref="O16"/>
    </sheetView>
  </sheetViews>
  <sheetFormatPr defaultRowHeight="16.5" x14ac:dyDescent="0.3"/>
  <cols>
    <col min="1" max="1" width="7.375" customWidth="1"/>
    <col min="2" max="2" width="14" customWidth="1"/>
    <col min="3" max="3" width="10.75" customWidth="1"/>
    <col min="4" max="4" width="20.625" customWidth="1"/>
    <col min="5" max="6" width="14.5" style="6" customWidth="1"/>
    <col min="7" max="7" width="14.625" customWidth="1"/>
    <col min="8" max="8" width="19" customWidth="1"/>
    <col min="9" max="9" width="10.75" customWidth="1"/>
    <col min="10" max="10" width="16.5" customWidth="1"/>
    <col min="11" max="11" width="14.375" customWidth="1"/>
  </cols>
  <sheetData>
    <row r="1" spans="1:11" x14ac:dyDescent="0.3">
      <c r="A1" s="4" t="s">
        <v>0</v>
      </c>
      <c r="B1" s="4" t="s">
        <v>2</v>
      </c>
      <c r="C1" s="4" t="s">
        <v>106</v>
      </c>
      <c r="D1" s="4" t="s">
        <v>1</v>
      </c>
      <c r="E1" s="7" t="s">
        <v>45</v>
      </c>
      <c r="F1" s="7" t="s">
        <v>1699</v>
      </c>
      <c r="G1" s="4" t="s">
        <v>3</v>
      </c>
      <c r="H1" s="4" t="s">
        <v>4</v>
      </c>
      <c r="I1" s="4" t="s">
        <v>5</v>
      </c>
      <c r="J1" s="4" t="s">
        <v>102</v>
      </c>
      <c r="K1" s="5" t="s">
        <v>46</v>
      </c>
    </row>
    <row r="2" spans="1:11" x14ac:dyDescent="0.3">
      <c r="A2">
        <v>1</v>
      </c>
      <c r="B2" t="s">
        <v>107</v>
      </c>
      <c r="C2" t="s">
        <v>107</v>
      </c>
      <c r="D2" t="s">
        <v>6</v>
      </c>
      <c r="E2" s="6">
        <v>44739</v>
      </c>
      <c r="F2" s="6" t="str">
        <f>TEXT(Table1[[#This Row],[Contact Date]],"mmm")</f>
        <v>Jun</v>
      </c>
      <c r="G2" t="s">
        <v>47</v>
      </c>
      <c r="H2" t="s">
        <v>49</v>
      </c>
      <c r="I2" t="s">
        <v>52</v>
      </c>
      <c r="J2" t="s">
        <v>103</v>
      </c>
      <c r="K2">
        <v>9</v>
      </c>
    </row>
    <row r="3" spans="1:11" x14ac:dyDescent="0.3">
      <c r="A3">
        <v>2</v>
      </c>
      <c r="B3" t="s">
        <v>108</v>
      </c>
      <c r="C3" t="s">
        <v>108</v>
      </c>
      <c r="D3" t="s">
        <v>7</v>
      </c>
      <c r="E3" s="6">
        <v>44740</v>
      </c>
      <c r="F3" s="6" t="str">
        <f>TEXT(Table1[[#This Row],[Contact Date]],"mmm")</f>
        <v>Jun</v>
      </c>
      <c r="G3" t="s">
        <v>48</v>
      </c>
      <c r="H3" t="s">
        <v>49</v>
      </c>
      <c r="I3" t="s">
        <v>53</v>
      </c>
      <c r="J3" t="s">
        <v>104</v>
      </c>
      <c r="K3">
        <v>7</v>
      </c>
    </row>
    <row r="4" spans="1:11" x14ac:dyDescent="0.3">
      <c r="A4">
        <v>3</v>
      </c>
      <c r="B4" t="s">
        <v>109</v>
      </c>
      <c r="C4" t="s">
        <v>109</v>
      </c>
      <c r="D4" t="s">
        <v>8</v>
      </c>
      <c r="E4" s="6">
        <v>44734</v>
      </c>
      <c r="F4" s="6" t="str">
        <f>TEXT(Table1[[#This Row],[Contact Date]],"mmm")</f>
        <v>Jun</v>
      </c>
      <c r="G4" t="s">
        <v>50</v>
      </c>
      <c r="H4" t="s">
        <v>51</v>
      </c>
      <c r="I4" t="s">
        <v>54</v>
      </c>
      <c r="J4" t="s">
        <v>105</v>
      </c>
      <c r="K4">
        <v>8</v>
      </c>
    </row>
    <row r="5" spans="1:11" x14ac:dyDescent="0.3">
      <c r="A5">
        <v>4</v>
      </c>
      <c r="B5" t="s">
        <v>110</v>
      </c>
      <c r="C5" t="s">
        <v>110</v>
      </c>
      <c r="D5" t="s">
        <v>9</v>
      </c>
      <c r="E5" s="6">
        <v>44737</v>
      </c>
      <c r="F5" s="6" t="str">
        <f>TEXT(Table1[[#This Row],[Contact Date]],"mmm")</f>
        <v>Jun</v>
      </c>
      <c r="G5" t="s">
        <v>47</v>
      </c>
      <c r="H5" t="s">
        <v>49</v>
      </c>
      <c r="I5" t="s">
        <v>55</v>
      </c>
      <c r="J5" t="s">
        <v>103</v>
      </c>
      <c r="K5">
        <v>6</v>
      </c>
    </row>
    <row r="6" spans="1:11" x14ac:dyDescent="0.3">
      <c r="A6">
        <v>5</v>
      </c>
      <c r="B6" t="s">
        <v>111</v>
      </c>
      <c r="C6" t="s">
        <v>111</v>
      </c>
      <c r="D6" t="s">
        <v>10</v>
      </c>
      <c r="E6" s="6">
        <v>44735</v>
      </c>
      <c r="F6" s="6" t="str">
        <f>TEXT(Table1[[#This Row],[Contact Date]],"mmm")</f>
        <v>Jun</v>
      </c>
      <c r="G6" t="s">
        <v>48</v>
      </c>
      <c r="H6" t="s">
        <v>49</v>
      </c>
      <c r="I6" t="s">
        <v>56</v>
      </c>
      <c r="J6" t="s">
        <v>104</v>
      </c>
      <c r="K6">
        <v>2</v>
      </c>
    </row>
    <row r="7" spans="1:11" x14ac:dyDescent="0.3">
      <c r="A7">
        <v>6</v>
      </c>
      <c r="B7" t="s">
        <v>112</v>
      </c>
      <c r="C7" t="s">
        <v>112</v>
      </c>
      <c r="D7" t="s">
        <v>11</v>
      </c>
      <c r="E7" s="6">
        <v>44727</v>
      </c>
      <c r="F7" s="6" t="str">
        <f>TEXT(Table1[[#This Row],[Contact Date]],"mmm")</f>
        <v>Jun</v>
      </c>
      <c r="G7" t="s">
        <v>48</v>
      </c>
      <c r="H7" t="s">
        <v>49</v>
      </c>
      <c r="I7" t="s">
        <v>57</v>
      </c>
      <c r="J7" t="s">
        <v>105</v>
      </c>
      <c r="K7">
        <v>4</v>
      </c>
    </row>
    <row r="8" spans="1:11" x14ac:dyDescent="0.3">
      <c r="A8">
        <v>7</v>
      </c>
      <c r="B8" t="s">
        <v>113</v>
      </c>
      <c r="C8" t="s">
        <v>113</v>
      </c>
      <c r="D8" t="s">
        <v>12</v>
      </c>
      <c r="E8" s="6">
        <v>44740</v>
      </c>
      <c r="F8" s="6" t="str">
        <f>TEXT(Table1[[#This Row],[Contact Date]],"mmm")</f>
        <v>Jun</v>
      </c>
      <c r="G8" t="s">
        <v>47</v>
      </c>
      <c r="H8" t="s">
        <v>49</v>
      </c>
      <c r="I8" t="s">
        <v>58</v>
      </c>
      <c r="J8" t="s">
        <v>103</v>
      </c>
      <c r="K8">
        <v>1</v>
      </c>
    </row>
    <row r="9" spans="1:11" x14ac:dyDescent="0.3">
      <c r="A9">
        <v>8</v>
      </c>
      <c r="B9" t="s">
        <v>114</v>
      </c>
      <c r="C9" t="s">
        <v>1125</v>
      </c>
      <c r="D9" t="s">
        <v>12</v>
      </c>
      <c r="E9" s="6">
        <v>44725</v>
      </c>
      <c r="F9" s="6" t="str">
        <f>TEXT(Table1[[#This Row],[Contact Date]],"mmm")</f>
        <v>Jun</v>
      </c>
      <c r="G9" t="s">
        <v>48</v>
      </c>
      <c r="H9" t="s">
        <v>49</v>
      </c>
      <c r="I9" t="s">
        <v>59</v>
      </c>
      <c r="J9" t="s">
        <v>104</v>
      </c>
      <c r="K9">
        <v>9</v>
      </c>
    </row>
    <row r="10" spans="1:11" x14ac:dyDescent="0.3">
      <c r="A10">
        <v>9</v>
      </c>
      <c r="B10" t="s">
        <v>115</v>
      </c>
      <c r="C10" t="s">
        <v>114</v>
      </c>
      <c r="D10" t="s">
        <v>13</v>
      </c>
      <c r="E10" s="6">
        <v>44736</v>
      </c>
      <c r="F10" s="6" t="str">
        <f>TEXT(Table1[[#This Row],[Contact Date]],"mmm")</f>
        <v>Jun</v>
      </c>
      <c r="G10" t="s">
        <v>48</v>
      </c>
      <c r="H10" t="s">
        <v>51</v>
      </c>
      <c r="I10" t="s">
        <v>60</v>
      </c>
      <c r="J10" t="s">
        <v>105</v>
      </c>
      <c r="K10">
        <v>6</v>
      </c>
    </row>
    <row r="11" spans="1:11" x14ac:dyDescent="0.3">
      <c r="A11">
        <v>10</v>
      </c>
      <c r="B11" t="s">
        <v>116</v>
      </c>
      <c r="C11" t="s">
        <v>115</v>
      </c>
      <c r="D11" t="s">
        <v>11</v>
      </c>
      <c r="E11" s="6">
        <v>44725</v>
      </c>
      <c r="F11" s="6" t="str">
        <f>TEXT(Table1[[#This Row],[Contact Date]],"mmm")</f>
        <v>Jun</v>
      </c>
      <c r="G11" t="s">
        <v>47</v>
      </c>
      <c r="H11" t="s">
        <v>49</v>
      </c>
      <c r="I11" t="s">
        <v>61</v>
      </c>
      <c r="J11" t="s">
        <v>103</v>
      </c>
      <c r="K11">
        <v>9</v>
      </c>
    </row>
    <row r="12" spans="1:11" x14ac:dyDescent="0.3">
      <c r="A12">
        <v>11</v>
      </c>
      <c r="B12" t="s">
        <v>117</v>
      </c>
      <c r="C12" t="s">
        <v>116</v>
      </c>
      <c r="D12" t="s">
        <v>15</v>
      </c>
      <c r="E12" s="6">
        <v>44734</v>
      </c>
      <c r="F12" s="6" t="str">
        <f>TEXT(Table1[[#This Row],[Contact Date]],"mmm")</f>
        <v>Jun</v>
      </c>
      <c r="G12" t="s">
        <v>48</v>
      </c>
      <c r="H12" t="s">
        <v>49</v>
      </c>
      <c r="I12" t="s">
        <v>62</v>
      </c>
      <c r="J12" t="s">
        <v>104</v>
      </c>
      <c r="K12">
        <v>9</v>
      </c>
    </row>
    <row r="13" spans="1:11" x14ac:dyDescent="0.3">
      <c r="A13">
        <v>12</v>
      </c>
      <c r="B13" t="s">
        <v>118</v>
      </c>
      <c r="C13" t="s">
        <v>117</v>
      </c>
      <c r="D13" t="s">
        <v>16</v>
      </c>
      <c r="E13" s="6">
        <v>44731</v>
      </c>
      <c r="F13" s="6" t="str">
        <f>TEXT(Table1[[#This Row],[Contact Date]],"mmm")</f>
        <v>Jun</v>
      </c>
      <c r="G13" t="s">
        <v>50</v>
      </c>
      <c r="H13" t="s">
        <v>49</v>
      </c>
      <c r="I13" t="s">
        <v>63</v>
      </c>
      <c r="J13" t="s">
        <v>105</v>
      </c>
      <c r="K13">
        <v>3</v>
      </c>
    </row>
    <row r="14" spans="1:11" x14ac:dyDescent="0.3">
      <c r="A14">
        <v>13</v>
      </c>
      <c r="B14" t="s">
        <v>119</v>
      </c>
      <c r="C14" t="s">
        <v>118</v>
      </c>
      <c r="D14" t="s">
        <v>17</v>
      </c>
      <c r="E14" s="6">
        <v>44730</v>
      </c>
      <c r="F14" s="6" t="str">
        <f>TEXT(Table1[[#This Row],[Contact Date]],"mmm")</f>
        <v>Jun</v>
      </c>
      <c r="G14" t="s">
        <v>47</v>
      </c>
      <c r="H14" t="s">
        <v>49</v>
      </c>
      <c r="I14" t="s">
        <v>64</v>
      </c>
      <c r="J14" t="s">
        <v>103</v>
      </c>
      <c r="K14">
        <v>2</v>
      </c>
    </row>
    <row r="15" spans="1:11" x14ac:dyDescent="0.3">
      <c r="A15">
        <v>14</v>
      </c>
      <c r="B15" t="s">
        <v>120</v>
      </c>
      <c r="C15" t="s">
        <v>119</v>
      </c>
      <c r="D15" t="s">
        <v>18</v>
      </c>
      <c r="E15" s="6">
        <v>44735</v>
      </c>
      <c r="F15" s="6" t="str">
        <f>TEXT(Table1[[#This Row],[Contact Date]],"mmm")</f>
        <v>Jun</v>
      </c>
      <c r="G15" t="s">
        <v>48</v>
      </c>
      <c r="H15" t="s">
        <v>49</v>
      </c>
      <c r="I15" t="s">
        <v>65</v>
      </c>
      <c r="J15" t="s">
        <v>104</v>
      </c>
      <c r="K15">
        <v>3</v>
      </c>
    </row>
    <row r="16" spans="1:11" x14ac:dyDescent="0.3">
      <c r="A16">
        <v>15</v>
      </c>
      <c r="B16" t="s">
        <v>121</v>
      </c>
      <c r="C16" t="s">
        <v>120</v>
      </c>
      <c r="D16" t="s">
        <v>11</v>
      </c>
      <c r="E16" s="6">
        <v>44738</v>
      </c>
      <c r="F16" s="6" t="str">
        <f>TEXT(Table1[[#This Row],[Contact Date]],"mmm")</f>
        <v>Jun</v>
      </c>
      <c r="G16" t="s">
        <v>50</v>
      </c>
      <c r="H16" t="s">
        <v>51</v>
      </c>
      <c r="I16" t="s">
        <v>66</v>
      </c>
      <c r="J16" t="s">
        <v>105</v>
      </c>
      <c r="K16">
        <v>10</v>
      </c>
    </row>
    <row r="17" spans="1:11" x14ac:dyDescent="0.3">
      <c r="A17">
        <v>16</v>
      </c>
      <c r="B17" t="s">
        <v>122</v>
      </c>
      <c r="C17" t="s">
        <v>121</v>
      </c>
      <c r="D17" t="s">
        <v>20</v>
      </c>
      <c r="E17" s="6">
        <v>44738</v>
      </c>
      <c r="F17" s="6" t="str">
        <f>TEXT(Table1[[#This Row],[Contact Date]],"mmm")</f>
        <v>Jun</v>
      </c>
      <c r="G17" t="s">
        <v>47</v>
      </c>
      <c r="H17" t="s">
        <v>49</v>
      </c>
      <c r="I17" t="s">
        <v>67</v>
      </c>
      <c r="J17" t="s">
        <v>103</v>
      </c>
      <c r="K17">
        <v>3</v>
      </c>
    </row>
    <row r="18" spans="1:11" x14ac:dyDescent="0.3">
      <c r="A18">
        <v>17</v>
      </c>
      <c r="B18" t="s">
        <v>123</v>
      </c>
      <c r="C18" t="s">
        <v>122</v>
      </c>
      <c r="D18" t="s">
        <v>16</v>
      </c>
      <c r="E18" s="6">
        <v>44725</v>
      </c>
      <c r="F18" s="6" t="str">
        <f>TEXT(Table1[[#This Row],[Contact Date]],"mmm")</f>
        <v>Jun</v>
      </c>
      <c r="G18" t="s">
        <v>48</v>
      </c>
      <c r="H18" t="s">
        <v>49</v>
      </c>
      <c r="I18" t="s">
        <v>68</v>
      </c>
      <c r="J18" t="s">
        <v>104</v>
      </c>
      <c r="K18">
        <v>1</v>
      </c>
    </row>
    <row r="19" spans="1:11" x14ac:dyDescent="0.3">
      <c r="A19">
        <v>18</v>
      </c>
      <c r="B19" t="s">
        <v>124</v>
      </c>
      <c r="C19" t="s">
        <v>123</v>
      </c>
      <c r="D19" t="s">
        <v>10</v>
      </c>
      <c r="E19" s="6">
        <v>44730</v>
      </c>
      <c r="F19" s="6" t="str">
        <f>TEXT(Table1[[#This Row],[Contact Date]],"mmm")</f>
        <v>Jun</v>
      </c>
      <c r="G19" t="s">
        <v>50</v>
      </c>
      <c r="H19" t="s">
        <v>49</v>
      </c>
      <c r="I19" t="s">
        <v>69</v>
      </c>
      <c r="J19" t="s">
        <v>105</v>
      </c>
      <c r="K19">
        <v>5</v>
      </c>
    </row>
    <row r="20" spans="1:11" x14ac:dyDescent="0.3">
      <c r="A20">
        <v>19</v>
      </c>
      <c r="B20" t="s">
        <v>125</v>
      </c>
      <c r="C20" t="s">
        <v>124</v>
      </c>
      <c r="D20" t="s">
        <v>21</v>
      </c>
      <c r="E20" s="6">
        <v>44738</v>
      </c>
      <c r="F20" s="6" t="str">
        <f>TEXT(Table1[[#This Row],[Contact Date]],"mmm")</f>
        <v>Jun</v>
      </c>
      <c r="G20" t="s">
        <v>47</v>
      </c>
      <c r="H20" t="s">
        <v>49</v>
      </c>
      <c r="I20" t="s">
        <v>70</v>
      </c>
      <c r="J20" t="s">
        <v>103</v>
      </c>
      <c r="K20">
        <v>1</v>
      </c>
    </row>
    <row r="21" spans="1:11" x14ac:dyDescent="0.3">
      <c r="A21">
        <v>20</v>
      </c>
      <c r="B21" t="s">
        <v>126</v>
      </c>
      <c r="C21" t="s">
        <v>125</v>
      </c>
      <c r="D21" t="s">
        <v>22</v>
      </c>
      <c r="E21" s="6">
        <v>44730</v>
      </c>
      <c r="F21" s="6" t="str">
        <f>TEXT(Table1[[#This Row],[Contact Date]],"mmm")</f>
        <v>Jun</v>
      </c>
      <c r="G21" t="s">
        <v>48</v>
      </c>
      <c r="H21" t="s">
        <v>49</v>
      </c>
      <c r="I21" t="s">
        <v>71</v>
      </c>
      <c r="J21" t="s">
        <v>104</v>
      </c>
      <c r="K21">
        <v>5</v>
      </c>
    </row>
    <row r="22" spans="1:11" x14ac:dyDescent="0.3">
      <c r="A22">
        <v>21</v>
      </c>
      <c r="B22" t="s">
        <v>127</v>
      </c>
      <c r="C22" t="s">
        <v>126</v>
      </c>
      <c r="D22" t="s">
        <v>23</v>
      </c>
      <c r="E22" s="6">
        <v>44738</v>
      </c>
      <c r="F22" s="6" t="str">
        <f>TEXT(Table1[[#This Row],[Contact Date]],"mmm")</f>
        <v>Jun</v>
      </c>
      <c r="G22" t="s">
        <v>48</v>
      </c>
      <c r="H22" t="s">
        <v>51</v>
      </c>
      <c r="I22" t="s">
        <v>72</v>
      </c>
      <c r="J22" t="s">
        <v>105</v>
      </c>
      <c r="K22">
        <v>5</v>
      </c>
    </row>
    <row r="23" spans="1:11" x14ac:dyDescent="0.3">
      <c r="A23">
        <v>22</v>
      </c>
      <c r="B23" t="s">
        <v>128</v>
      </c>
      <c r="C23" t="s">
        <v>127</v>
      </c>
      <c r="D23" t="s">
        <v>24</v>
      </c>
      <c r="E23" s="6">
        <v>44734</v>
      </c>
      <c r="F23" s="6" t="str">
        <f>TEXT(Table1[[#This Row],[Contact Date]],"mmm")</f>
        <v>Jun</v>
      </c>
      <c r="G23" t="s">
        <v>47</v>
      </c>
      <c r="H23" t="s">
        <v>49</v>
      </c>
      <c r="I23" t="s">
        <v>73</v>
      </c>
      <c r="J23" t="s">
        <v>103</v>
      </c>
      <c r="K23">
        <v>3</v>
      </c>
    </row>
    <row r="24" spans="1:11" x14ac:dyDescent="0.3">
      <c r="A24">
        <v>23</v>
      </c>
      <c r="B24" t="s">
        <v>129</v>
      </c>
      <c r="C24" t="s">
        <v>128</v>
      </c>
      <c r="D24" t="s">
        <v>25</v>
      </c>
      <c r="E24" s="6">
        <v>44729</v>
      </c>
      <c r="F24" s="6" t="str">
        <f>TEXT(Table1[[#This Row],[Contact Date]],"mmm")</f>
        <v>Jun</v>
      </c>
      <c r="G24" t="s">
        <v>48</v>
      </c>
      <c r="H24" t="s">
        <v>49</v>
      </c>
      <c r="I24" t="s">
        <v>74</v>
      </c>
      <c r="J24" t="s">
        <v>104</v>
      </c>
      <c r="K24">
        <v>3</v>
      </c>
    </row>
    <row r="25" spans="1:11" x14ac:dyDescent="0.3">
      <c r="A25">
        <v>24</v>
      </c>
      <c r="B25" t="s">
        <v>130</v>
      </c>
      <c r="C25" t="s">
        <v>129</v>
      </c>
      <c r="D25" t="s">
        <v>26</v>
      </c>
      <c r="E25" s="6">
        <v>44730</v>
      </c>
      <c r="F25" s="6" t="str">
        <f>TEXT(Table1[[#This Row],[Contact Date]],"mmm")</f>
        <v>Jun</v>
      </c>
      <c r="G25" t="s">
        <v>50</v>
      </c>
      <c r="H25" t="s">
        <v>49</v>
      </c>
      <c r="I25" t="s">
        <v>75</v>
      </c>
      <c r="J25" t="s">
        <v>105</v>
      </c>
      <c r="K25">
        <v>7</v>
      </c>
    </row>
    <row r="26" spans="1:11" x14ac:dyDescent="0.3">
      <c r="A26">
        <v>25</v>
      </c>
      <c r="B26" t="s">
        <v>131</v>
      </c>
      <c r="C26" t="s">
        <v>130</v>
      </c>
      <c r="D26" t="s">
        <v>27</v>
      </c>
      <c r="E26" s="6">
        <v>44728</v>
      </c>
      <c r="F26" s="6" t="str">
        <f>TEXT(Table1[[#This Row],[Contact Date]],"mmm")</f>
        <v>Jun</v>
      </c>
      <c r="G26" t="s">
        <v>47</v>
      </c>
      <c r="H26" t="s">
        <v>49</v>
      </c>
      <c r="I26" t="s">
        <v>76</v>
      </c>
      <c r="J26" t="s">
        <v>103</v>
      </c>
      <c r="K26">
        <v>4</v>
      </c>
    </row>
    <row r="27" spans="1:11" x14ac:dyDescent="0.3">
      <c r="A27">
        <v>26</v>
      </c>
      <c r="B27" t="s">
        <v>132</v>
      </c>
      <c r="C27" t="s">
        <v>131</v>
      </c>
      <c r="D27" t="s">
        <v>28</v>
      </c>
      <c r="E27" s="6">
        <v>44735</v>
      </c>
      <c r="F27" s="6" t="str">
        <f>TEXT(Table1[[#This Row],[Contact Date]],"mmm")</f>
        <v>Jun</v>
      </c>
      <c r="G27" t="s">
        <v>48</v>
      </c>
      <c r="H27" t="s">
        <v>49</v>
      </c>
      <c r="I27" t="s">
        <v>77</v>
      </c>
      <c r="J27" t="s">
        <v>104</v>
      </c>
      <c r="K27">
        <v>3</v>
      </c>
    </row>
    <row r="28" spans="1:11" x14ac:dyDescent="0.3">
      <c r="A28">
        <v>27</v>
      </c>
      <c r="B28" t="s">
        <v>138</v>
      </c>
      <c r="C28" t="s">
        <v>132</v>
      </c>
      <c r="D28" t="s">
        <v>29</v>
      </c>
      <c r="E28" s="6">
        <v>44738</v>
      </c>
      <c r="F28" s="6" t="str">
        <f>TEXT(Table1[[#This Row],[Contact Date]],"mmm")</f>
        <v>Jun</v>
      </c>
      <c r="G28" t="s">
        <v>50</v>
      </c>
      <c r="H28" t="s">
        <v>51</v>
      </c>
      <c r="I28" t="s">
        <v>78</v>
      </c>
      <c r="J28" t="s">
        <v>105</v>
      </c>
      <c r="K28">
        <v>8</v>
      </c>
    </row>
    <row r="29" spans="1:11" x14ac:dyDescent="0.3">
      <c r="A29">
        <v>28</v>
      </c>
      <c r="B29" t="s">
        <v>133</v>
      </c>
      <c r="C29" t="s">
        <v>1126</v>
      </c>
      <c r="D29" t="s">
        <v>30</v>
      </c>
      <c r="E29" s="6">
        <v>44738</v>
      </c>
      <c r="F29" s="6" t="str">
        <f>TEXT(Table1[[#This Row],[Contact Date]],"mmm")</f>
        <v>Jun</v>
      </c>
      <c r="G29" t="s">
        <v>47</v>
      </c>
      <c r="H29" t="s">
        <v>49</v>
      </c>
      <c r="I29" t="s">
        <v>79</v>
      </c>
      <c r="J29" t="s">
        <v>103</v>
      </c>
      <c r="K29">
        <v>2</v>
      </c>
    </row>
    <row r="30" spans="1:11" x14ac:dyDescent="0.3">
      <c r="A30">
        <v>29</v>
      </c>
      <c r="B30" t="s">
        <v>134</v>
      </c>
      <c r="C30" t="s">
        <v>133</v>
      </c>
      <c r="D30" t="s">
        <v>31</v>
      </c>
      <c r="E30" s="6">
        <v>44734</v>
      </c>
      <c r="F30" s="6" t="str">
        <f>TEXT(Table1[[#This Row],[Contact Date]],"mmm")</f>
        <v>Jun</v>
      </c>
      <c r="G30" t="s">
        <v>48</v>
      </c>
      <c r="H30" t="s">
        <v>49</v>
      </c>
      <c r="I30" t="s">
        <v>80</v>
      </c>
      <c r="J30" t="s">
        <v>104</v>
      </c>
      <c r="K30">
        <v>9</v>
      </c>
    </row>
    <row r="31" spans="1:11" x14ac:dyDescent="0.3">
      <c r="A31">
        <v>30</v>
      </c>
      <c r="B31" t="s">
        <v>135</v>
      </c>
      <c r="C31" t="s">
        <v>134</v>
      </c>
      <c r="D31" t="s">
        <v>32</v>
      </c>
      <c r="E31" s="6">
        <v>44727</v>
      </c>
      <c r="F31" s="6" t="str">
        <f>TEXT(Table1[[#This Row],[Contact Date]],"mmm")</f>
        <v>Jun</v>
      </c>
      <c r="G31" t="s">
        <v>50</v>
      </c>
      <c r="H31" t="s">
        <v>49</v>
      </c>
      <c r="I31" t="s">
        <v>81</v>
      </c>
      <c r="J31" t="s">
        <v>105</v>
      </c>
      <c r="K31">
        <v>6</v>
      </c>
    </row>
    <row r="32" spans="1:11" x14ac:dyDescent="0.3">
      <c r="A32">
        <v>31</v>
      </c>
      <c r="B32" t="s">
        <v>136</v>
      </c>
      <c r="C32" t="s">
        <v>135</v>
      </c>
      <c r="D32" t="s">
        <v>33</v>
      </c>
      <c r="E32" s="6">
        <v>44729</v>
      </c>
      <c r="F32" s="6" t="str">
        <f>TEXT(Table1[[#This Row],[Contact Date]],"mmm")</f>
        <v>Jun</v>
      </c>
      <c r="G32" t="s">
        <v>47</v>
      </c>
      <c r="H32" t="s">
        <v>49</v>
      </c>
      <c r="I32" t="s">
        <v>82</v>
      </c>
      <c r="J32" t="s">
        <v>103</v>
      </c>
      <c r="K32">
        <v>7</v>
      </c>
    </row>
    <row r="33" spans="1:11" x14ac:dyDescent="0.3">
      <c r="A33">
        <v>32</v>
      </c>
      <c r="B33" t="s">
        <v>137</v>
      </c>
      <c r="C33" t="s">
        <v>136</v>
      </c>
      <c r="D33" t="s">
        <v>34</v>
      </c>
      <c r="E33" s="6">
        <v>44726</v>
      </c>
      <c r="F33" s="6" t="str">
        <f>TEXT(Table1[[#This Row],[Contact Date]],"mmm")</f>
        <v>Jun</v>
      </c>
      <c r="G33" t="s">
        <v>48</v>
      </c>
      <c r="H33" t="s">
        <v>49</v>
      </c>
      <c r="I33" t="s">
        <v>83</v>
      </c>
      <c r="J33" t="s">
        <v>104</v>
      </c>
      <c r="K33">
        <v>9</v>
      </c>
    </row>
    <row r="34" spans="1:11" x14ac:dyDescent="0.3">
      <c r="A34">
        <v>33</v>
      </c>
      <c r="B34" t="s">
        <v>139</v>
      </c>
      <c r="C34" t="s">
        <v>137</v>
      </c>
      <c r="D34" t="s">
        <v>18</v>
      </c>
      <c r="E34" s="6">
        <v>44733</v>
      </c>
      <c r="F34" s="6" t="str">
        <f>TEXT(Table1[[#This Row],[Contact Date]],"mmm")</f>
        <v>Jun</v>
      </c>
      <c r="G34" t="s">
        <v>48</v>
      </c>
      <c r="H34" t="s">
        <v>51</v>
      </c>
      <c r="I34" t="s">
        <v>84</v>
      </c>
      <c r="J34" t="s">
        <v>105</v>
      </c>
      <c r="K34">
        <v>2</v>
      </c>
    </row>
    <row r="35" spans="1:11" x14ac:dyDescent="0.3">
      <c r="A35">
        <v>34</v>
      </c>
      <c r="B35" t="s">
        <v>140</v>
      </c>
      <c r="C35" t="s">
        <v>1127</v>
      </c>
      <c r="D35" t="s">
        <v>25</v>
      </c>
      <c r="E35" s="6">
        <v>44730</v>
      </c>
      <c r="F35" s="6" t="str">
        <f>TEXT(Table1[[#This Row],[Contact Date]],"mmm")</f>
        <v>Jun</v>
      </c>
      <c r="G35" t="s">
        <v>47</v>
      </c>
      <c r="H35" t="s">
        <v>49</v>
      </c>
      <c r="I35" t="s">
        <v>85</v>
      </c>
      <c r="J35" t="s">
        <v>103</v>
      </c>
      <c r="K35">
        <v>9</v>
      </c>
    </row>
    <row r="36" spans="1:11" x14ac:dyDescent="0.3">
      <c r="A36">
        <v>35</v>
      </c>
      <c r="B36" t="s">
        <v>141</v>
      </c>
      <c r="C36" t="s">
        <v>138</v>
      </c>
      <c r="D36" t="s">
        <v>30</v>
      </c>
      <c r="E36" s="6">
        <v>44736</v>
      </c>
      <c r="F36" s="6" t="str">
        <f>TEXT(Table1[[#This Row],[Contact Date]],"mmm")</f>
        <v>Jun</v>
      </c>
      <c r="G36" t="s">
        <v>48</v>
      </c>
      <c r="H36" t="s">
        <v>49</v>
      </c>
      <c r="I36" t="s">
        <v>86</v>
      </c>
      <c r="J36" t="s">
        <v>104</v>
      </c>
      <c r="K36">
        <v>10</v>
      </c>
    </row>
    <row r="37" spans="1:11" x14ac:dyDescent="0.3">
      <c r="A37">
        <v>36</v>
      </c>
      <c r="B37" t="s">
        <v>142</v>
      </c>
      <c r="C37" t="s">
        <v>139</v>
      </c>
      <c r="D37" t="s">
        <v>10</v>
      </c>
      <c r="E37" s="6">
        <v>44732</v>
      </c>
      <c r="F37" s="6" t="str">
        <f>TEXT(Table1[[#This Row],[Contact Date]],"mmm")</f>
        <v>Jun</v>
      </c>
      <c r="G37" t="s">
        <v>50</v>
      </c>
      <c r="H37" t="s">
        <v>49</v>
      </c>
      <c r="I37" t="s">
        <v>87</v>
      </c>
      <c r="J37" t="s">
        <v>105</v>
      </c>
      <c r="K37">
        <v>1</v>
      </c>
    </row>
    <row r="38" spans="1:11" x14ac:dyDescent="0.3">
      <c r="A38">
        <v>37</v>
      </c>
      <c r="B38" t="s">
        <v>143</v>
      </c>
      <c r="C38" t="s">
        <v>140</v>
      </c>
      <c r="D38" t="s">
        <v>20</v>
      </c>
      <c r="E38" s="6">
        <v>44732</v>
      </c>
      <c r="F38" s="6" t="str">
        <f>TEXT(Table1[[#This Row],[Contact Date]],"mmm")</f>
        <v>Jun</v>
      </c>
      <c r="G38" t="s">
        <v>47</v>
      </c>
      <c r="H38" t="s">
        <v>49</v>
      </c>
      <c r="I38" t="s">
        <v>88</v>
      </c>
      <c r="J38" t="s">
        <v>103</v>
      </c>
      <c r="K38">
        <v>1</v>
      </c>
    </row>
    <row r="39" spans="1:11" x14ac:dyDescent="0.3">
      <c r="A39">
        <v>38</v>
      </c>
      <c r="B39" t="s">
        <v>144</v>
      </c>
      <c r="C39" t="s">
        <v>141</v>
      </c>
      <c r="D39" t="s">
        <v>32</v>
      </c>
      <c r="E39" s="6">
        <v>44731</v>
      </c>
      <c r="F39" s="6" t="str">
        <f>TEXT(Table1[[#This Row],[Contact Date]],"mmm")</f>
        <v>Jun</v>
      </c>
      <c r="G39" t="s">
        <v>48</v>
      </c>
      <c r="H39" t="s">
        <v>49</v>
      </c>
      <c r="I39" t="s">
        <v>89</v>
      </c>
      <c r="J39" t="s">
        <v>104</v>
      </c>
      <c r="K39">
        <v>10</v>
      </c>
    </row>
    <row r="40" spans="1:11" x14ac:dyDescent="0.3">
      <c r="A40">
        <v>39</v>
      </c>
      <c r="B40" t="s">
        <v>145</v>
      </c>
      <c r="C40" t="s">
        <v>1128</v>
      </c>
      <c r="D40" t="s">
        <v>33</v>
      </c>
      <c r="E40" s="6">
        <v>44735</v>
      </c>
      <c r="F40" s="6" t="str">
        <f>TEXT(Table1[[#This Row],[Contact Date]],"mmm")</f>
        <v>Jun</v>
      </c>
      <c r="G40" t="s">
        <v>48</v>
      </c>
      <c r="H40" t="s">
        <v>51</v>
      </c>
      <c r="I40" t="s">
        <v>90</v>
      </c>
      <c r="J40" t="s">
        <v>105</v>
      </c>
      <c r="K40">
        <v>4</v>
      </c>
    </row>
    <row r="41" spans="1:11" x14ac:dyDescent="0.3">
      <c r="A41">
        <v>40</v>
      </c>
      <c r="B41" t="s">
        <v>146</v>
      </c>
      <c r="C41" t="s">
        <v>142</v>
      </c>
      <c r="D41" t="s">
        <v>35</v>
      </c>
      <c r="E41" s="6">
        <v>44728</v>
      </c>
      <c r="F41" s="6" t="str">
        <f>TEXT(Table1[[#This Row],[Contact Date]],"mmm")</f>
        <v>Jun</v>
      </c>
      <c r="G41" t="s">
        <v>47</v>
      </c>
      <c r="H41" t="s">
        <v>49</v>
      </c>
      <c r="I41" t="s">
        <v>91</v>
      </c>
      <c r="J41" t="s">
        <v>103</v>
      </c>
      <c r="K41">
        <v>7</v>
      </c>
    </row>
    <row r="42" spans="1:11" x14ac:dyDescent="0.3">
      <c r="A42">
        <v>41</v>
      </c>
      <c r="B42" t="s">
        <v>147</v>
      </c>
      <c r="C42" t="s">
        <v>143</v>
      </c>
      <c r="D42" t="s">
        <v>15</v>
      </c>
      <c r="E42" s="6">
        <v>44727</v>
      </c>
      <c r="F42" s="6" t="str">
        <f>TEXT(Table1[[#This Row],[Contact Date]],"mmm")</f>
        <v>Jun</v>
      </c>
      <c r="G42" t="s">
        <v>48</v>
      </c>
      <c r="H42" t="s">
        <v>49</v>
      </c>
      <c r="I42" t="s">
        <v>92</v>
      </c>
      <c r="J42" t="s">
        <v>104</v>
      </c>
      <c r="K42">
        <v>3</v>
      </c>
    </row>
    <row r="43" spans="1:11" x14ac:dyDescent="0.3">
      <c r="A43">
        <v>42</v>
      </c>
      <c r="B43" t="s">
        <v>148</v>
      </c>
      <c r="C43" t="s">
        <v>144</v>
      </c>
      <c r="D43" t="s">
        <v>37</v>
      </c>
      <c r="E43" s="6">
        <v>44731</v>
      </c>
      <c r="F43" s="6" t="str">
        <f>TEXT(Table1[[#This Row],[Contact Date]],"mmm")</f>
        <v>Jun</v>
      </c>
      <c r="G43" t="s">
        <v>50</v>
      </c>
      <c r="H43" t="s">
        <v>49</v>
      </c>
      <c r="I43" t="s">
        <v>93</v>
      </c>
      <c r="J43" t="s">
        <v>105</v>
      </c>
      <c r="K43">
        <v>6</v>
      </c>
    </row>
    <row r="44" spans="1:11" x14ac:dyDescent="0.3">
      <c r="A44">
        <v>43</v>
      </c>
      <c r="B44" t="s">
        <v>149</v>
      </c>
      <c r="C44" t="s">
        <v>145</v>
      </c>
      <c r="D44" t="s">
        <v>38</v>
      </c>
      <c r="E44" s="6">
        <v>44732</v>
      </c>
      <c r="F44" s="6" t="str">
        <f>TEXT(Table1[[#This Row],[Contact Date]],"mmm")</f>
        <v>Jun</v>
      </c>
      <c r="G44" t="s">
        <v>47</v>
      </c>
      <c r="H44" t="s">
        <v>49</v>
      </c>
      <c r="I44" t="s">
        <v>94</v>
      </c>
      <c r="J44" t="s">
        <v>103</v>
      </c>
      <c r="K44">
        <v>6</v>
      </c>
    </row>
    <row r="45" spans="1:11" x14ac:dyDescent="0.3">
      <c r="A45">
        <v>44</v>
      </c>
      <c r="B45" t="s">
        <v>150</v>
      </c>
      <c r="C45" t="s">
        <v>146</v>
      </c>
      <c r="D45" t="s">
        <v>39</v>
      </c>
      <c r="E45" s="6">
        <v>44738</v>
      </c>
      <c r="F45" s="6" t="str">
        <f>TEXT(Table1[[#This Row],[Contact Date]],"mmm")</f>
        <v>Jun</v>
      </c>
      <c r="G45" t="s">
        <v>48</v>
      </c>
      <c r="H45" t="s">
        <v>49</v>
      </c>
      <c r="I45" t="s">
        <v>95</v>
      </c>
      <c r="J45" t="s">
        <v>104</v>
      </c>
      <c r="K45">
        <v>5</v>
      </c>
    </row>
    <row r="46" spans="1:11" x14ac:dyDescent="0.3">
      <c r="A46">
        <v>45</v>
      </c>
      <c r="B46" t="s">
        <v>151</v>
      </c>
      <c r="C46" t="s">
        <v>147</v>
      </c>
      <c r="D46" t="s">
        <v>40</v>
      </c>
      <c r="E46" s="6">
        <v>44730</v>
      </c>
      <c r="F46" s="6" t="str">
        <f>TEXT(Table1[[#This Row],[Contact Date]],"mmm")</f>
        <v>Jun</v>
      </c>
      <c r="G46" t="s">
        <v>50</v>
      </c>
      <c r="H46" t="s">
        <v>51</v>
      </c>
      <c r="I46" t="s">
        <v>96</v>
      </c>
      <c r="J46" t="s">
        <v>105</v>
      </c>
      <c r="K46">
        <v>1</v>
      </c>
    </row>
    <row r="47" spans="1:11" x14ac:dyDescent="0.3">
      <c r="A47">
        <v>46</v>
      </c>
      <c r="B47" t="s">
        <v>152</v>
      </c>
      <c r="C47" t="s">
        <v>148</v>
      </c>
      <c r="D47" t="s">
        <v>41</v>
      </c>
      <c r="E47" s="6">
        <v>44736</v>
      </c>
      <c r="F47" s="6" t="str">
        <f>TEXT(Table1[[#This Row],[Contact Date]],"mmm")</f>
        <v>Jun</v>
      </c>
      <c r="G47" t="s">
        <v>47</v>
      </c>
      <c r="H47" t="s">
        <v>49</v>
      </c>
      <c r="I47" t="s">
        <v>97</v>
      </c>
      <c r="J47" t="s">
        <v>103</v>
      </c>
      <c r="K47">
        <v>9</v>
      </c>
    </row>
    <row r="48" spans="1:11" x14ac:dyDescent="0.3">
      <c r="A48">
        <v>47</v>
      </c>
      <c r="B48" t="s">
        <v>175</v>
      </c>
      <c r="C48" t="s">
        <v>149</v>
      </c>
      <c r="D48" t="s">
        <v>42</v>
      </c>
      <c r="E48" s="6">
        <v>44733</v>
      </c>
      <c r="F48" s="6" t="str">
        <f>TEXT(Table1[[#This Row],[Contact Date]],"mmm")</f>
        <v>Jun</v>
      </c>
      <c r="G48" t="s">
        <v>48</v>
      </c>
      <c r="H48" t="s">
        <v>49</v>
      </c>
      <c r="I48" t="s">
        <v>98</v>
      </c>
      <c r="J48" t="s">
        <v>104</v>
      </c>
      <c r="K48">
        <v>3</v>
      </c>
    </row>
    <row r="49" spans="1:11" x14ac:dyDescent="0.3">
      <c r="A49">
        <v>48</v>
      </c>
      <c r="B49" t="s">
        <v>176</v>
      </c>
      <c r="C49" t="s">
        <v>150</v>
      </c>
      <c r="D49" t="s">
        <v>43</v>
      </c>
      <c r="E49" s="6">
        <v>44746</v>
      </c>
      <c r="F49" s="6" t="str">
        <f>TEXT(Table1[[#This Row],[Contact Date]],"mmm")</f>
        <v>Jul</v>
      </c>
      <c r="G49" t="s">
        <v>48</v>
      </c>
      <c r="H49" t="s">
        <v>49</v>
      </c>
      <c r="I49" t="s">
        <v>99</v>
      </c>
      <c r="J49" t="s">
        <v>105</v>
      </c>
      <c r="K49">
        <v>4</v>
      </c>
    </row>
    <row r="50" spans="1:11" x14ac:dyDescent="0.3">
      <c r="A50">
        <v>49</v>
      </c>
      <c r="B50" t="s">
        <v>177</v>
      </c>
      <c r="C50" t="s">
        <v>151</v>
      </c>
      <c r="D50" t="s">
        <v>44</v>
      </c>
      <c r="E50" s="6">
        <v>44755</v>
      </c>
      <c r="F50" s="6" t="str">
        <f>TEXT(Table1[[#This Row],[Contact Date]],"mmm")</f>
        <v>Jul</v>
      </c>
      <c r="G50" t="s">
        <v>47</v>
      </c>
      <c r="H50" t="s">
        <v>49</v>
      </c>
      <c r="I50" t="s">
        <v>100</v>
      </c>
      <c r="J50" t="s">
        <v>103</v>
      </c>
      <c r="K50">
        <v>8</v>
      </c>
    </row>
    <row r="51" spans="1:11" x14ac:dyDescent="0.3">
      <c r="A51">
        <v>50</v>
      </c>
      <c r="B51" t="s">
        <v>178</v>
      </c>
      <c r="C51" t="s">
        <v>152</v>
      </c>
      <c r="D51" t="s">
        <v>19</v>
      </c>
      <c r="E51" s="6">
        <v>44755</v>
      </c>
      <c r="F51" s="6" t="str">
        <f>TEXT(Table1[[#This Row],[Contact Date]],"mmm")</f>
        <v>Jul</v>
      </c>
      <c r="G51" t="s">
        <v>48</v>
      </c>
      <c r="H51" t="s">
        <v>49</v>
      </c>
      <c r="I51" t="s">
        <v>101</v>
      </c>
      <c r="J51" t="s">
        <v>103</v>
      </c>
      <c r="K51">
        <v>6</v>
      </c>
    </row>
    <row r="52" spans="1:11" x14ac:dyDescent="0.3">
      <c r="A52">
        <v>51</v>
      </c>
      <c r="B52" t="s">
        <v>179</v>
      </c>
      <c r="C52" t="s">
        <v>175</v>
      </c>
      <c r="D52" t="s">
        <v>6</v>
      </c>
      <c r="E52" s="6">
        <v>44727</v>
      </c>
      <c r="F52" s="6" t="str">
        <f>TEXT(Table1[[#This Row],[Contact Date]],"mmm")</f>
        <v>Jun</v>
      </c>
      <c r="G52" t="s">
        <v>47</v>
      </c>
      <c r="H52" t="s">
        <v>49</v>
      </c>
      <c r="I52" t="s">
        <v>925</v>
      </c>
      <c r="J52" t="s">
        <v>103</v>
      </c>
      <c r="K52">
        <v>9</v>
      </c>
    </row>
    <row r="53" spans="1:11" x14ac:dyDescent="0.3">
      <c r="A53">
        <v>52</v>
      </c>
      <c r="B53" t="s">
        <v>180</v>
      </c>
      <c r="C53" t="s">
        <v>176</v>
      </c>
      <c r="D53" t="s">
        <v>7</v>
      </c>
      <c r="E53" s="6">
        <v>44746</v>
      </c>
      <c r="F53" s="6" t="str">
        <f>TEXT(Table1[[#This Row],[Contact Date]],"mmm")</f>
        <v>Jul</v>
      </c>
      <c r="G53" t="s">
        <v>48</v>
      </c>
      <c r="H53" t="s">
        <v>49</v>
      </c>
      <c r="I53" t="s">
        <v>926</v>
      </c>
      <c r="J53" t="s">
        <v>104</v>
      </c>
      <c r="K53">
        <v>7</v>
      </c>
    </row>
    <row r="54" spans="1:11" x14ac:dyDescent="0.3">
      <c r="A54">
        <v>53</v>
      </c>
      <c r="B54" t="s">
        <v>181</v>
      </c>
      <c r="C54" t="s">
        <v>177</v>
      </c>
      <c r="D54" t="s">
        <v>8</v>
      </c>
      <c r="E54" s="6">
        <v>44740</v>
      </c>
      <c r="F54" s="6" t="str">
        <f>TEXT(Table1[[#This Row],[Contact Date]],"mmm")</f>
        <v>Jun</v>
      </c>
      <c r="G54" t="s">
        <v>50</v>
      </c>
      <c r="H54" t="s">
        <v>51</v>
      </c>
      <c r="I54" t="s">
        <v>927</v>
      </c>
      <c r="J54" t="s">
        <v>105</v>
      </c>
      <c r="K54">
        <v>8</v>
      </c>
    </row>
    <row r="55" spans="1:11" x14ac:dyDescent="0.3">
      <c r="A55">
        <v>54</v>
      </c>
      <c r="B55" t="s">
        <v>182</v>
      </c>
      <c r="C55" t="s">
        <v>178</v>
      </c>
      <c r="D55" t="s">
        <v>9</v>
      </c>
      <c r="E55" s="6">
        <v>44743</v>
      </c>
      <c r="F55" s="6" t="str">
        <f>TEXT(Table1[[#This Row],[Contact Date]],"mmm")</f>
        <v>Jul</v>
      </c>
      <c r="G55" t="s">
        <v>47</v>
      </c>
      <c r="H55" t="s">
        <v>49</v>
      </c>
      <c r="I55" t="s">
        <v>928</v>
      </c>
      <c r="J55" t="s">
        <v>103</v>
      </c>
      <c r="K55">
        <v>6</v>
      </c>
    </row>
    <row r="56" spans="1:11" x14ac:dyDescent="0.3">
      <c r="A56">
        <v>55</v>
      </c>
      <c r="B56" t="s">
        <v>183</v>
      </c>
      <c r="C56" t="s">
        <v>179</v>
      </c>
      <c r="D56" t="s">
        <v>10</v>
      </c>
      <c r="E56" s="6">
        <v>44737</v>
      </c>
      <c r="F56" s="6" t="str">
        <f>TEXT(Table1[[#This Row],[Contact Date]],"mmm")</f>
        <v>Jun</v>
      </c>
      <c r="G56" t="s">
        <v>48</v>
      </c>
      <c r="H56" t="s">
        <v>49</v>
      </c>
      <c r="I56" t="s">
        <v>929</v>
      </c>
      <c r="J56" t="s">
        <v>104</v>
      </c>
      <c r="K56">
        <v>2</v>
      </c>
    </row>
    <row r="57" spans="1:11" x14ac:dyDescent="0.3">
      <c r="A57">
        <v>56</v>
      </c>
      <c r="B57" t="s">
        <v>184</v>
      </c>
      <c r="C57" t="s">
        <v>180</v>
      </c>
      <c r="D57" t="s">
        <v>11</v>
      </c>
      <c r="E57" s="6">
        <v>44757</v>
      </c>
      <c r="F57" s="6" t="str">
        <f>TEXT(Table1[[#This Row],[Contact Date]],"mmm")</f>
        <v>Jul</v>
      </c>
      <c r="G57" t="s">
        <v>48</v>
      </c>
      <c r="H57" t="s">
        <v>49</v>
      </c>
      <c r="I57" t="s">
        <v>930</v>
      </c>
      <c r="J57" t="s">
        <v>105</v>
      </c>
      <c r="K57">
        <v>4</v>
      </c>
    </row>
    <row r="58" spans="1:11" x14ac:dyDescent="0.3">
      <c r="A58">
        <v>57</v>
      </c>
      <c r="B58" t="s">
        <v>185</v>
      </c>
      <c r="C58" t="s">
        <v>181</v>
      </c>
      <c r="D58" t="s">
        <v>12</v>
      </c>
      <c r="E58" s="6">
        <v>44745</v>
      </c>
      <c r="F58" s="6" t="str">
        <f>TEXT(Table1[[#This Row],[Contact Date]],"mmm")</f>
        <v>Jul</v>
      </c>
      <c r="G58" t="s">
        <v>47</v>
      </c>
      <c r="H58" t="s">
        <v>49</v>
      </c>
      <c r="I58" t="s">
        <v>931</v>
      </c>
      <c r="J58" t="s">
        <v>103</v>
      </c>
      <c r="K58">
        <v>1</v>
      </c>
    </row>
    <row r="59" spans="1:11" x14ac:dyDescent="0.3">
      <c r="A59">
        <v>58</v>
      </c>
      <c r="B59" t="s">
        <v>186</v>
      </c>
      <c r="C59" t="s">
        <v>182</v>
      </c>
      <c r="D59" t="s">
        <v>12</v>
      </c>
      <c r="E59" s="6">
        <v>44760</v>
      </c>
      <c r="F59" s="6" t="str">
        <f>TEXT(Table1[[#This Row],[Contact Date]],"mmm")</f>
        <v>Jul</v>
      </c>
      <c r="G59" t="s">
        <v>48</v>
      </c>
      <c r="H59" t="s">
        <v>49</v>
      </c>
      <c r="I59" t="s">
        <v>932</v>
      </c>
      <c r="J59" t="s">
        <v>104</v>
      </c>
      <c r="K59">
        <v>9</v>
      </c>
    </row>
    <row r="60" spans="1:11" x14ac:dyDescent="0.3">
      <c r="A60">
        <v>59</v>
      </c>
      <c r="B60" t="s">
        <v>187</v>
      </c>
      <c r="C60" t="s">
        <v>183</v>
      </c>
      <c r="D60" t="s">
        <v>13</v>
      </c>
      <c r="E60" s="6">
        <v>44750</v>
      </c>
      <c r="F60" s="6" t="str">
        <f>TEXT(Table1[[#This Row],[Contact Date]],"mmm")</f>
        <v>Jul</v>
      </c>
      <c r="G60" t="s">
        <v>47</v>
      </c>
      <c r="H60" t="s">
        <v>51</v>
      </c>
      <c r="I60" t="s">
        <v>933</v>
      </c>
      <c r="J60" t="s">
        <v>105</v>
      </c>
      <c r="K60">
        <v>6</v>
      </c>
    </row>
    <row r="61" spans="1:11" x14ac:dyDescent="0.3">
      <c r="A61">
        <v>60</v>
      </c>
      <c r="B61" t="s">
        <v>188</v>
      </c>
      <c r="C61" t="s">
        <v>184</v>
      </c>
      <c r="D61" t="s">
        <v>14</v>
      </c>
      <c r="E61" s="6">
        <v>44742</v>
      </c>
      <c r="F61" s="6" t="str">
        <f>TEXT(Table1[[#This Row],[Contact Date]],"mmm")</f>
        <v>Jun</v>
      </c>
      <c r="G61" t="s">
        <v>48</v>
      </c>
      <c r="H61" t="s">
        <v>49</v>
      </c>
      <c r="I61" t="s">
        <v>934</v>
      </c>
      <c r="J61" t="s">
        <v>103</v>
      </c>
      <c r="K61">
        <v>9</v>
      </c>
    </row>
    <row r="62" spans="1:11" x14ac:dyDescent="0.3">
      <c r="A62">
        <v>61</v>
      </c>
      <c r="B62" t="s">
        <v>189</v>
      </c>
      <c r="C62" t="s">
        <v>185</v>
      </c>
      <c r="D62" t="s">
        <v>15</v>
      </c>
      <c r="E62" s="6">
        <v>44754</v>
      </c>
      <c r="F62" s="6" t="str">
        <f>TEXT(Table1[[#This Row],[Contact Date]],"mmm")</f>
        <v>Jul</v>
      </c>
      <c r="G62" t="s">
        <v>48</v>
      </c>
      <c r="H62" t="s">
        <v>49</v>
      </c>
      <c r="I62" t="s">
        <v>935</v>
      </c>
      <c r="J62" t="s">
        <v>104</v>
      </c>
      <c r="K62">
        <v>9</v>
      </c>
    </row>
    <row r="63" spans="1:11" x14ac:dyDescent="0.3">
      <c r="A63">
        <v>62</v>
      </c>
      <c r="B63" t="s">
        <v>190</v>
      </c>
      <c r="C63" t="s">
        <v>186</v>
      </c>
      <c r="D63" t="s">
        <v>16</v>
      </c>
      <c r="E63" s="6">
        <v>44746</v>
      </c>
      <c r="F63" s="6" t="str">
        <f>TEXT(Table1[[#This Row],[Contact Date]],"mmm")</f>
        <v>Jul</v>
      </c>
      <c r="G63" t="s">
        <v>47</v>
      </c>
      <c r="H63" t="s">
        <v>49</v>
      </c>
      <c r="I63" t="s">
        <v>936</v>
      </c>
      <c r="J63" t="s">
        <v>105</v>
      </c>
      <c r="K63">
        <v>3</v>
      </c>
    </row>
    <row r="64" spans="1:11" x14ac:dyDescent="0.3">
      <c r="A64">
        <v>63</v>
      </c>
      <c r="B64" t="s">
        <v>191</v>
      </c>
      <c r="C64" t="s">
        <v>187</v>
      </c>
      <c r="D64" t="s">
        <v>17</v>
      </c>
      <c r="E64" s="6">
        <v>44752</v>
      </c>
      <c r="F64" s="6" t="str">
        <f>TEXT(Table1[[#This Row],[Contact Date]],"mmm")</f>
        <v>Jul</v>
      </c>
      <c r="G64" t="s">
        <v>48</v>
      </c>
      <c r="H64" t="s">
        <v>49</v>
      </c>
      <c r="I64" t="s">
        <v>937</v>
      </c>
      <c r="J64" t="s">
        <v>103</v>
      </c>
      <c r="K64">
        <v>2</v>
      </c>
    </row>
    <row r="65" spans="1:11" x14ac:dyDescent="0.3">
      <c r="A65">
        <v>64</v>
      </c>
      <c r="B65" t="s">
        <v>192</v>
      </c>
      <c r="C65" t="s">
        <v>188</v>
      </c>
      <c r="D65" t="s">
        <v>18</v>
      </c>
      <c r="E65" s="6">
        <v>44725</v>
      </c>
      <c r="F65" s="6" t="str">
        <f>TEXT(Table1[[#This Row],[Contact Date]],"mmm")</f>
        <v>Jun</v>
      </c>
      <c r="G65" t="s">
        <v>48</v>
      </c>
      <c r="H65" t="s">
        <v>49</v>
      </c>
      <c r="I65" t="s">
        <v>938</v>
      </c>
      <c r="J65" t="s">
        <v>104</v>
      </c>
      <c r="K65">
        <v>3</v>
      </c>
    </row>
    <row r="66" spans="1:11" x14ac:dyDescent="0.3">
      <c r="A66">
        <v>65</v>
      </c>
      <c r="B66" t="s">
        <v>193</v>
      </c>
      <c r="C66" t="s">
        <v>189</v>
      </c>
      <c r="D66" t="s">
        <v>19</v>
      </c>
      <c r="E66" s="6">
        <v>44734</v>
      </c>
      <c r="F66" s="6" t="str">
        <f>TEXT(Table1[[#This Row],[Contact Date]],"mmm")</f>
        <v>Jun</v>
      </c>
      <c r="G66" t="s">
        <v>47</v>
      </c>
      <c r="H66" t="s">
        <v>51</v>
      </c>
      <c r="I66" t="s">
        <v>939</v>
      </c>
      <c r="J66" t="s">
        <v>105</v>
      </c>
      <c r="K66">
        <v>10</v>
      </c>
    </row>
    <row r="67" spans="1:11" x14ac:dyDescent="0.3">
      <c r="A67">
        <v>66</v>
      </c>
      <c r="B67" t="s">
        <v>194</v>
      </c>
      <c r="C67" t="s">
        <v>190</v>
      </c>
      <c r="D67" t="s">
        <v>6</v>
      </c>
      <c r="E67" s="6">
        <v>44761</v>
      </c>
      <c r="F67" s="6" t="str">
        <f>TEXT(Table1[[#This Row],[Contact Date]],"mmm")</f>
        <v>Jul</v>
      </c>
      <c r="G67" t="s">
        <v>48</v>
      </c>
      <c r="H67" t="s">
        <v>49</v>
      </c>
      <c r="I67" t="s">
        <v>940</v>
      </c>
      <c r="J67" t="s">
        <v>103</v>
      </c>
      <c r="K67">
        <v>3</v>
      </c>
    </row>
    <row r="68" spans="1:11" x14ac:dyDescent="0.3">
      <c r="A68">
        <v>67</v>
      </c>
      <c r="B68" t="s">
        <v>195</v>
      </c>
      <c r="C68" t="s">
        <v>191</v>
      </c>
      <c r="D68" t="s">
        <v>7</v>
      </c>
      <c r="E68" s="6">
        <v>44735</v>
      </c>
      <c r="F68" s="6" t="str">
        <f>TEXT(Table1[[#This Row],[Contact Date]],"mmm")</f>
        <v>Jun</v>
      </c>
      <c r="G68" t="s">
        <v>47</v>
      </c>
      <c r="H68" t="s">
        <v>49</v>
      </c>
      <c r="I68" t="s">
        <v>941</v>
      </c>
      <c r="J68" t="s">
        <v>104</v>
      </c>
      <c r="K68">
        <v>1</v>
      </c>
    </row>
    <row r="69" spans="1:11" x14ac:dyDescent="0.3">
      <c r="A69">
        <v>68</v>
      </c>
      <c r="B69" t="s">
        <v>196</v>
      </c>
      <c r="C69" t="s">
        <v>192</v>
      </c>
      <c r="D69" t="s">
        <v>8</v>
      </c>
      <c r="E69" s="6">
        <v>44753</v>
      </c>
      <c r="F69" s="6" t="str">
        <f>TEXT(Table1[[#This Row],[Contact Date]],"mmm")</f>
        <v>Jul</v>
      </c>
      <c r="G69" t="s">
        <v>48</v>
      </c>
      <c r="H69" t="s">
        <v>49</v>
      </c>
      <c r="I69" t="s">
        <v>942</v>
      </c>
      <c r="J69" t="s">
        <v>105</v>
      </c>
      <c r="K69">
        <v>5</v>
      </c>
    </row>
    <row r="70" spans="1:11" x14ac:dyDescent="0.3">
      <c r="A70">
        <v>69</v>
      </c>
      <c r="B70" t="s">
        <v>197</v>
      </c>
      <c r="C70" t="s">
        <v>193</v>
      </c>
      <c r="D70" t="s">
        <v>9</v>
      </c>
      <c r="E70" s="6">
        <v>44732</v>
      </c>
      <c r="F70" s="6" t="str">
        <f>TEXT(Table1[[#This Row],[Contact Date]],"mmm")</f>
        <v>Jun</v>
      </c>
      <c r="G70" t="s">
        <v>47</v>
      </c>
      <c r="H70" t="s">
        <v>49</v>
      </c>
      <c r="I70" t="s">
        <v>943</v>
      </c>
      <c r="J70" t="s">
        <v>103</v>
      </c>
      <c r="K70">
        <v>1</v>
      </c>
    </row>
    <row r="71" spans="1:11" x14ac:dyDescent="0.3">
      <c r="A71">
        <v>70</v>
      </c>
      <c r="B71" t="s">
        <v>198</v>
      </c>
      <c r="C71" t="s">
        <v>194</v>
      </c>
      <c r="D71" t="s">
        <v>10</v>
      </c>
      <c r="E71" s="6">
        <v>44748</v>
      </c>
      <c r="F71" s="6" t="str">
        <f>TEXT(Table1[[#This Row],[Contact Date]],"mmm")</f>
        <v>Jul</v>
      </c>
      <c r="G71" t="s">
        <v>48</v>
      </c>
      <c r="H71" t="s">
        <v>49</v>
      </c>
      <c r="I71" t="s">
        <v>944</v>
      </c>
      <c r="J71" t="s">
        <v>104</v>
      </c>
      <c r="K71">
        <v>5</v>
      </c>
    </row>
    <row r="72" spans="1:11" x14ac:dyDescent="0.3">
      <c r="A72">
        <v>71</v>
      </c>
      <c r="B72" t="s">
        <v>199</v>
      </c>
      <c r="C72" t="s">
        <v>195</v>
      </c>
      <c r="D72" t="s">
        <v>11</v>
      </c>
      <c r="E72" s="6">
        <v>44731</v>
      </c>
      <c r="F72" s="6" t="str">
        <f>TEXT(Table1[[#This Row],[Contact Date]],"mmm")</f>
        <v>Jun</v>
      </c>
      <c r="G72" t="s">
        <v>50</v>
      </c>
      <c r="H72" t="s">
        <v>51</v>
      </c>
      <c r="I72" t="s">
        <v>945</v>
      </c>
      <c r="J72" t="s">
        <v>105</v>
      </c>
      <c r="K72">
        <v>5</v>
      </c>
    </row>
    <row r="73" spans="1:11" x14ac:dyDescent="0.3">
      <c r="A73">
        <v>72</v>
      </c>
      <c r="B73" t="s">
        <v>200</v>
      </c>
      <c r="C73" t="s">
        <v>196</v>
      </c>
      <c r="D73" t="s">
        <v>12</v>
      </c>
      <c r="E73" s="6">
        <v>44725</v>
      </c>
      <c r="F73" s="6" t="str">
        <f>TEXT(Table1[[#This Row],[Contact Date]],"mmm")</f>
        <v>Jun</v>
      </c>
      <c r="G73" t="s">
        <v>47</v>
      </c>
      <c r="H73" t="s">
        <v>49</v>
      </c>
      <c r="I73" t="s">
        <v>946</v>
      </c>
      <c r="J73" t="s">
        <v>103</v>
      </c>
      <c r="K73">
        <v>3</v>
      </c>
    </row>
    <row r="74" spans="1:11" x14ac:dyDescent="0.3">
      <c r="A74">
        <v>73</v>
      </c>
      <c r="B74" t="s">
        <v>201</v>
      </c>
      <c r="C74" t="s">
        <v>197</v>
      </c>
      <c r="D74" t="s">
        <v>12</v>
      </c>
      <c r="E74" s="6">
        <v>44753</v>
      </c>
      <c r="F74" s="6" t="str">
        <f>TEXT(Table1[[#This Row],[Contact Date]],"mmm")</f>
        <v>Jul</v>
      </c>
      <c r="G74" t="s">
        <v>48</v>
      </c>
      <c r="H74" t="s">
        <v>49</v>
      </c>
      <c r="I74" t="s">
        <v>947</v>
      </c>
      <c r="J74" t="s">
        <v>104</v>
      </c>
      <c r="K74">
        <v>3</v>
      </c>
    </row>
    <row r="75" spans="1:11" x14ac:dyDescent="0.3">
      <c r="A75">
        <v>74</v>
      </c>
      <c r="B75" t="s">
        <v>202</v>
      </c>
      <c r="C75" t="s">
        <v>198</v>
      </c>
      <c r="D75" t="s">
        <v>13</v>
      </c>
      <c r="E75" s="6">
        <v>44738</v>
      </c>
      <c r="F75" s="6" t="str">
        <f>TEXT(Table1[[#This Row],[Contact Date]],"mmm")</f>
        <v>Jun</v>
      </c>
      <c r="G75" t="s">
        <v>48</v>
      </c>
      <c r="H75" t="s">
        <v>49</v>
      </c>
      <c r="I75" t="s">
        <v>948</v>
      </c>
      <c r="J75" t="s">
        <v>105</v>
      </c>
      <c r="K75">
        <v>7</v>
      </c>
    </row>
    <row r="76" spans="1:11" x14ac:dyDescent="0.3">
      <c r="A76">
        <v>75</v>
      </c>
      <c r="B76" t="s">
        <v>203</v>
      </c>
      <c r="C76" t="s">
        <v>199</v>
      </c>
      <c r="D76" t="s">
        <v>11</v>
      </c>
      <c r="E76" s="6">
        <v>44762</v>
      </c>
      <c r="F76" s="6" t="str">
        <f>TEXT(Table1[[#This Row],[Contact Date]],"mmm")</f>
        <v>Jul</v>
      </c>
      <c r="G76" t="s">
        <v>47</v>
      </c>
      <c r="H76" t="s">
        <v>49</v>
      </c>
      <c r="I76" t="s">
        <v>949</v>
      </c>
      <c r="J76" t="s">
        <v>103</v>
      </c>
      <c r="K76">
        <v>4</v>
      </c>
    </row>
    <row r="77" spans="1:11" x14ac:dyDescent="0.3">
      <c r="A77">
        <v>76</v>
      </c>
      <c r="B77" t="s">
        <v>204</v>
      </c>
      <c r="C77" t="s">
        <v>200</v>
      </c>
      <c r="D77" t="s">
        <v>15</v>
      </c>
      <c r="E77" s="6">
        <v>44756</v>
      </c>
      <c r="F77" s="6" t="str">
        <f>TEXT(Table1[[#This Row],[Contact Date]],"mmm")</f>
        <v>Jul</v>
      </c>
      <c r="G77" t="s">
        <v>48</v>
      </c>
      <c r="H77" t="s">
        <v>49</v>
      </c>
      <c r="I77" t="s">
        <v>950</v>
      </c>
      <c r="J77" t="s">
        <v>104</v>
      </c>
      <c r="K77">
        <v>3</v>
      </c>
    </row>
    <row r="78" spans="1:11" x14ac:dyDescent="0.3">
      <c r="A78">
        <v>77</v>
      </c>
      <c r="B78" t="s">
        <v>205</v>
      </c>
      <c r="C78" t="s">
        <v>201</v>
      </c>
      <c r="D78" t="s">
        <v>16</v>
      </c>
      <c r="E78" s="6">
        <v>44744</v>
      </c>
      <c r="F78" s="6" t="str">
        <f>TEXT(Table1[[#This Row],[Contact Date]],"mmm")</f>
        <v>Jul</v>
      </c>
      <c r="G78" t="s">
        <v>47</v>
      </c>
      <c r="H78" t="s">
        <v>51</v>
      </c>
      <c r="I78" t="s">
        <v>951</v>
      </c>
      <c r="J78" t="s">
        <v>105</v>
      </c>
      <c r="K78">
        <v>8</v>
      </c>
    </row>
    <row r="79" spans="1:11" x14ac:dyDescent="0.3">
      <c r="A79">
        <v>78</v>
      </c>
      <c r="B79" t="s">
        <v>206</v>
      </c>
      <c r="C79" t="s">
        <v>202</v>
      </c>
      <c r="D79" t="s">
        <v>17</v>
      </c>
      <c r="E79" s="6">
        <v>44753</v>
      </c>
      <c r="F79" s="6" t="str">
        <f>TEXT(Table1[[#This Row],[Contact Date]],"mmm")</f>
        <v>Jul</v>
      </c>
      <c r="G79" t="s">
        <v>48</v>
      </c>
      <c r="H79" t="s">
        <v>49</v>
      </c>
      <c r="I79" t="s">
        <v>952</v>
      </c>
      <c r="J79" t="s">
        <v>103</v>
      </c>
      <c r="K79">
        <v>2</v>
      </c>
    </row>
    <row r="80" spans="1:11" x14ac:dyDescent="0.3">
      <c r="A80">
        <v>79</v>
      </c>
      <c r="B80" t="s">
        <v>207</v>
      </c>
      <c r="C80" t="s">
        <v>203</v>
      </c>
      <c r="D80" t="s">
        <v>18</v>
      </c>
      <c r="E80" s="6">
        <v>44762</v>
      </c>
      <c r="F80" s="6" t="str">
        <f>TEXT(Table1[[#This Row],[Contact Date]],"mmm")</f>
        <v>Jul</v>
      </c>
      <c r="G80" t="s">
        <v>48</v>
      </c>
      <c r="H80" t="s">
        <v>49</v>
      </c>
      <c r="I80" t="s">
        <v>953</v>
      </c>
      <c r="J80" t="s">
        <v>104</v>
      </c>
      <c r="K80">
        <v>9</v>
      </c>
    </row>
    <row r="81" spans="1:11" x14ac:dyDescent="0.3">
      <c r="A81">
        <v>80</v>
      </c>
      <c r="B81" t="s">
        <v>208</v>
      </c>
      <c r="C81" t="s">
        <v>204</v>
      </c>
      <c r="D81" t="s">
        <v>11</v>
      </c>
      <c r="E81" s="6">
        <v>44740</v>
      </c>
      <c r="F81" s="6" t="str">
        <f>TEXT(Table1[[#This Row],[Contact Date]],"mmm")</f>
        <v>Jun</v>
      </c>
      <c r="G81" t="s">
        <v>47</v>
      </c>
      <c r="H81" t="s">
        <v>49</v>
      </c>
      <c r="I81" t="s">
        <v>954</v>
      </c>
      <c r="J81" t="s">
        <v>105</v>
      </c>
      <c r="K81">
        <v>6</v>
      </c>
    </row>
    <row r="82" spans="1:11" x14ac:dyDescent="0.3">
      <c r="A82">
        <v>81</v>
      </c>
      <c r="B82" t="s">
        <v>209</v>
      </c>
      <c r="C82" t="s">
        <v>205</v>
      </c>
      <c r="D82" t="s">
        <v>20</v>
      </c>
      <c r="E82" s="6">
        <v>44729</v>
      </c>
      <c r="F82" s="6" t="str">
        <f>TEXT(Table1[[#This Row],[Contact Date]],"mmm")</f>
        <v>Jun</v>
      </c>
      <c r="G82" t="s">
        <v>48</v>
      </c>
      <c r="H82" t="s">
        <v>49</v>
      </c>
      <c r="I82" t="s">
        <v>955</v>
      </c>
      <c r="J82" t="s">
        <v>103</v>
      </c>
      <c r="K82">
        <v>7</v>
      </c>
    </row>
    <row r="83" spans="1:11" x14ac:dyDescent="0.3">
      <c r="A83">
        <v>82</v>
      </c>
      <c r="B83" t="s">
        <v>210</v>
      </c>
      <c r="C83" t="s">
        <v>206</v>
      </c>
      <c r="D83" t="s">
        <v>16</v>
      </c>
      <c r="E83" s="6">
        <v>44727</v>
      </c>
      <c r="F83" s="6" t="str">
        <f>TEXT(Table1[[#This Row],[Contact Date]],"mmm")</f>
        <v>Jun</v>
      </c>
      <c r="G83" t="s">
        <v>48</v>
      </c>
      <c r="H83" t="s">
        <v>49</v>
      </c>
      <c r="I83" t="s">
        <v>956</v>
      </c>
      <c r="J83" t="s">
        <v>104</v>
      </c>
      <c r="K83">
        <v>9</v>
      </c>
    </row>
    <row r="84" spans="1:11" x14ac:dyDescent="0.3">
      <c r="A84">
        <v>83</v>
      </c>
      <c r="B84" t="s">
        <v>211</v>
      </c>
      <c r="C84" t="s">
        <v>207</v>
      </c>
      <c r="D84" t="s">
        <v>10</v>
      </c>
      <c r="E84" s="6">
        <v>44734</v>
      </c>
      <c r="F84" s="6" t="str">
        <f>TEXT(Table1[[#This Row],[Contact Date]],"mmm")</f>
        <v>Jun</v>
      </c>
      <c r="G84" t="s">
        <v>47</v>
      </c>
      <c r="H84" t="s">
        <v>51</v>
      </c>
      <c r="I84" t="s">
        <v>957</v>
      </c>
      <c r="J84" t="s">
        <v>105</v>
      </c>
      <c r="K84">
        <v>2</v>
      </c>
    </row>
    <row r="85" spans="1:11" x14ac:dyDescent="0.3">
      <c r="A85">
        <v>84</v>
      </c>
      <c r="B85" t="s">
        <v>212</v>
      </c>
      <c r="C85" t="s">
        <v>208</v>
      </c>
      <c r="D85" t="s">
        <v>15</v>
      </c>
      <c r="E85" s="6">
        <v>44744</v>
      </c>
      <c r="F85" s="6" t="str">
        <f>TEXT(Table1[[#This Row],[Contact Date]],"mmm")</f>
        <v>Jul</v>
      </c>
      <c r="G85" t="s">
        <v>48</v>
      </c>
      <c r="H85" t="s">
        <v>49</v>
      </c>
      <c r="I85" t="s">
        <v>958</v>
      </c>
      <c r="J85" t="s">
        <v>103</v>
      </c>
      <c r="K85">
        <v>9</v>
      </c>
    </row>
    <row r="86" spans="1:11" x14ac:dyDescent="0.3">
      <c r="A86">
        <v>85</v>
      </c>
      <c r="B86" t="s">
        <v>213</v>
      </c>
      <c r="C86" t="s">
        <v>209</v>
      </c>
      <c r="D86" t="s">
        <v>22</v>
      </c>
      <c r="E86" s="6">
        <v>44737</v>
      </c>
      <c r="F86" s="6" t="str">
        <f>TEXT(Table1[[#This Row],[Contact Date]],"mmm")</f>
        <v>Jun</v>
      </c>
      <c r="G86" t="s">
        <v>47</v>
      </c>
      <c r="H86" t="s">
        <v>49</v>
      </c>
      <c r="I86" t="s">
        <v>959</v>
      </c>
      <c r="J86" t="s">
        <v>104</v>
      </c>
      <c r="K86">
        <v>10</v>
      </c>
    </row>
    <row r="87" spans="1:11" x14ac:dyDescent="0.3">
      <c r="A87">
        <v>86</v>
      </c>
      <c r="B87" t="s">
        <v>214</v>
      </c>
      <c r="C87" t="s">
        <v>210</v>
      </c>
      <c r="D87" t="s">
        <v>23</v>
      </c>
      <c r="E87" s="6">
        <v>44752</v>
      </c>
      <c r="F87" s="6" t="str">
        <f>TEXT(Table1[[#This Row],[Contact Date]],"mmm")</f>
        <v>Jul</v>
      </c>
      <c r="G87" t="s">
        <v>48</v>
      </c>
      <c r="H87" t="s">
        <v>49</v>
      </c>
      <c r="I87" t="s">
        <v>960</v>
      </c>
      <c r="J87" t="s">
        <v>105</v>
      </c>
      <c r="K87">
        <v>1</v>
      </c>
    </row>
    <row r="88" spans="1:11" x14ac:dyDescent="0.3">
      <c r="A88">
        <v>87</v>
      </c>
      <c r="B88" t="s">
        <v>215</v>
      </c>
      <c r="C88" t="s">
        <v>211</v>
      </c>
      <c r="D88" t="s">
        <v>24</v>
      </c>
      <c r="E88" s="6">
        <v>44736</v>
      </c>
      <c r="F88" s="6" t="str">
        <f>TEXT(Table1[[#This Row],[Contact Date]],"mmm")</f>
        <v>Jun</v>
      </c>
      <c r="G88" t="s">
        <v>47</v>
      </c>
      <c r="H88" t="s">
        <v>49</v>
      </c>
      <c r="I88" t="s">
        <v>961</v>
      </c>
      <c r="J88" t="s">
        <v>103</v>
      </c>
      <c r="K88">
        <v>1</v>
      </c>
    </row>
    <row r="89" spans="1:11" x14ac:dyDescent="0.3">
      <c r="A89">
        <v>88</v>
      </c>
      <c r="B89" t="s">
        <v>216</v>
      </c>
      <c r="C89" t="s">
        <v>212</v>
      </c>
      <c r="D89" t="s">
        <v>25</v>
      </c>
      <c r="E89" s="6">
        <v>44752</v>
      </c>
      <c r="F89" s="6" t="str">
        <f>TEXT(Table1[[#This Row],[Contact Date]],"mmm")</f>
        <v>Jul</v>
      </c>
      <c r="G89" t="s">
        <v>48</v>
      </c>
      <c r="H89" t="s">
        <v>49</v>
      </c>
      <c r="I89" t="s">
        <v>962</v>
      </c>
      <c r="J89" t="s">
        <v>104</v>
      </c>
      <c r="K89">
        <v>10</v>
      </c>
    </row>
    <row r="90" spans="1:11" x14ac:dyDescent="0.3">
      <c r="A90">
        <v>89</v>
      </c>
      <c r="B90" t="s">
        <v>217</v>
      </c>
      <c r="C90" t="s">
        <v>213</v>
      </c>
      <c r="D90" t="s">
        <v>26</v>
      </c>
      <c r="E90" s="6">
        <v>44759</v>
      </c>
      <c r="F90" s="6" t="str">
        <f>TEXT(Table1[[#This Row],[Contact Date]],"mmm")</f>
        <v>Jul</v>
      </c>
      <c r="G90" t="s">
        <v>50</v>
      </c>
      <c r="H90" t="s">
        <v>51</v>
      </c>
      <c r="I90" t="s">
        <v>963</v>
      </c>
      <c r="J90" t="s">
        <v>105</v>
      </c>
      <c r="K90">
        <v>4</v>
      </c>
    </row>
    <row r="91" spans="1:11" x14ac:dyDescent="0.3">
      <c r="A91">
        <v>90</v>
      </c>
      <c r="B91" t="s">
        <v>218</v>
      </c>
      <c r="C91" t="s">
        <v>214</v>
      </c>
      <c r="D91" t="s">
        <v>27</v>
      </c>
      <c r="E91" s="6">
        <v>44763</v>
      </c>
      <c r="F91" s="6" t="str">
        <f>TEXT(Table1[[#This Row],[Contact Date]],"mmm")</f>
        <v>Jul</v>
      </c>
      <c r="G91" t="s">
        <v>47</v>
      </c>
      <c r="H91" t="s">
        <v>49</v>
      </c>
      <c r="I91" t="s">
        <v>964</v>
      </c>
      <c r="J91" t="s">
        <v>103</v>
      </c>
      <c r="K91">
        <v>7</v>
      </c>
    </row>
    <row r="92" spans="1:11" x14ac:dyDescent="0.3">
      <c r="A92">
        <v>91</v>
      </c>
      <c r="B92" t="s">
        <v>219</v>
      </c>
      <c r="C92" t="s">
        <v>215</v>
      </c>
      <c r="D92" t="s">
        <v>28</v>
      </c>
      <c r="E92" s="6">
        <v>44763</v>
      </c>
      <c r="F92" s="6" t="str">
        <f>TEXT(Table1[[#This Row],[Contact Date]],"mmm")</f>
        <v>Jul</v>
      </c>
      <c r="G92" t="s">
        <v>48</v>
      </c>
      <c r="H92" t="s">
        <v>49</v>
      </c>
      <c r="I92" t="s">
        <v>965</v>
      </c>
      <c r="J92" t="s">
        <v>104</v>
      </c>
      <c r="K92">
        <v>3</v>
      </c>
    </row>
    <row r="93" spans="1:11" x14ac:dyDescent="0.3">
      <c r="A93">
        <v>92</v>
      </c>
      <c r="B93" t="s">
        <v>220</v>
      </c>
      <c r="C93" t="s">
        <v>216</v>
      </c>
      <c r="D93" t="s">
        <v>29</v>
      </c>
      <c r="E93" s="6">
        <v>44750</v>
      </c>
      <c r="F93" s="6" t="str">
        <f>TEXT(Table1[[#This Row],[Contact Date]],"mmm")</f>
        <v>Jul</v>
      </c>
      <c r="G93" t="s">
        <v>48</v>
      </c>
      <c r="H93" t="s">
        <v>49</v>
      </c>
      <c r="I93" t="s">
        <v>966</v>
      </c>
      <c r="J93" t="s">
        <v>105</v>
      </c>
      <c r="K93">
        <v>6</v>
      </c>
    </row>
    <row r="94" spans="1:11" x14ac:dyDescent="0.3">
      <c r="A94">
        <v>93</v>
      </c>
      <c r="B94" t="s">
        <v>221</v>
      </c>
      <c r="C94" t="s">
        <v>217</v>
      </c>
      <c r="D94" t="s">
        <v>30</v>
      </c>
      <c r="E94" s="6">
        <v>44751</v>
      </c>
      <c r="F94" s="6" t="str">
        <f>TEXT(Table1[[#This Row],[Contact Date]],"mmm")</f>
        <v>Jul</v>
      </c>
      <c r="G94" t="s">
        <v>47</v>
      </c>
      <c r="H94" t="s">
        <v>49</v>
      </c>
      <c r="I94" t="s">
        <v>967</v>
      </c>
      <c r="J94" t="s">
        <v>103</v>
      </c>
      <c r="K94">
        <v>6</v>
      </c>
    </row>
    <row r="95" spans="1:11" x14ac:dyDescent="0.3">
      <c r="A95">
        <v>94</v>
      </c>
      <c r="B95" t="s">
        <v>222</v>
      </c>
      <c r="C95" t="s">
        <v>218</v>
      </c>
      <c r="D95" t="s">
        <v>31</v>
      </c>
      <c r="E95" s="6">
        <v>44736</v>
      </c>
      <c r="F95" s="6" t="str">
        <f>TEXT(Table1[[#This Row],[Contact Date]],"mmm")</f>
        <v>Jun</v>
      </c>
      <c r="G95" t="s">
        <v>48</v>
      </c>
      <c r="H95" t="s">
        <v>49</v>
      </c>
      <c r="I95" t="s">
        <v>968</v>
      </c>
      <c r="J95" t="s">
        <v>104</v>
      </c>
      <c r="K95">
        <v>5</v>
      </c>
    </row>
    <row r="96" spans="1:11" x14ac:dyDescent="0.3">
      <c r="A96">
        <v>95</v>
      </c>
      <c r="B96" t="s">
        <v>223</v>
      </c>
      <c r="C96" t="s">
        <v>219</v>
      </c>
      <c r="D96" t="s">
        <v>32</v>
      </c>
      <c r="E96" s="6">
        <v>44737</v>
      </c>
      <c r="F96" s="6" t="str">
        <f>TEXT(Table1[[#This Row],[Contact Date]],"mmm")</f>
        <v>Jun</v>
      </c>
      <c r="G96" t="s">
        <v>47</v>
      </c>
      <c r="H96" t="s">
        <v>51</v>
      </c>
      <c r="I96" t="s">
        <v>969</v>
      </c>
      <c r="J96" t="s">
        <v>105</v>
      </c>
      <c r="K96">
        <v>1</v>
      </c>
    </row>
    <row r="97" spans="1:11" x14ac:dyDescent="0.3">
      <c r="A97">
        <v>96</v>
      </c>
      <c r="B97" t="s">
        <v>224</v>
      </c>
      <c r="C97" t="s">
        <v>220</v>
      </c>
      <c r="D97" t="s">
        <v>33</v>
      </c>
      <c r="E97" s="6">
        <v>44744</v>
      </c>
      <c r="F97" s="6" t="str">
        <f>TEXT(Table1[[#This Row],[Contact Date]],"mmm")</f>
        <v>Jul</v>
      </c>
      <c r="G97" t="s">
        <v>48</v>
      </c>
      <c r="H97" t="s">
        <v>49</v>
      </c>
      <c r="I97" t="s">
        <v>970</v>
      </c>
      <c r="J97" t="s">
        <v>103</v>
      </c>
      <c r="K97">
        <v>9</v>
      </c>
    </row>
    <row r="98" spans="1:11" x14ac:dyDescent="0.3">
      <c r="A98">
        <v>97</v>
      </c>
      <c r="B98" t="s">
        <v>225</v>
      </c>
      <c r="C98" t="s">
        <v>221</v>
      </c>
      <c r="D98" t="s">
        <v>34</v>
      </c>
      <c r="E98" s="6">
        <v>44735</v>
      </c>
      <c r="F98" s="6" t="str">
        <f>TEXT(Table1[[#This Row],[Contact Date]],"mmm")</f>
        <v>Jun</v>
      </c>
      <c r="G98" t="s">
        <v>48</v>
      </c>
      <c r="H98" t="s">
        <v>49</v>
      </c>
      <c r="I98" t="s">
        <v>971</v>
      </c>
      <c r="J98" t="s">
        <v>104</v>
      </c>
      <c r="K98">
        <v>3</v>
      </c>
    </row>
    <row r="99" spans="1:11" x14ac:dyDescent="0.3">
      <c r="A99">
        <v>98</v>
      </c>
      <c r="B99" t="s">
        <v>226</v>
      </c>
      <c r="C99" t="s">
        <v>222</v>
      </c>
      <c r="D99" t="s">
        <v>18</v>
      </c>
      <c r="E99" s="6">
        <v>44751</v>
      </c>
      <c r="F99" s="6" t="str">
        <f>TEXT(Table1[[#This Row],[Contact Date]],"mmm")</f>
        <v>Jul</v>
      </c>
      <c r="G99" t="s">
        <v>47</v>
      </c>
      <c r="H99" t="s">
        <v>49</v>
      </c>
      <c r="I99" t="s">
        <v>972</v>
      </c>
      <c r="J99" t="s">
        <v>105</v>
      </c>
      <c r="K99">
        <v>4</v>
      </c>
    </row>
    <row r="100" spans="1:11" x14ac:dyDescent="0.3">
      <c r="A100">
        <v>99</v>
      </c>
      <c r="B100" t="s">
        <v>227</v>
      </c>
      <c r="C100" t="s">
        <v>223</v>
      </c>
      <c r="D100" t="s">
        <v>25</v>
      </c>
      <c r="E100" s="6">
        <v>44726</v>
      </c>
      <c r="F100" s="6" t="str">
        <f>TEXT(Table1[[#This Row],[Contact Date]],"mmm")</f>
        <v>Jun</v>
      </c>
      <c r="G100" t="s">
        <v>48</v>
      </c>
      <c r="H100" t="s">
        <v>49</v>
      </c>
      <c r="I100" t="s">
        <v>973</v>
      </c>
      <c r="J100" t="s">
        <v>103</v>
      </c>
      <c r="K100">
        <v>8</v>
      </c>
    </row>
    <row r="101" spans="1:11" x14ac:dyDescent="0.3">
      <c r="A101">
        <v>100</v>
      </c>
      <c r="B101" t="s">
        <v>228</v>
      </c>
      <c r="C101" t="s">
        <v>224</v>
      </c>
      <c r="D101" t="s">
        <v>30</v>
      </c>
      <c r="E101" s="6">
        <v>44749</v>
      </c>
      <c r="F101" s="6" t="str">
        <f>TEXT(Table1[[#This Row],[Contact Date]],"mmm")</f>
        <v>Jul</v>
      </c>
      <c r="G101" t="s">
        <v>48</v>
      </c>
      <c r="H101" t="s">
        <v>49</v>
      </c>
      <c r="I101" t="s">
        <v>974</v>
      </c>
      <c r="J101" t="s">
        <v>103</v>
      </c>
      <c r="K101">
        <v>6</v>
      </c>
    </row>
    <row r="102" spans="1:11" x14ac:dyDescent="0.3">
      <c r="A102">
        <v>101</v>
      </c>
      <c r="B102" t="s">
        <v>229</v>
      </c>
      <c r="C102" t="s">
        <v>225</v>
      </c>
      <c r="D102" t="s">
        <v>10</v>
      </c>
      <c r="E102" s="6">
        <v>44734</v>
      </c>
      <c r="F102" s="6" t="str">
        <f>TEXT(Table1[[#This Row],[Contact Date]],"mmm")</f>
        <v>Jun</v>
      </c>
      <c r="G102" t="s">
        <v>47</v>
      </c>
      <c r="H102" t="s">
        <v>49</v>
      </c>
      <c r="I102" t="s">
        <v>975</v>
      </c>
      <c r="J102" t="s">
        <v>103</v>
      </c>
      <c r="K102">
        <v>10</v>
      </c>
    </row>
    <row r="103" spans="1:11" x14ac:dyDescent="0.3">
      <c r="A103">
        <v>102</v>
      </c>
      <c r="B103" t="s">
        <v>230</v>
      </c>
      <c r="C103" t="s">
        <v>226</v>
      </c>
      <c r="D103" t="s">
        <v>20</v>
      </c>
      <c r="E103" s="6">
        <v>44726</v>
      </c>
      <c r="F103" s="6" t="str">
        <f>TEXT(Table1[[#This Row],[Contact Date]],"mmm")</f>
        <v>Jun</v>
      </c>
      <c r="G103" t="s">
        <v>48</v>
      </c>
      <c r="H103" t="s">
        <v>49</v>
      </c>
      <c r="I103" t="s">
        <v>976</v>
      </c>
      <c r="J103" t="s">
        <v>104</v>
      </c>
      <c r="K103">
        <v>9</v>
      </c>
    </row>
    <row r="104" spans="1:11" x14ac:dyDescent="0.3">
      <c r="A104">
        <v>103</v>
      </c>
      <c r="B104" t="s">
        <v>231</v>
      </c>
      <c r="C104" t="s">
        <v>227</v>
      </c>
      <c r="D104" t="s">
        <v>32</v>
      </c>
      <c r="E104" s="6">
        <v>44743</v>
      </c>
      <c r="F104" s="6" t="str">
        <f>TEXT(Table1[[#This Row],[Contact Date]],"mmm")</f>
        <v>Jul</v>
      </c>
      <c r="G104" t="s">
        <v>47</v>
      </c>
      <c r="H104" t="s">
        <v>49</v>
      </c>
      <c r="I104" t="s">
        <v>977</v>
      </c>
      <c r="J104" t="s">
        <v>105</v>
      </c>
      <c r="K104">
        <v>7</v>
      </c>
    </row>
    <row r="105" spans="1:11" x14ac:dyDescent="0.3">
      <c r="A105">
        <v>104</v>
      </c>
      <c r="B105" t="s">
        <v>232</v>
      </c>
      <c r="C105" t="s">
        <v>228</v>
      </c>
      <c r="D105" t="s">
        <v>33</v>
      </c>
      <c r="E105" s="6">
        <v>44742</v>
      </c>
      <c r="F105" s="6" t="str">
        <f>TEXT(Table1[[#This Row],[Contact Date]],"mmm")</f>
        <v>Jun</v>
      </c>
      <c r="G105" t="s">
        <v>48</v>
      </c>
      <c r="H105" t="s">
        <v>49</v>
      </c>
      <c r="I105" t="s">
        <v>978</v>
      </c>
      <c r="J105" t="s">
        <v>103</v>
      </c>
      <c r="K105">
        <v>7</v>
      </c>
    </row>
    <row r="106" spans="1:11" x14ac:dyDescent="0.3">
      <c r="A106">
        <v>105</v>
      </c>
      <c r="B106" t="s">
        <v>233</v>
      </c>
      <c r="C106" t="s">
        <v>229</v>
      </c>
      <c r="D106" t="s">
        <v>35</v>
      </c>
      <c r="E106" s="6">
        <v>44747</v>
      </c>
      <c r="F106" s="6" t="str">
        <f>TEXT(Table1[[#This Row],[Contact Date]],"mmm")</f>
        <v>Jul</v>
      </c>
      <c r="G106" t="s">
        <v>47</v>
      </c>
      <c r="H106" t="s">
        <v>49</v>
      </c>
      <c r="I106" t="s">
        <v>979</v>
      </c>
      <c r="J106" t="s">
        <v>104</v>
      </c>
      <c r="K106">
        <v>7</v>
      </c>
    </row>
    <row r="107" spans="1:11" x14ac:dyDescent="0.3">
      <c r="A107">
        <v>106</v>
      </c>
      <c r="B107" t="s">
        <v>234</v>
      </c>
      <c r="C107" t="s">
        <v>230</v>
      </c>
      <c r="D107" t="s">
        <v>36</v>
      </c>
      <c r="E107" s="6">
        <v>44764</v>
      </c>
      <c r="F107" s="6" t="str">
        <f>TEXT(Table1[[#This Row],[Contact Date]],"mmm")</f>
        <v>Jul</v>
      </c>
      <c r="G107" t="s">
        <v>48</v>
      </c>
      <c r="H107" t="s">
        <v>49</v>
      </c>
      <c r="I107" t="s">
        <v>980</v>
      </c>
      <c r="J107" t="s">
        <v>105</v>
      </c>
      <c r="K107">
        <v>7</v>
      </c>
    </row>
    <row r="108" spans="1:11" x14ac:dyDescent="0.3">
      <c r="A108">
        <v>107</v>
      </c>
      <c r="B108" t="s">
        <v>235</v>
      </c>
      <c r="C108" t="s">
        <v>231</v>
      </c>
      <c r="D108" t="s">
        <v>37</v>
      </c>
      <c r="E108" s="6">
        <v>44735</v>
      </c>
      <c r="F108" s="6" t="str">
        <f>TEXT(Table1[[#This Row],[Contact Date]],"mmm")</f>
        <v>Jun</v>
      </c>
      <c r="G108" t="s">
        <v>50</v>
      </c>
      <c r="H108" t="s">
        <v>49</v>
      </c>
      <c r="I108" t="s">
        <v>981</v>
      </c>
      <c r="J108" t="s">
        <v>103</v>
      </c>
      <c r="K108">
        <v>8</v>
      </c>
    </row>
    <row r="109" spans="1:11" x14ac:dyDescent="0.3">
      <c r="A109">
        <v>108</v>
      </c>
      <c r="B109" t="s">
        <v>236</v>
      </c>
      <c r="C109" t="s">
        <v>232</v>
      </c>
      <c r="D109" t="s">
        <v>38</v>
      </c>
      <c r="E109" s="6">
        <v>44737</v>
      </c>
      <c r="F109" s="6" t="str">
        <f>TEXT(Table1[[#This Row],[Contact Date]],"mmm")</f>
        <v>Jun</v>
      </c>
      <c r="G109" t="s">
        <v>47</v>
      </c>
      <c r="H109" t="s">
        <v>49</v>
      </c>
      <c r="I109" t="s">
        <v>982</v>
      </c>
      <c r="J109" t="s">
        <v>104</v>
      </c>
      <c r="K109">
        <v>10</v>
      </c>
    </row>
    <row r="110" spans="1:11" x14ac:dyDescent="0.3">
      <c r="A110">
        <v>109</v>
      </c>
      <c r="B110" t="s">
        <v>237</v>
      </c>
      <c r="C110" t="s">
        <v>233</v>
      </c>
      <c r="D110" t="s">
        <v>39</v>
      </c>
      <c r="E110" s="6">
        <v>44749</v>
      </c>
      <c r="F110" s="6" t="str">
        <f>TEXT(Table1[[#This Row],[Contact Date]],"mmm")</f>
        <v>Jul</v>
      </c>
      <c r="G110" t="s">
        <v>48</v>
      </c>
      <c r="H110" t="s">
        <v>49</v>
      </c>
      <c r="I110" t="s">
        <v>983</v>
      </c>
      <c r="J110" t="s">
        <v>105</v>
      </c>
      <c r="K110">
        <v>10</v>
      </c>
    </row>
    <row r="111" spans="1:11" x14ac:dyDescent="0.3">
      <c r="A111">
        <v>110</v>
      </c>
      <c r="B111" t="s">
        <v>238</v>
      </c>
      <c r="C111" t="s">
        <v>234</v>
      </c>
      <c r="D111" t="s">
        <v>40</v>
      </c>
      <c r="E111" s="6">
        <v>44729</v>
      </c>
      <c r="F111" s="6" t="str">
        <f>TEXT(Table1[[#This Row],[Contact Date]],"mmm")</f>
        <v>Jun</v>
      </c>
      <c r="G111" t="s">
        <v>48</v>
      </c>
      <c r="H111" t="s">
        <v>49</v>
      </c>
      <c r="I111" t="s">
        <v>984</v>
      </c>
      <c r="J111" t="s">
        <v>103</v>
      </c>
      <c r="K111">
        <v>10</v>
      </c>
    </row>
    <row r="112" spans="1:11" x14ac:dyDescent="0.3">
      <c r="A112">
        <v>111</v>
      </c>
      <c r="B112" t="s">
        <v>239</v>
      </c>
      <c r="C112" t="s">
        <v>235</v>
      </c>
      <c r="D112" t="s">
        <v>41</v>
      </c>
      <c r="E112" s="6">
        <v>44738</v>
      </c>
      <c r="F112" s="6" t="str">
        <f>TEXT(Table1[[#This Row],[Contact Date]],"mmm")</f>
        <v>Jun</v>
      </c>
      <c r="G112" t="s">
        <v>47</v>
      </c>
      <c r="H112" t="s">
        <v>49</v>
      </c>
      <c r="I112" t="s">
        <v>985</v>
      </c>
      <c r="J112" t="s">
        <v>104</v>
      </c>
      <c r="K112">
        <v>10</v>
      </c>
    </row>
    <row r="113" spans="1:11" x14ac:dyDescent="0.3">
      <c r="A113">
        <v>112</v>
      </c>
      <c r="B113" t="s">
        <v>240</v>
      </c>
      <c r="C113" t="s">
        <v>236</v>
      </c>
      <c r="D113" t="s">
        <v>42</v>
      </c>
      <c r="E113" s="6">
        <v>44740</v>
      </c>
      <c r="F113" s="6" t="str">
        <f>TEXT(Table1[[#This Row],[Contact Date]],"mmm")</f>
        <v>Jun</v>
      </c>
      <c r="G113" t="s">
        <v>48</v>
      </c>
      <c r="H113" t="s">
        <v>49</v>
      </c>
      <c r="I113" t="s">
        <v>986</v>
      </c>
      <c r="J113" t="s">
        <v>105</v>
      </c>
      <c r="K113">
        <v>8</v>
      </c>
    </row>
    <row r="114" spans="1:11" x14ac:dyDescent="0.3">
      <c r="A114">
        <v>113</v>
      </c>
      <c r="B114" t="s">
        <v>241</v>
      </c>
      <c r="C114" t="s">
        <v>237</v>
      </c>
      <c r="D114" t="s">
        <v>24</v>
      </c>
      <c r="E114" s="6">
        <v>44755</v>
      </c>
      <c r="F114" s="6" t="str">
        <f>TEXT(Table1[[#This Row],[Contact Date]],"mmm")</f>
        <v>Jul</v>
      </c>
      <c r="G114" t="s">
        <v>47</v>
      </c>
      <c r="H114" t="s">
        <v>49</v>
      </c>
      <c r="I114" t="s">
        <v>987</v>
      </c>
      <c r="J114" t="s">
        <v>103</v>
      </c>
      <c r="K114">
        <v>7</v>
      </c>
    </row>
    <row r="115" spans="1:11" x14ac:dyDescent="0.3">
      <c r="A115">
        <v>114</v>
      </c>
      <c r="B115" t="s">
        <v>242</v>
      </c>
      <c r="C115" t="s">
        <v>238</v>
      </c>
      <c r="D115" t="s">
        <v>25</v>
      </c>
      <c r="E115" s="6">
        <v>44755</v>
      </c>
      <c r="F115" s="6" t="str">
        <f>TEXT(Table1[[#This Row],[Contact Date]],"mmm")</f>
        <v>Jul</v>
      </c>
      <c r="G115" t="s">
        <v>48</v>
      </c>
      <c r="H115" t="s">
        <v>49</v>
      </c>
      <c r="I115" t="s">
        <v>988</v>
      </c>
      <c r="J115" t="s">
        <v>104</v>
      </c>
      <c r="K115">
        <v>7</v>
      </c>
    </row>
    <row r="116" spans="1:11" x14ac:dyDescent="0.3">
      <c r="A116">
        <v>115</v>
      </c>
      <c r="B116" t="s">
        <v>243</v>
      </c>
      <c r="C116" t="s">
        <v>239</v>
      </c>
      <c r="D116" t="s">
        <v>26</v>
      </c>
      <c r="E116" s="6">
        <v>44764</v>
      </c>
      <c r="F116" s="6" t="str">
        <f>TEXT(Table1[[#This Row],[Contact Date]],"mmm")</f>
        <v>Jul</v>
      </c>
      <c r="G116" t="s">
        <v>48</v>
      </c>
      <c r="H116" t="s">
        <v>49</v>
      </c>
      <c r="I116" t="s">
        <v>989</v>
      </c>
      <c r="J116" t="s">
        <v>105</v>
      </c>
      <c r="K116">
        <v>9</v>
      </c>
    </row>
    <row r="117" spans="1:11" x14ac:dyDescent="0.3">
      <c r="A117">
        <v>116</v>
      </c>
      <c r="B117" t="s">
        <v>244</v>
      </c>
      <c r="C117" t="s">
        <v>240</v>
      </c>
      <c r="D117" t="s">
        <v>15</v>
      </c>
      <c r="E117" s="6">
        <v>44735</v>
      </c>
      <c r="F117" s="6" t="str">
        <f>TEXT(Table1[[#This Row],[Contact Date]],"mmm")</f>
        <v>Jun</v>
      </c>
      <c r="G117" t="s">
        <v>47</v>
      </c>
      <c r="H117" t="s">
        <v>49</v>
      </c>
      <c r="I117" t="s">
        <v>990</v>
      </c>
      <c r="J117" t="s">
        <v>103</v>
      </c>
      <c r="K117">
        <v>8</v>
      </c>
    </row>
    <row r="118" spans="1:11" x14ac:dyDescent="0.3">
      <c r="A118">
        <v>117</v>
      </c>
      <c r="B118" t="s">
        <v>245</v>
      </c>
      <c r="C118" t="s">
        <v>241</v>
      </c>
      <c r="D118" t="s">
        <v>28</v>
      </c>
      <c r="E118" s="6">
        <v>44734</v>
      </c>
      <c r="F118" s="6" t="str">
        <f>TEXT(Table1[[#This Row],[Contact Date]],"mmm")</f>
        <v>Jun</v>
      </c>
      <c r="G118" t="s">
        <v>48</v>
      </c>
      <c r="H118" t="s">
        <v>51</v>
      </c>
      <c r="I118" t="s">
        <v>991</v>
      </c>
      <c r="J118" t="s">
        <v>104</v>
      </c>
      <c r="K118">
        <v>8</v>
      </c>
    </row>
    <row r="119" spans="1:11" x14ac:dyDescent="0.3">
      <c r="A119">
        <v>118</v>
      </c>
      <c r="B119" t="s">
        <v>246</v>
      </c>
      <c r="C119" t="s">
        <v>242</v>
      </c>
      <c r="D119" t="s">
        <v>29</v>
      </c>
      <c r="E119" s="6">
        <v>44728</v>
      </c>
      <c r="F119" s="6" t="str">
        <f>TEXT(Table1[[#This Row],[Contact Date]],"mmm")</f>
        <v>Jun</v>
      </c>
      <c r="G119" t="s">
        <v>48</v>
      </c>
      <c r="H119" t="s">
        <v>49</v>
      </c>
      <c r="I119" t="s">
        <v>992</v>
      </c>
      <c r="J119" t="s">
        <v>105</v>
      </c>
      <c r="K119">
        <v>7</v>
      </c>
    </row>
    <row r="120" spans="1:11" x14ac:dyDescent="0.3">
      <c r="A120">
        <v>119</v>
      </c>
      <c r="B120" t="s">
        <v>247</v>
      </c>
      <c r="C120" t="s">
        <v>243</v>
      </c>
      <c r="D120" t="s">
        <v>30</v>
      </c>
      <c r="E120" s="6">
        <v>44739</v>
      </c>
      <c r="F120" s="6" t="str">
        <f>TEXT(Table1[[#This Row],[Contact Date]],"mmm")</f>
        <v>Jun</v>
      </c>
      <c r="G120" t="s">
        <v>47</v>
      </c>
      <c r="H120" t="s">
        <v>49</v>
      </c>
      <c r="I120" t="s">
        <v>993</v>
      </c>
      <c r="J120" t="s">
        <v>103</v>
      </c>
      <c r="K120">
        <v>8</v>
      </c>
    </row>
    <row r="121" spans="1:11" x14ac:dyDescent="0.3">
      <c r="A121">
        <v>120</v>
      </c>
      <c r="B121" t="s">
        <v>248</v>
      </c>
      <c r="C121" t="s">
        <v>244</v>
      </c>
      <c r="D121" t="s">
        <v>31</v>
      </c>
      <c r="E121" s="6">
        <v>44765</v>
      </c>
      <c r="F121" s="6" t="str">
        <f>TEXT(Table1[[#This Row],[Contact Date]],"mmm")</f>
        <v>Jul</v>
      </c>
      <c r="G121" t="s">
        <v>48</v>
      </c>
      <c r="H121" t="s">
        <v>49</v>
      </c>
      <c r="I121" t="s">
        <v>994</v>
      </c>
      <c r="J121" t="s">
        <v>104</v>
      </c>
      <c r="K121">
        <v>8</v>
      </c>
    </row>
    <row r="122" spans="1:11" x14ac:dyDescent="0.3">
      <c r="A122">
        <v>121</v>
      </c>
      <c r="B122" t="s">
        <v>249</v>
      </c>
      <c r="C122" t="s">
        <v>245</v>
      </c>
      <c r="D122" t="s">
        <v>32</v>
      </c>
      <c r="E122" s="6">
        <v>44740</v>
      </c>
      <c r="F122" s="6" t="str">
        <f>TEXT(Table1[[#This Row],[Contact Date]],"mmm")</f>
        <v>Jun</v>
      </c>
      <c r="G122" t="s">
        <v>47</v>
      </c>
      <c r="H122" t="s">
        <v>49</v>
      </c>
      <c r="I122" t="s">
        <v>995</v>
      </c>
      <c r="J122" t="s">
        <v>105</v>
      </c>
      <c r="K122">
        <v>9</v>
      </c>
    </row>
    <row r="123" spans="1:11" x14ac:dyDescent="0.3">
      <c r="A123">
        <v>122</v>
      </c>
      <c r="B123" t="s">
        <v>250</v>
      </c>
      <c r="C123" t="s">
        <v>246</v>
      </c>
      <c r="D123" t="s">
        <v>33</v>
      </c>
      <c r="E123" s="6">
        <v>44734</v>
      </c>
      <c r="F123" s="6" t="str">
        <f>TEXT(Table1[[#This Row],[Contact Date]],"mmm")</f>
        <v>Jun</v>
      </c>
      <c r="G123" t="s">
        <v>48</v>
      </c>
      <c r="H123" t="s">
        <v>49</v>
      </c>
      <c r="I123" t="s">
        <v>996</v>
      </c>
      <c r="J123" t="s">
        <v>103</v>
      </c>
      <c r="K123">
        <v>9</v>
      </c>
    </row>
    <row r="124" spans="1:11" x14ac:dyDescent="0.3">
      <c r="A124">
        <v>123</v>
      </c>
      <c r="B124" t="s">
        <v>251</v>
      </c>
      <c r="C124" t="s">
        <v>247</v>
      </c>
      <c r="D124" t="s">
        <v>6</v>
      </c>
      <c r="E124" s="6">
        <v>44727</v>
      </c>
      <c r="F124" s="6" t="str">
        <f>TEXT(Table1[[#This Row],[Contact Date]],"mmm")</f>
        <v>Jun</v>
      </c>
      <c r="G124" t="s">
        <v>47</v>
      </c>
      <c r="H124" t="s">
        <v>51</v>
      </c>
      <c r="I124" t="s">
        <v>997</v>
      </c>
      <c r="J124" t="s">
        <v>104</v>
      </c>
      <c r="K124">
        <v>8</v>
      </c>
    </row>
    <row r="125" spans="1:11" x14ac:dyDescent="0.3">
      <c r="A125">
        <v>124</v>
      </c>
      <c r="B125" t="s">
        <v>252</v>
      </c>
      <c r="C125" t="s">
        <v>248</v>
      </c>
      <c r="D125" t="s">
        <v>7</v>
      </c>
      <c r="E125" s="6">
        <v>44737</v>
      </c>
      <c r="F125" s="6" t="str">
        <f>TEXT(Table1[[#This Row],[Contact Date]],"mmm")</f>
        <v>Jun</v>
      </c>
      <c r="G125" t="s">
        <v>48</v>
      </c>
      <c r="H125" t="s">
        <v>49</v>
      </c>
      <c r="I125" t="s">
        <v>998</v>
      </c>
      <c r="J125" t="s">
        <v>105</v>
      </c>
      <c r="K125">
        <v>8</v>
      </c>
    </row>
    <row r="126" spans="1:11" x14ac:dyDescent="0.3">
      <c r="A126">
        <v>125</v>
      </c>
      <c r="B126" t="s">
        <v>253</v>
      </c>
      <c r="C126" t="s">
        <v>249</v>
      </c>
      <c r="D126" t="s">
        <v>8</v>
      </c>
      <c r="E126" s="6">
        <v>44747</v>
      </c>
      <c r="F126" s="6" t="str">
        <f>TEXT(Table1[[#This Row],[Contact Date]],"mmm")</f>
        <v>Jul</v>
      </c>
      <c r="G126" t="s">
        <v>50</v>
      </c>
      <c r="H126" t="s">
        <v>49</v>
      </c>
      <c r="I126" t="s">
        <v>999</v>
      </c>
      <c r="J126" t="s">
        <v>103</v>
      </c>
      <c r="K126">
        <v>7</v>
      </c>
    </row>
    <row r="127" spans="1:11" x14ac:dyDescent="0.3">
      <c r="A127">
        <v>126</v>
      </c>
      <c r="B127" t="s">
        <v>254</v>
      </c>
      <c r="C127" t="s">
        <v>250</v>
      </c>
      <c r="D127" t="s">
        <v>9</v>
      </c>
      <c r="E127" s="6">
        <v>44754</v>
      </c>
      <c r="F127" s="6" t="str">
        <f>TEXT(Table1[[#This Row],[Contact Date]],"mmm")</f>
        <v>Jul</v>
      </c>
      <c r="G127" t="s">
        <v>47</v>
      </c>
      <c r="H127" t="s">
        <v>49</v>
      </c>
      <c r="I127" t="s">
        <v>1000</v>
      </c>
      <c r="J127" t="s">
        <v>104</v>
      </c>
      <c r="K127">
        <v>8</v>
      </c>
    </row>
    <row r="128" spans="1:11" x14ac:dyDescent="0.3">
      <c r="A128">
        <v>127</v>
      </c>
      <c r="B128" t="s">
        <v>255</v>
      </c>
      <c r="C128" t="s">
        <v>251</v>
      </c>
      <c r="D128" t="s">
        <v>10</v>
      </c>
      <c r="E128" s="6">
        <v>44760</v>
      </c>
      <c r="F128" s="6" t="str">
        <f>TEXT(Table1[[#This Row],[Contact Date]],"mmm")</f>
        <v>Jul</v>
      </c>
      <c r="G128" t="s">
        <v>48</v>
      </c>
      <c r="H128" t="s">
        <v>49</v>
      </c>
      <c r="I128" t="s">
        <v>1001</v>
      </c>
      <c r="J128" t="s">
        <v>105</v>
      </c>
      <c r="K128">
        <v>9</v>
      </c>
    </row>
    <row r="129" spans="1:11" x14ac:dyDescent="0.3">
      <c r="A129">
        <v>128</v>
      </c>
      <c r="B129" t="s">
        <v>256</v>
      </c>
      <c r="C129" t="s">
        <v>252</v>
      </c>
      <c r="D129" t="s">
        <v>11</v>
      </c>
      <c r="E129" s="6">
        <v>44759</v>
      </c>
      <c r="F129" s="6" t="str">
        <f>TEXT(Table1[[#This Row],[Contact Date]],"mmm")</f>
        <v>Jul</v>
      </c>
      <c r="G129" t="s">
        <v>48</v>
      </c>
      <c r="H129" t="s">
        <v>49</v>
      </c>
      <c r="I129" t="s">
        <v>1002</v>
      </c>
      <c r="J129" t="s">
        <v>103</v>
      </c>
      <c r="K129">
        <v>7</v>
      </c>
    </row>
    <row r="130" spans="1:11" x14ac:dyDescent="0.3">
      <c r="A130">
        <v>129</v>
      </c>
      <c r="B130" t="s">
        <v>257</v>
      </c>
      <c r="C130" t="s">
        <v>253</v>
      </c>
      <c r="D130" t="s">
        <v>12</v>
      </c>
      <c r="E130" s="6">
        <v>44735</v>
      </c>
      <c r="F130" s="6" t="str">
        <f>TEXT(Table1[[#This Row],[Contact Date]],"mmm")</f>
        <v>Jun</v>
      </c>
      <c r="G130" t="s">
        <v>47</v>
      </c>
      <c r="H130" t="s">
        <v>49</v>
      </c>
      <c r="I130" t="s">
        <v>1003</v>
      </c>
      <c r="J130" t="s">
        <v>104</v>
      </c>
      <c r="K130">
        <v>8</v>
      </c>
    </row>
    <row r="131" spans="1:11" x14ac:dyDescent="0.3">
      <c r="A131">
        <v>130</v>
      </c>
      <c r="B131" t="s">
        <v>258</v>
      </c>
      <c r="C131" t="s">
        <v>254</v>
      </c>
      <c r="D131" t="s">
        <v>12</v>
      </c>
      <c r="E131" s="6">
        <v>44734</v>
      </c>
      <c r="F131" s="6" t="str">
        <f>TEXT(Table1[[#This Row],[Contact Date]],"mmm")</f>
        <v>Jun</v>
      </c>
      <c r="G131" t="s">
        <v>48</v>
      </c>
      <c r="H131" t="s">
        <v>49</v>
      </c>
      <c r="I131" t="s">
        <v>1004</v>
      </c>
      <c r="J131" t="s">
        <v>105</v>
      </c>
      <c r="K131">
        <v>9</v>
      </c>
    </row>
    <row r="132" spans="1:11" x14ac:dyDescent="0.3">
      <c r="A132">
        <v>131</v>
      </c>
      <c r="B132" t="s">
        <v>259</v>
      </c>
      <c r="C132" t="s">
        <v>255</v>
      </c>
      <c r="D132" t="s">
        <v>13</v>
      </c>
      <c r="E132" s="6">
        <v>44753</v>
      </c>
      <c r="F132" s="6" t="str">
        <f>TEXT(Table1[[#This Row],[Contact Date]],"mmm")</f>
        <v>Jul</v>
      </c>
      <c r="G132" t="s">
        <v>47</v>
      </c>
      <c r="H132" t="s">
        <v>49</v>
      </c>
      <c r="I132" t="s">
        <v>1005</v>
      </c>
      <c r="J132" t="s">
        <v>103</v>
      </c>
      <c r="K132">
        <v>8</v>
      </c>
    </row>
    <row r="133" spans="1:11" x14ac:dyDescent="0.3">
      <c r="A133">
        <v>132</v>
      </c>
      <c r="B133" t="s">
        <v>260</v>
      </c>
      <c r="C133" t="s">
        <v>256</v>
      </c>
      <c r="D133" t="s">
        <v>11</v>
      </c>
      <c r="E133" s="6">
        <v>44739</v>
      </c>
      <c r="F133" s="6" t="str">
        <f>TEXT(Table1[[#This Row],[Contact Date]],"mmm")</f>
        <v>Jun</v>
      </c>
      <c r="G133" t="s">
        <v>48</v>
      </c>
      <c r="H133" t="s">
        <v>49</v>
      </c>
      <c r="I133" t="s">
        <v>1006</v>
      </c>
      <c r="J133" t="s">
        <v>104</v>
      </c>
      <c r="K133">
        <v>7</v>
      </c>
    </row>
    <row r="134" spans="1:11" x14ac:dyDescent="0.3">
      <c r="A134">
        <v>133</v>
      </c>
      <c r="B134" t="s">
        <v>261</v>
      </c>
      <c r="C134" t="s">
        <v>257</v>
      </c>
      <c r="D134" t="s">
        <v>15</v>
      </c>
      <c r="E134" s="6">
        <v>44740</v>
      </c>
      <c r="F134" s="6" t="str">
        <f>TEXT(Table1[[#This Row],[Contact Date]],"mmm")</f>
        <v>Jun</v>
      </c>
      <c r="G134" t="s">
        <v>48</v>
      </c>
      <c r="H134" t="s">
        <v>49</v>
      </c>
      <c r="I134" t="s">
        <v>1007</v>
      </c>
      <c r="J134" t="s">
        <v>105</v>
      </c>
      <c r="K134">
        <v>10</v>
      </c>
    </row>
    <row r="135" spans="1:11" x14ac:dyDescent="0.3">
      <c r="A135">
        <v>134</v>
      </c>
      <c r="B135" t="s">
        <v>262</v>
      </c>
      <c r="C135" t="s">
        <v>258</v>
      </c>
      <c r="D135" t="s">
        <v>16</v>
      </c>
      <c r="E135" s="6">
        <v>44748</v>
      </c>
      <c r="F135" s="6" t="str">
        <f>TEXT(Table1[[#This Row],[Contact Date]],"mmm")</f>
        <v>Jul</v>
      </c>
      <c r="G135" t="s">
        <v>47</v>
      </c>
      <c r="H135" t="s">
        <v>49</v>
      </c>
      <c r="I135" t="s">
        <v>1008</v>
      </c>
      <c r="J135" t="s">
        <v>103</v>
      </c>
      <c r="K135">
        <v>7</v>
      </c>
    </row>
    <row r="136" spans="1:11" x14ac:dyDescent="0.3">
      <c r="A136">
        <v>135</v>
      </c>
      <c r="B136" t="s">
        <v>263</v>
      </c>
      <c r="C136" t="s">
        <v>259</v>
      </c>
      <c r="D136" t="s">
        <v>17</v>
      </c>
      <c r="E136" s="6">
        <v>44731</v>
      </c>
      <c r="F136" s="6" t="str">
        <f>TEXT(Table1[[#This Row],[Contact Date]],"mmm")</f>
        <v>Jun</v>
      </c>
      <c r="G136" t="s">
        <v>48</v>
      </c>
      <c r="H136" t="s">
        <v>49</v>
      </c>
      <c r="I136" t="s">
        <v>1009</v>
      </c>
      <c r="J136" t="s">
        <v>104</v>
      </c>
      <c r="K136">
        <v>8</v>
      </c>
    </row>
    <row r="137" spans="1:11" x14ac:dyDescent="0.3">
      <c r="A137">
        <v>136</v>
      </c>
      <c r="B137" t="s">
        <v>264</v>
      </c>
      <c r="C137" t="s">
        <v>260</v>
      </c>
      <c r="D137" t="s">
        <v>18</v>
      </c>
      <c r="E137" s="6">
        <v>44763</v>
      </c>
      <c r="F137" s="6" t="str">
        <f>TEXT(Table1[[#This Row],[Contact Date]],"mmm")</f>
        <v>Jul</v>
      </c>
      <c r="G137" t="s">
        <v>48</v>
      </c>
      <c r="H137" t="s">
        <v>49</v>
      </c>
      <c r="I137" t="s">
        <v>1010</v>
      </c>
      <c r="J137" t="s">
        <v>105</v>
      </c>
      <c r="K137">
        <v>7</v>
      </c>
    </row>
    <row r="138" spans="1:11" x14ac:dyDescent="0.3">
      <c r="A138">
        <v>137</v>
      </c>
      <c r="B138" t="s">
        <v>265</v>
      </c>
      <c r="C138" t="s">
        <v>261</v>
      </c>
      <c r="D138" t="s">
        <v>11</v>
      </c>
      <c r="E138" s="6">
        <v>44733</v>
      </c>
      <c r="F138" s="6" t="str">
        <f>TEXT(Table1[[#This Row],[Contact Date]],"mmm")</f>
        <v>Jun</v>
      </c>
      <c r="G138" t="s">
        <v>47</v>
      </c>
      <c r="H138" t="s">
        <v>49</v>
      </c>
      <c r="I138" t="s">
        <v>1011</v>
      </c>
      <c r="J138" t="s">
        <v>103</v>
      </c>
      <c r="K138">
        <v>9</v>
      </c>
    </row>
    <row r="139" spans="1:11" x14ac:dyDescent="0.3">
      <c r="A139">
        <v>138</v>
      </c>
      <c r="B139" t="s">
        <v>266</v>
      </c>
      <c r="C139" t="s">
        <v>262</v>
      </c>
      <c r="D139" t="s">
        <v>20</v>
      </c>
      <c r="E139" s="6">
        <v>44746</v>
      </c>
      <c r="F139" s="6" t="str">
        <f>TEXT(Table1[[#This Row],[Contact Date]],"mmm")</f>
        <v>Jul</v>
      </c>
      <c r="G139" t="s">
        <v>48</v>
      </c>
      <c r="H139" t="s">
        <v>49</v>
      </c>
      <c r="I139" t="s">
        <v>1012</v>
      </c>
      <c r="J139" t="s">
        <v>104</v>
      </c>
      <c r="K139">
        <v>8</v>
      </c>
    </row>
    <row r="140" spans="1:11" x14ac:dyDescent="0.3">
      <c r="A140">
        <v>139</v>
      </c>
      <c r="B140" t="s">
        <v>267</v>
      </c>
      <c r="C140" t="s">
        <v>263</v>
      </c>
      <c r="D140" t="s">
        <v>16</v>
      </c>
      <c r="E140" s="6">
        <v>44755</v>
      </c>
      <c r="F140" s="6" t="str">
        <f>TEXT(Table1[[#This Row],[Contact Date]],"mmm")</f>
        <v>Jul</v>
      </c>
      <c r="G140" t="s">
        <v>47</v>
      </c>
      <c r="H140" t="s">
        <v>49</v>
      </c>
      <c r="I140" t="s">
        <v>1013</v>
      </c>
      <c r="J140" t="s">
        <v>105</v>
      </c>
      <c r="K140">
        <v>9</v>
      </c>
    </row>
    <row r="141" spans="1:11" x14ac:dyDescent="0.3">
      <c r="A141">
        <v>140</v>
      </c>
      <c r="B141" t="s">
        <v>268</v>
      </c>
      <c r="C141" t="s">
        <v>264</v>
      </c>
      <c r="D141" t="s">
        <v>10</v>
      </c>
      <c r="E141" s="6">
        <v>44755</v>
      </c>
      <c r="F141" s="6" t="str">
        <f>TEXT(Table1[[#This Row],[Contact Date]],"mmm")</f>
        <v>Jul</v>
      </c>
      <c r="G141" t="s">
        <v>48</v>
      </c>
      <c r="H141" t="s">
        <v>49</v>
      </c>
      <c r="I141" t="s">
        <v>1014</v>
      </c>
      <c r="J141" t="s">
        <v>103</v>
      </c>
      <c r="K141">
        <v>9</v>
      </c>
    </row>
    <row r="142" spans="1:11" x14ac:dyDescent="0.3">
      <c r="A142">
        <v>141</v>
      </c>
      <c r="B142" t="s">
        <v>269</v>
      </c>
      <c r="C142" t="s">
        <v>265</v>
      </c>
      <c r="D142" t="s">
        <v>21</v>
      </c>
      <c r="E142" s="6">
        <v>44727</v>
      </c>
      <c r="F142" s="6" t="str">
        <f>TEXT(Table1[[#This Row],[Contact Date]],"mmm")</f>
        <v>Jun</v>
      </c>
      <c r="G142" t="s">
        <v>47</v>
      </c>
      <c r="H142" t="s">
        <v>49</v>
      </c>
      <c r="I142" t="s">
        <v>1015</v>
      </c>
      <c r="J142" t="s">
        <v>104</v>
      </c>
      <c r="K142">
        <v>9</v>
      </c>
    </row>
    <row r="143" spans="1:11" x14ac:dyDescent="0.3">
      <c r="A143">
        <v>142</v>
      </c>
      <c r="B143" t="s">
        <v>270</v>
      </c>
      <c r="C143" t="s">
        <v>266</v>
      </c>
      <c r="D143" t="s">
        <v>22</v>
      </c>
      <c r="E143" s="6">
        <v>44746</v>
      </c>
      <c r="F143" s="6" t="str">
        <f>TEXT(Table1[[#This Row],[Contact Date]],"mmm")</f>
        <v>Jul</v>
      </c>
      <c r="G143" t="s">
        <v>48</v>
      </c>
      <c r="H143" t="s">
        <v>49</v>
      </c>
      <c r="I143" t="s">
        <v>1016</v>
      </c>
      <c r="J143" t="s">
        <v>105</v>
      </c>
      <c r="K143">
        <v>9</v>
      </c>
    </row>
    <row r="144" spans="1:11" x14ac:dyDescent="0.3">
      <c r="A144">
        <v>143</v>
      </c>
      <c r="B144" t="s">
        <v>271</v>
      </c>
      <c r="C144" t="s">
        <v>267</v>
      </c>
      <c r="D144" t="s">
        <v>23</v>
      </c>
      <c r="E144" s="6">
        <v>44740</v>
      </c>
      <c r="F144" s="6" t="str">
        <f>TEXT(Table1[[#This Row],[Contact Date]],"mmm")</f>
        <v>Jun</v>
      </c>
      <c r="G144" t="s">
        <v>50</v>
      </c>
      <c r="H144" t="s">
        <v>49</v>
      </c>
      <c r="I144" t="s">
        <v>1017</v>
      </c>
      <c r="J144" t="s">
        <v>103</v>
      </c>
      <c r="K144">
        <v>9</v>
      </c>
    </row>
    <row r="145" spans="1:11" x14ac:dyDescent="0.3">
      <c r="A145">
        <v>144</v>
      </c>
      <c r="B145" t="s">
        <v>272</v>
      </c>
      <c r="C145" t="s">
        <v>268</v>
      </c>
      <c r="D145" t="s">
        <v>15</v>
      </c>
      <c r="E145" s="6">
        <v>44743</v>
      </c>
      <c r="F145" s="6" t="str">
        <f>TEXT(Table1[[#This Row],[Contact Date]],"mmm")</f>
        <v>Jul</v>
      </c>
      <c r="G145" t="s">
        <v>47</v>
      </c>
      <c r="H145" t="s">
        <v>49</v>
      </c>
      <c r="I145" t="s">
        <v>1018</v>
      </c>
      <c r="J145" t="s">
        <v>104</v>
      </c>
      <c r="K145">
        <v>8</v>
      </c>
    </row>
    <row r="146" spans="1:11" x14ac:dyDescent="0.3">
      <c r="A146">
        <v>145</v>
      </c>
      <c r="B146" t="s">
        <v>273</v>
      </c>
      <c r="C146" t="s">
        <v>269</v>
      </c>
      <c r="D146" t="s">
        <v>25</v>
      </c>
      <c r="E146" s="6">
        <v>44737</v>
      </c>
      <c r="F146" s="6" t="str">
        <f>TEXT(Table1[[#This Row],[Contact Date]],"mmm")</f>
        <v>Jun</v>
      </c>
      <c r="G146" t="s">
        <v>48</v>
      </c>
      <c r="H146" t="s">
        <v>51</v>
      </c>
      <c r="I146" t="s">
        <v>1019</v>
      </c>
      <c r="J146" t="s">
        <v>105</v>
      </c>
      <c r="K146">
        <v>8</v>
      </c>
    </row>
    <row r="147" spans="1:11" x14ac:dyDescent="0.3">
      <c r="A147">
        <v>146</v>
      </c>
      <c r="B147" t="s">
        <v>274</v>
      </c>
      <c r="C147" t="s">
        <v>270</v>
      </c>
      <c r="D147" t="s">
        <v>26</v>
      </c>
      <c r="E147" s="6">
        <v>44757</v>
      </c>
      <c r="F147" s="6" t="str">
        <f>TEXT(Table1[[#This Row],[Contact Date]],"mmm")</f>
        <v>Jul</v>
      </c>
      <c r="G147" t="s">
        <v>48</v>
      </c>
      <c r="H147" t="s">
        <v>49</v>
      </c>
      <c r="I147" t="s">
        <v>1020</v>
      </c>
      <c r="J147" t="s">
        <v>103</v>
      </c>
      <c r="K147">
        <v>7</v>
      </c>
    </row>
    <row r="148" spans="1:11" x14ac:dyDescent="0.3">
      <c r="A148">
        <v>147</v>
      </c>
      <c r="B148" t="s">
        <v>275</v>
      </c>
      <c r="C148" t="s">
        <v>271</v>
      </c>
      <c r="D148" t="s">
        <v>27</v>
      </c>
      <c r="E148" s="6">
        <v>44745</v>
      </c>
      <c r="F148" s="6" t="str">
        <f>TEXT(Table1[[#This Row],[Contact Date]],"mmm")</f>
        <v>Jul</v>
      </c>
      <c r="G148" t="s">
        <v>47</v>
      </c>
      <c r="H148" t="s">
        <v>49</v>
      </c>
      <c r="I148" t="s">
        <v>1021</v>
      </c>
      <c r="J148" t="s">
        <v>104</v>
      </c>
      <c r="K148">
        <v>7</v>
      </c>
    </row>
    <row r="149" spans="1:11" x14ac:dyDescent="0.3">
      <c r="A149">
        <v>148</v>
      </c>
      <c r="B149" t="s">
        <v>276</v>
      </c>
      <c r="C149" t="s">
        <v>272</v>
      </c>
      <c r="D149" t="s">
        <v>28</v>
      </c>
      <c r="E149" s="6">
        <v>44760</v>
      </c>
      <c r="F149" s="6" t="str">
        <f>TEXT(Table1[[#This Row],[Contact Date]],"mmm")</f>
        <v>Jul</v>
      </c>
      <c r="G149" t="s">
        <v>48</v>
      </c>
      <c r="H149" t="s">
        <v>49</v>
      </c>
      <c r="I149" t="s">
        <v>1022</v>
      </c>
      <c r="J149" t="s">
        <v>105</v>
      </c>
      <c r="K149">
        <v>9</v>
      </c>
    </row>
    <row r="150" spans="1:11" x14ac:dyDescent="0.3">
      <c r="A150">
        <v>149</v>
      </c>
      <c r="B150" t="s">
        <v>277</v>
      </c>
      <c r="C150" t="s">
        <v>273</v>
      </c>
      <c r="D150" t="s">
        <v>29</v>
      </c>
      <c r="E150" s="6">
        <v>44750</v>
      </c>
      <c r="F150" s="6" t="str">
        <f>TEXT(Table1[[#This Row],[Contact Date]],"mmm")</f>
        <v>Jul</v>
      </c>
      <c r="G150" t="s">
        <v>47</v>
      </c>
      <c r="H150" t="s">
        <v>49</v>
      </c>
      <c r="I150" t="s">
        <v>1023</v>
      </c>
      <c r="J150" t="s">
        <v>103</v>
      </c>
      <c r="K150">
        <v>8</v>
      </c>
    </row>
    <row r="151" spans="1:11" x14ac:dyDescent="0.3">
      <c r="A151">
        <v>150</v>
      </c>
      <c r="B151" t="s">
        <v>278</v>
      </c>
      <c r="C151" t="s">
        <v>274</v>
      </c>
      <c r="D151" t="s">
        <v>30</v>
      </c>
      <c r="E151" s="6">
        <v>44742</v>
      </c>
      <c r="F151" s="6" t="str">
        <f>TEXT(Table1[[#This Row],[Contact Date]],"mmm")</f>
        <v>Jun</v>
      </c>
      <c r="G151" t="s">
        <v>48</v>
      </c>
      <c r="H151" t="s">
        <v>49</v>
      </c>
      <c r="I151" t="s">
        <v>1024</v>
      </c>
      <c r="J151" t="s">
        <v>103</v>
      </c>
      <c r="K151">
        <v>8</v>
      </c>
    </row>
    <row r="152" spans="1:11" x14ac:dyDescent="0.3">
      <c r="A152">
        <v>151</v>
      </c>
      <c r="B152" t="s">
        <v>279</v>
      </c>
      <c r="C152" t="s">
        <v>275</v>
      </c>
      <c r="D152" t="s">
        <v>31</v>
      </c>
      <c r="E152" s="6">
        <v>44754</v>
      </c>
      <c r="F152" s="6" t="str">
        <f>TEXT(Table1[[#This Row],[Contact Date]],"mmm")</f>
        <v>Jul</v>
      </c>
      <c r="G152" t="s">
        <v>48</v>
      </c>
      <c r="H152" t="s">
        <v>51</v>
      </c>
      <c r="I152" t="s">
        <v>1025</v>
      </c>
      <c r="J152" t="s">
        <v>103</v>
      </c>
      <c r="K152">
        <v>10</v>
      </c>
    </row>
    <row r="153" spans="1:11" x14ac:dyDescent="0.3">
      <c r="A153">
        <v>152</v>
      </c>
      <c r="B153" t="s">
        <v>280</v>
      </c>
      <c r="C153" t="s">
        <v>276</v>
      </c>
      <c r="D153" t="s">
        <v>32</v>
      </c>
      <c r="E153" s="6">
        <v>44746</v>
      </c>
      <c r="F153" s="6" t="str">
        <f>TEXT(Table1[[#This Row],[Contact Date]],"mmm")</f>
        <v>Jul</v>
      </c>
      <c r="G153" t="s">
        <v>47</v>
      </c>
      <c r="H153" t="s">
        <v>49</v>
      </c>
      <c r="I153" t="s">
        <v>1026</v>
      </c>
      <c r="J153" t="s">
        <v>104</v>
      </c>
      <c r="K153">
        <v>8</v>
      </c>
    </row>
    <row r="154" spans="1:11" x14ac:dyDescent="0.3">
      <c r="A154">
        <v>153</v>
      </c>
      <c r="B154" t="s">
        <v>281</v>
      </c>
      <c r="C154" t="s">
        <v>277</v>
      </c>
      <c r="D154" t="s">
        <v>33</v>
      </c>
      <c r="E154" s="6">
        <v>44752</v>
      </c>
      <c r="F154" s="6" t="str">
        <f>TEXT(Table1[[#This Row],[Contact Date]],"mmm")</f>
        <v>Jul</v>
      </c>
      <c r="G154" t="s">
        <v>48</v>
      </c>
      <c r="H154" t="s">
        <v>49</v>
      </c>
      <c r="I154" t="s">
        <v>1027</v>
      </c>
      <c r="J154" t="s">
        <v>105</v>
      </c>
      <c r="K154">
        <v>8</v>
      </c>
    </row>
    <row r="155" spans="1:11" x14ac:dyDescent="0.3">
      <c r="A155">
        <v>154</v>
      </c>
      <c r="B155" t="s">
        <v>282</v>
      </c>
      <c r="C155" t="s">
        <v>278</v>
      </c>
      <c r="D155" t="s">
        <v>34</v>
      </c>
      <c r="E155" s="6">
        <v>44725</v>
      </c>
      <c r="F155" s="6" t="str">
        <f>TEXT(Table1[[#This Row],[Contact Date]],"mmm")</f>
        <v>Jun</v>
      </c>
      <c r="G155" t="s">
        <v>48</v>
      </c>
      <c r="H155" t="s">
        <v>49</v>
      </c>
      <c r="I155" t="s">
        <v>1028</v>
      </c>
      <c r="J155" t="s">
        <v>103</v>
      </c>
      <c r="K155">
        <v>8</v>
      </c>
    </row>
    <row r="156" spans="1:11" x14ac:dyDescent="0.3">
      <c r="A156">
        <v>155</v>
      </c>
      <c r="B156" t="s">
        <v>283</v>
      </c>
      <c r="C156" t="s">
        <v>279</v>
      </c>
      <c r="D156" t="s">
        <v>18</v>
      </c>
      <c r="E156" s="6">
        <v>44734</v>
      </c>
      <c r="F156" s="6" t="str">
        <f>TEXT(Table1[[#This Row],[Contact Date]],"mmm")</f>
        <v>Jun</v>
      </c>
      <c r="G156" t="s">
        <v>47</v>
      </c>
      <c r="H156" t="s">
        <v>49</v>
      </c>
      <c r="I156" t="s">
        <v>1029</v>
      </c>
      <c r="J156" t="s">
        <v>104</v>
      </c>
      <c r="K156">
        <v>8</v>
      </c>
    </row>
    <row r="157" spans="1:11" x14ac:dyDescent="0.3">
      <c r="A157">
        <v>156</v>
      </c>
      <c r="B157" t="s">
        <v>284</v>
      </c>
      <c r="C157" t="s">
        <v>280</v>
      </c>
      <c r="D157" t="s">
        <v>25</v>
      </c>
      <c r="E157" s="6">
        <v>44761</v>
      </c>
      <c r="F157" s="6" t="str">
        <f>TEXT(Table1[[#This Row],[Contact Date]],"mmm")</f>
        <v>Jul</v>
      </c>
      <c r="G157" t="s">
        <v>48</v>
      </c>
      <c r="H157" t="s">
        <v>49</v>
      </c>
      <c r="I157" t="s">
        <v>1030</v>
      </c>
      <c r="J157" t="s">
        <v>105</v>
      </c>
      <c r="K157">
        <v>7</v>
      </c>
    </row>
    <row r="158" spans="1:11" x14ac:dyDescent="0.3">
      <c r="A158">
        <v>157</v>
      </c>
      <c r="B158" t="s">
        <v>285</v>
      </c>
      <c r="C158" t="s">
        <v>281</v>
      </c>
      <c r="D158" t="s">
        <v>30</v>
      </c>
      <c r="E158" s="6">
        <v>44735</v>
      </c>
      <c r="F158" s="6" t="str">
        <f>TEXT(Table1[[#This Row],[Contact Date]],"mmm")</f>
        <v>Jun</v>
      </c>
      <c r="G158" t="s">
        <v>47</v>
      </c>
      <c r="H158" t="s">
        <v>49</v>
      </c>
      <c r="I158" t="s">
        <v>1031</v>
      </c>
      <c r="J158" t="s">
        <v>103</v>
      </c>
      <c r="K158">
        <v>7</v>
      </c>
    </row>
    <row r="159" spans="1:11" x14ac:dyDescent="0.3">
      <c r="A159">
        <v>158</v>
      </c>
      <c r="B159" t="s">
        <v>286</v>
      </c>
      <c r="C159" t="s">
        <v>282</v>
      </c>
      <c r="D159" t="s">
        <v>10</v>
      </c>
      <c r="E159" s="6">
        <v>44753</v>
      </c>
      <c r="F159" s="6" t="str">
        <f>TEXT(Table1[[#This Row],[Contact Date]],"mmm")</f>
        <v>Jul</v>
      </c>
      <c r="G159" t="s">
        <v>48</v>
      </c>
      <c r="H159" t="s">
        <v>49</v>
      </c>
      <c r="I159" t="s">
        <v>1032</v>
      </c>
      <c r="J159" t="s">
        <v>104</v>
      </c>
      <c r="K159">
        <v>9</v>
      </c>
    </row>
    <row r="160" spans="1:11" x14ac:dyDescent="0.3">
      <c r="A160">
        <v>159</v>
      </c>
      <c r="B160" t="s">
        <v>287</v>
      </c>
      <c r="C160" t="s">
        <v>283</v>
      </c>
      <c r="D160" t="s">
        <v>20</v>
      </c>
      <c r="E160" s="6">
        <v>44732</v>
      </c>
      <c r="F160" s="6" t="str">
        <f>TEXT(Table1[[#This Row],[Contact Date]],"mmm")</f>
        <v>Jun</v>
      </c>
      <c r="G160" t="s">
        <v>47</v>
      </c>
      <c r="H160" t="s">
        <v>49</v>
      </c>
      <c r="I160" t="s">
        <v>1033</v>
      </c>
      <c r="J160" t="s">
        <v>105</v>
      </c>
      <c r="K160">
        <v>7</v>
      </c>
    </row>
    <row r="161" spans="1:11" x14ac:dyDescent="0.3">
      <c r="A161">
        <v>160</v>
      </c>
      <c r="B161" t="s">
        <v>288</v>
      </c>
      <c r="C161" t="s">
        <v>284</v>
      </c>
      <c r="D161" t="s">
        <v>32</v>
      </c>
      <c r="E161" s="6">
        <v>44748</v>
      </c>
      <c r="F161" s="6" t="str">
        <f>TEXT(Table1[[#This Row],[Contact Date]],"mmm")</f>
        <v>Jul</v>
      </c>
      <c r="G161" t="s">
        <v>48</v>
      </c>
      <c r="H161" t="s">
        <v>49</v>
      </c>
      <c r="I161" t="s">
        <v>1034</v>
      </c>
      <c r="J161" t="s">
        <v>103</v>
      </c>
      <c r="K161">
        <v>9</v>
      </c>
    </row>
    <row r="162" spans="1:11" x14ac:dyDescent="0.3">
      <c r="A162">
        <v>161</v>
      </c>
      <c r="B162" t="s">
        <v>289</v>
      </c>
      <c r="C162" t="s">
        <v>285</v>
      </c>
      <c r="D162" t="s">
        <v>33</v>
      </c>
      <c r="E162" s="6">
        <v>44731</v>
      </c>
      <c r="F162" s="6" t="str">
        <f>TEXT(Table1[[#This Row],[Contact Date]],"mmm")</f>
        <v>Jun</v>
      </c>
      <c r="G162" t="s">
        <v>50</v>
      </c>
      <c r="H162" t="s">
        <v>49</v>
      </c>
      <c r="I162" t="s">
        <v>1035</v>
      </c>
      <c r="J162" t="s">
        <v>104</v>
      </c>
      <c r="K162">
        <v>10</v>
      </c>
    </row>
    <row r="163" spans="1:11" x14ac:dyDescent="0.3">
      <c r="A163">
        <v>162</v>
      </c>
      <c r="B163" t="s">
        <v>290</v>
      </c>
      <c r="C163" t="s">
        <v>286</v>
      </c>
      <c r="D163" t="s">
        <v>35</v>
      </c>
      <c r="E163" s="6">
        <v>44725</v>
      </c>
      <c r="F163" s="6" t="str">
        <f>TEXT(Table1[[#This Row],[Contact Date]],"mmm")</f>
        <v>Jun</v>
      </c>
      <c r="G163" t="s">
        <v>47</v>
      </c>
      <c r="H163" t="s">
        <v>49</v>
      </c>
      <c r="I163" t="s">
        <v>1036</v>
      </c>
      <c r="J163" t="s">
        <v>105</v>
      </c>
      <c r="K163">
        <v>7</v>
      </c>
    </row>
    <row r="164" spans="1:11" x14ac:dyDescent="0.3">
      <c r="A164">
        <v>163</v>
      </c>
      <c r="B164" t="s">
        <v>291</v>
      </c>
      <c r="C164" t="s">
        <v>287</v>
      </c>
      <c r="D164" t="s">
        <v>36</v>
      </c>
      <c r="E164" s="6">
        <v>44753</v>
      </c>
      <c r="F164" s="6" t="str">
        <f>TEXT(Table1[[#This Row],[Contact Date]],"mmm")</f>
        <v>Jul</v>
      </c>
      <c r="G164" t="s">
        <v>48</v>
      </c>
      <c r="H164" t="s">
        <v>49</v>
      </c>
      <c r="I164" t="s">
        <v>1037</v>
      </c>
      <c r="J164" t="s">
        <v>103</v>
      </c>
      <c r="K164">
        <v>10</v>
      </c>
    </row>
    <row r="165" spans="1:11" x14ac:dyDescent="0.3">
      <c r="A165">
        <v>164</v>
      </c>
      <c r="B165" t="s">
        <v>292</v>
      </c>
      <c r="C165" t="s">
        <v>288</v>
      </c>
      <c r="D165" t="s">
        <v>37</v>
      </c>
      <c r="E165" s="6">
        <v>44738</v>
      </c>
      <c r="F165" s="6" t="str">
        <f>TEXT(Table1[[#This Row],[Contact Date]],"mmm")</f>
        <v>Jun</v>
      </c>
      <c r="G165" t="s">
        <v>48</v>
      </c>
      <c r="H165" t="s">
        <v>49</v>
      </c>
      <c r="I165" t="s">
        <v>1038</v>
      </c>
      <c r="J165" t="s">
        <v>104</v>
      </c>
      <c r="K165">
        <v>9</v>
      </c>
    </row>
    <row r="166" spans="1:11" x14ac:dyDescent="0.3">
      <c r="A166">
        <v>165</v>
      </c>
      <c r="B166" t="s">
        <v>293</v>
      </c>
      <c r="C166" t="s">
        <v>289</v>
      </c>
      <c r="D166" t="s">
        <v>38</v>
      </c>
      <c r="E166" s="6">
        <v>44762</v>
      </c>
      <c r="F166" s="6" t="str">
        <f>TEXT(Table1[[#This Row],[Contact Date]],"mmm")</f>
        <v>Jul</v>
      </c>
      <c r="G166" t="s">
        <v>47</v>
      </c>
      <c r="H166" t="s">
        <v>49</v>
      </c>
      <c r="I166" t="s">
        <v>1039</v>
      </c>
      <c r="J166" t="s">
        <v>105</v>
      </c>
      <c r="K166">
        <v>8</v>
      </c>
    </row>
    <row r="167" spans="1:11" x14ac:dyDescent="0.3">
      <c r="A167">
        <v>166</v>
      </c>
      <c r="B167" t="s">
        <v>294</v>
      </c>
      <c r="C167" t="s">
        <v>290</v>
      </c>
      <c r="D167" t="s">
        <v>39</v>
      </c>
      <c r="E167" s="6">
        <v>44756</v>
      </c>
      <c r="F167" s="6" t="str">
        <f>TEXT(Table1[[#This Row],[Contact Date]],"mmm")</f>
        <v>Jul</v>
      </c>
      <c r="G167" t="s">
        <v>48</v>
      </c>
      <c r="H167" t="s">
        <v>49</v>
      </c>
      <c r="I167" t="s">
        <v>1040</v>
      </c>
      <c r="J167" t="s">
        <v>103</v>
      </c>
      <c r="K167">
        <v>7</v>
      </c>
    </row>
    <row r="168" spans="1:11" x14ac:dyDescent="0.3">
      <c r="A168">
        <v>167</v>
      </c>
      <c r="B168" t="s">
        <v>295</v>
      </c>
      <c r="C168" t="s">
        <v>291</v>
      </c>
      <c r="D168" t="s">
        <v>15</v>
      </c>
      <c r="E168" s="6">
        <v>44744</v>
      </c>
      <c r="F168" s="6" t="str">
        <f>TEXT(Table1[[#This Row],[Contact Date]],"mmm")</f>
        <v>Jul</v>
      </c>
      <c r="G168" t="s">
        <v>47</v>
      </c>
      <c r="H168" t="s">
        <v>49</v>
      </c>
      <c r="I168" t="s">
        <v>1041</v>
      </c>
      <c r="J168" t="s">
        <v>104</v>
      </c>
      <c r="K168">
        <v>7</v>
      </c>
    </row>
    <row r="169" spans="1:11" x14ac:dyDescent="0.3">
      <c r="A169">
        <v>168</v>
      </c>
      <c r="B169" t="s">
        <v>296</v>
      </c>
      <c r="C169" t="s">
        <v>292</v>
      </c>
      <c r="D169" t="s">
        <v>41</v>
      </c>
      <c r="E169" s="6">
        <v>44753</v>
      </c>
      <c r="F169" s="6" t="str">
        <f>TEXT(Table1[[#This Row],[Contact Date]],"mmm")</f>
        <v>Jul</v>
      </c>
      <c r="G169" t="s">
        <v>48</v>
      </c>
      <c r="H169" t="s">
        <v>49</v>
      </c>
      <c r="I169" t="s">
        <v>1042</v>
      </c>
      <c r="J169" t="s">
        <v>105</v>
      </c>
      <c r="K169">
        <v>7</v>
      </c>
    </row>
    <row r="170" spans="1:11" x14ac:dyDescent="0.3">
      <c r="A170">
        <v>169</v>
      </c>
      <c r="B170" t="s">
        <v>297</v>
      </c>
      <c r="C170" t="s">
        <v>293</v>
      </c>
      <c r="D170" t="s">
        <v>42</v>
      </c>
      <c r="E170" s="6">
        <v>44762</v>
      </c>
      <c r="F170" s="6" t="str">
        <f>TEXT(Table1[[#This Row],[Contact Date]],"mmm")</f>
        <v>Jul</v>
      </c>
      <c r="G170" t="s">
        <v>48</v>
      </c>
      <c r="H170" t="s">
        <v>49</v>
      </c>
      <c r="I170" t="s">
        <v>1043</v>
      </c>
      <c r="J170" t="s">
        <v>103</v>
      </c>
      <c r="K170">
        <v>10</v>
      </c>
    </row>
    <row r="171" spans="1:11" x14ac:dyDescent="0.3">
      <c r="A171">
        <v>170</v>
      </c>
      <c r="B171" t="s">
        <v>298</v>
      </c>
      <c r="C171" t="s">
        <v>294</v>
      </c>
      <c r="D171" t="s">
        <v>43</v>
      </c>
      <c r="E171" s="6">
        <v>44740</v>
      </c>
      <c r="F171" s="6" t="str">
        <f>TEXT(Table1[[#This Row],[Contact Date]],"mmm")</f>
        <v>Jun</v>
      </c>
      <c r="G171" t="s">
        <v>47</v>
      </c>
      <c r="H171" t="s">
        <v>49</v>
      </c>
      <c r="I171" t="s">
        <v>1044</v>
      </c>
      <c r="J171" t="s">
        <v>104</v>
      </c>
      <c r="K171">
        <v>7</v>
      </c>
    </row>
    <row r="172" spans="1:11" x14ac:dyDescent="0.3">
      <c r="A172">
        <v>171</v>
      </c>
      <c r="B172" t="s">
        <v>299</v>
      </c>
      <c r="C172" t="s">
        <v>295</v>
      </c>
      <c r="D172" t="s">
        <v>44</v>
      </c>
      <c r="E172" s="6">
        <v>44729</v>
      </c>
      <c r="F172" s="6" t="str">
        <f>TEXT(Table1[[#This Row],[Contact Date]],"mmm")</f>
        <v>Jun</v>
      </c>
      <c r="G172" t="s">
        <v>48</v>
      </c>
      <c r="H172" t="s">
        <v>49</v>
      </c>
      <c r="I172" t="s">
        <v>1045</v>
      </c>
      <c r="J172" t="s">
        <v>105</v>
      </c>
      <c r="K172">
        <v>10</v>
      </c>
    </row>
    <row r="173" spans="1:11" x14ac:dyDescent="0.3">
      <c r="A173">
        <v>172</v>
      </c>
      <c r="B173" t="s">
        <v>300</v>
      </c>
      <c r="C173" t="s">
        <v>296</v>
      </c>
      <c r="D173" t="s">
        <v>19</v>
      </c>
      <c r="E173" s="6">
        <v>44727</v>
      </c>
      <c r="F173" s="6" t="str">
        <f>TEXT(Table1[[#This Row],[Contact Date]],"mmm")</f>
        <v>Jun</v>
      </c>
      <c r="G173" t="s">
        <v>48</v>
      </c>
      <c r="H173" t="s">
        <v>49</v>
      </c>
      <c r="I173" t="s">
        <v>1046</v>
      </c>
      <c r="J173" t="s">
        <v>103</v>
      </c>
      <c r="K173">
        <v>9</v>
      </c>
    </row>
    <row r="174" spans="1:11" x14ac:dyDescent="0.3">
      <c r="A174">
        <v>173</v>
      </c>
      <c r="B174" t="s">
        <v>301</v>
      </c>
      <c r="C174" t="s">
        <v>297</v>
      </c>
      <c r="D174" t="s">
        <v>6</v>
      </c>
      <c r="E174" s="6">
        <v>44734</v>
      </c>
      <c r="F174" s="6" t="str">
        <f>TEXT(Table1[[#This Row],[Contact Date]],"mmm")</f>
        <v>Jun</v>
      </c>
      <c r="G174" t="s">
        <v>47</v>
      </c>
      <c r="H174" t="s">
        <v>51</v>
      </c>
      <c r="I174" t="s">
        <v>1047</v>
      </c>
      <c r="J174" t="s">
        <v>104</v>
      </c>
      <c r="K174">
        <v>10</v>
      </c>
    </row>
    <row r="175" spans="1:11" x14ac:dyDescent="0.3">
      <c r="A175">
        <v>174</v>
      </c>
      <c r="B175" t="s">
        <v>302</v>
      </c>
      <c r="C175" t="s">
        <v>298</v>
      </c>
      <c r="D175" t="s">
        <v>7</v>
      </c>
      <c r="E175" s="6">
        <v>44744</v>
      </c>
      <c r="F175" s="6" t="str">
        <f>TEXT(Table1[[#This Row],[Contact Date]],"mmm")</f>
        <v>Jul</v>
      </c>
      <c r="G175" t="s">
        <v>48</v>
      </c>
      <c r="H175" t="s">
        <v>49</v>
      </c>
      <c r="I175" t="s">
        <v>1048</v>
      </c>
      <c r="J175" t="s">
        <v>105</v>
      </c>
      <c r="K175">
        <v>8</v>
      </c>
    </row>
    <row r="176" spans="1:11" x14ac:dyDescent="0.3">
      <c r="A176">
        <v>175</v>
      </c>
      <c r="B176" t="s">
        <v>303</v>
      </c>
      <c r="C176" t="s">
        <v>299</v>
      </c>
      <c r="D176" t="s">
        <v>8</v>
      </c>
      <c r="E176" s="6">
        <v>44737</v>
      </c>
      <c r="F176" s="6" t="str">
        <f>TEXT(Table1[[#This Row],[Contact Date]],"mmm")</f>
        <v>Jun</v>
      </c>
      <c r="G176" t="s">
        <v>47</v>
      </c>
      <c r="H176" t="s">
        <v>49</v>
      </c>
      <c r="I176" t="s">
        <v>1049</v>
      </c>
      <c r="J176" t="s">
        <v>103</v>
      </c>
      <c r="K176">
        <v>9</v>
      </c>
    </row>
    <row r="177" spans="1:11" x14ac:dyDescent="0.3">
      <c r="A177">
        <v>176</v>
      </c>
      <c r="B177" t="s">
        <v>304</v>
      </c>
      <c r="C177" t="s">
        <v>300</v>
      </c>
      <c r="D177" t="s">
        <v>9</v>
      </c>
      <c r="E177" s="6">
        <v>44752</v>
      </c>
      <c r="F177" s="6" t="str">
        <f>TEXT(Table1[[#This Row],[Contact Date]],"mmm")</f>
        <v>Jul</v>
      </c>
      <c r="G177" t="s">
        <v>48</v>
      </c>
      <c r="H177" t="s">
        <v>49</v>
      </c>
      <c r="I177" t="s">
        <v>1050</v>
      </c>
      <c r="J177" t="s">
        <v>104</v>
      </c>
      <c r="K177">
        <v>9</v>
      </c>
    </row>
    <row r="178" spans="1:11" x14ac:dyDescent="0.3">
      <c r="A178">
        <v>177</v>
      </c>
      <c r="B178" t="s">
        <v>305</v>
      </c>
      <c r="C178" t="s">
        <v>301</v>
      </c>
      <c r="D178" t="s">
        <v>10</v>
      </c>
      <c r="E178" s="6">
        <v>44736</v>
      </c>
      <c r="F178" s="6" t="str">
        <f>TEXT(Table1[[#This Row],[Contact Date]],"mmm")</f>
        <v>Jun</v>
      </c>
      <c r="G178" t="s">
        <v>47</v>
      </c>
      <c r="H178" t="s">
        <v>49</v>
      </c>
      <c r="I178" t="s">
        <v>1051</v>
      </c>
      <c r="J178" t="s">
        <v>105</v>
      </c>
      <c r="K178">
        <v>8</v>
      </c>
    </row>
    <row r="179" spans="1:11" x14ac:dyDescent="0.3">
      <c r="A179">
        <v>178</v>
      </c>
      <c r="B179" t="s">
        <v>306</v>
      </c>
      <c r="C179" t="s">
        <v>302</v>
      </c>
      <c r="D179" t="s">
        <v>11</v>
      </c>
      <c r="E179" s="6">
        <v>44752</v>
      </c>
      <c r="F179" s="6" t="str">
        <f>TEXT(Table1[[#This Row],[Contact Date]],"mmm")</f>
        <v>Jul</v>
      </c>
      <c r="G179" t="s">
        <v>48</v>
      </c>
      <c r="H179" t="s">
        <v>49</v>
      </c>
      <c r="I179" t="s">
        <v>1052</v>
      </c>
      <c r="J179" t="s">
        <v>103</v>
      </c>
      <c r="K179">
        <v>7</v>
      </c>
    </row>
    <row r="180" spans="1:11" x14ac:dyDescent="0.3">
      <c r="A180">
        <v>179</v>
      </c>
      <c r="B180" t="s">
        <v>307</v>
      </c>
      <c r="C180" t="s">
        <v>303</v>
      </c>
      <c r="D180" t="s">
        <v>12</v>
      </c>
      <c r="E180" s="6">
        <v>44759</v>
      </c>
      <c r="F180" s="6" t="str">
        <f>TEXT(Table1[[#This Row],[Contact Date]],"mmm")</f>
        <v>Jul</v>
      </c>
      <c r="G180" t="s">
        <v>50</v>
      </c>
      <c r="H180" t="s">
        <v>51</v>
      </c>
      <c r="I180" t="s">
        <v>1053</v>
      </c>
      <c r="J180" t="s">
        <v>104</v>
      </c>
      <c r="K180">
        <v>10</v>
      </c>
    </row>
    <row r="181" spans="1:11" x14ac:dyDescent="0.3">
      <c r="A181">
        <v>180</v>
      </c>
      <c r="B181" t="s">
        <v>308</v>
      </c>
      <c r="C181" t="s">
        <v>304</v>
      </c>
      <c r="D181" t="s">
        <v>12</v>
      </c>
      <c r="E181" s="6">
        <v>44763</v>
      </c>
      <c r="F181" s="6" t="str">
        <f>TEXT(Table1[[#This Row],[Contact Date]],"mmm")</f>
        <v>Jul</v>
      </c>
      <c r="G181" t="s">
        <v>47</v>
      </c>
      <c r="H181" t="s">
        <v>49</v>
      </c>
      <c r="I181" t="s">
        <v>1054</v>
      </c>
      <c r="J181" t="s">
        <v>105</v>
      </c>
      <c r="K181">
        <v>8</v>
      </c>
    </row>
    <row r="182" spans="1:11" x14ac:dyDescent="0.3">
      <c r="A182">
        <v>181</v>
      </c>
      <c r="B182" t="s">
        <v>309</v>
      </c>
      <c r="C182" t="s">
        <v>305</v>
      </c>
      <c r="D182" t="s">
        <v>13</v>
      </c>
      <c r="E182" s="6">
        <v>44763</v>
      </c>
      <c r="F182" s="6" t="str">
        <f>TEXT(Table1[[#This Row],[Contact Date]],"mmm")</f>
        <v>Jul</v>
      </c>
      <c r="G182" t="s">
        <v>48</v>
      </c>
      <c r="H182" t="s">
        <v>49</v>
      </c>
      <c r="I182" t="s">
        <v>1055</v>
      </c>
      <c r="J182" t="s">
        <v>103</v>
      </c>
      <c r="K182">
        <v>10</v>
      </c>
    </row>
    <row r="183" spans="1:11" x14ac:dyDescent="0.3">
      <c r="A183">
        <v>182</v>
      </c>
      <c r="B183" t="s">
        <v>310</v>
      </c>
      <c r="C183" t="s">
        <v>306</v>
      </c>
      <c r="D183" t="s">
        <v>14</v>
      </c>
      <c r="E183" s="6">
        <v>44750</v>
      </c>
      <c r="F183" s="6" t="str">
        <f>TEXT(Table1[[#This Row],[Contact Date]],"mmm")</f>
        <v>Jul</v>
      </c>
      <c r="G183" t="s">
        <v>48</v>
      </c>
      <c r="H183" t="s">
        <v>49</v>
      </c>
      <c r="I183" t="s">
        <v>1056</v>
      </c>
      <c r="J183" t="s">
        <v>104</v>
      </c>
      <c r="K183">
        <v>7</v>
      </c>
    </row>
    <row r="184" spans="1:11" x14ac:dyDescent="0.3">
      <c r="A184">
        <v>183</v>
      </c>
      <c r="B184" t="s">
        <v>311</v>
      </c>
      <c r="C184" t="s">
        <v>307</v>
      </c>
      <c r="D184" t="s">
        <v>15</v>
      </c>
      <c r="E184" s="6">
        <v>44751</v>
      </c>
      <c r="F184" s="6" t="str">
        <f>TEXT(Table1[[#This Row],[Contact Date]],"mmm")</f>
        <v>Jul</v>
      </c>
      <c r="G184" t="s">
        <v>47</v>
      </c>
      <c r="H184" t="s">
        <v>49</v>
      </c>
      <c r="I184" t="s">
        <v>1057</v>
      </c>
      <c r="J184" t="s">
        <v>105</v>
      </c>
      <c r="K184">
        <v>7</v>
      </c>
    </row>
    <row r="185" spans="1:11" x14ac:dyDescent="0.3">
      <c r="A185">
        <v>184</v>
      </c>
      <c r="B185" t="s">
        <v>312</v>
      </c>
      <c r="C185" t="s">
        <v>308</v>
      </c>
      <c r="D185" t="s">
        <v>16</v>
      </c>
      <c r="E185" s="6">
        <v>44736</v>
      </c>
      <c r="F185" s="6" t="str">
        <f>TEXT(Table1[[#This Row],[Contact Date]],"mmm")</f>
        <v>Jun</v>
      </c>
      <c r="G185" t="s">
        <v>48</v>
      </c>
      <c r="H185" t="s">
        <v>49</v>
      </c>
      <c r="I185" t="s">
        <v>1058</v>
      </c>
      <c r="J185" t="s">
        <v>103</v>
      </c>
      <c r="K185">
        <v>10</v>
      </c>
    </row>
    <row r="186" spans="1:11" x14ac:dyDescent="0.3">
      <c r="A186">
        <v>185</v>
      </c>
      <c r="B186" t="s">
        <v>313</v>
      </c>
      <c r="C186" t="s">
        <v>309</v>
      </c>
      <c r="D186" t="s">
        <v>17</v>
      </c>
      <c r="E186" s="6">
        <v>44737</v>
      </c>
      <c r="F186" s="6" t="str">
        <f>TEXT(Table1[[#This Row],[Contact Date]],"mmm")</f>
        <v>Jun</v>
      </c>
      <c r="G186" t="s">
        <v>47</v>
      </c>
      <c r="H186" t="s">
        <v>49</v>
      </c>
      <c r="I186" t="s">
        <v>1059</v>
      </c>
      <c r="J186" t="s">
        <v>104</v>
      </c>
      <c r="K186">
        <v>9</v>
      </c>
    </row>
    <row r="187" spans="1:11" x14ac:dyDescent="0.3">
      <c r="A187">
        <v>186</v>
      </c>
      <c r="B187" t="s">
        <v>314</v>
      </c>
      <c r="C187" t="s">
        <v>310</v>
      </c>
      <c r="D187" t="s">
        <v>18</v>
      </c>
      <c r="E187" s="6">
        <v>44744</v>
      </c>
      <c r="F187" s="6" t="str">
        <f>TEXT(Table1[[#This Row],[Contact Date]],"mmm")</f>
        <v>Jul</v>
      </c>
      <c r="G187" t="s">
        <v>48</v>
      </c>
      <c r="H187" t="s">
        <v>49</v>
      </c>
      <c r="I187" t="s">
        <v>1060</v>
      </c>
      <c r="J187" t="s">
        <v>105</v>
      </c>
      <c r="K187">
        <v>9</v>
      </c>
    </row>
    <row r="188" spans="1:11" x14ac:dyDescent="0.3">
      <c r="A188">
        <v>187</v>
      </c>
      <c r="B188" t="s">
        <v>315</v>
      </c>
      <c r="C188" t="s">
        <v>311</v>
      </c>
      <c r="D188" t="s">
        <v>19</v>
      </c>
      <c r="E188" s="6">
        <v>44735</v>
      </c>
      <c r="F188" s="6" t="str">
        <f>TEXT(Table1[[#This Row],[Contact Date]],"mmm")</f>
        <v>Jun</v>
      </c>
      <c r="G188" t="s">
        <v>48</v>
      </c>
      <c r="H188" t="s">
        <v>49</v>
      </c>
      <c r="I188" t="s">
        <v>1061</v>
      </c>
      <c r="J188" t="s">
        <v>103</v>
      </c>
      <c r="K188">
        <v>7</v>
      </c>
    </row>
    <row r="189" spans="1:11" x14ac:dyDescent="0.3">
      <c r="A189">
        <v>188</v>
      </c>
      <c r="B189" t="s">
        <v>316</v>
      </c>
      <c r="C189" t="s">
        <v>312</v>
      </c>
      <c r="D189" t="s">
        <v>6</v>
      </c>
      <c r="E189" s="6">
        <v>44751</v>
      </c>
      <c r="F189" s="6" t="str">
        <f>TEXT(Table1[[#This Row],[Contact Date]],"mmm")</f>
        <v>Jul</v>
      </c>
      <c r="G189" t="s">
        <v>47</v>
      </c>
      <c r="H189" t="s">
        <v>49</v>
      </c>
      <c r="I189" t="s">
        <v>1062</v>
      </c>
      <c r="J189" t="s">
        <v>104</v>
      </c>
      <c r="K189">
        <v>10</v>
      </c>
    </row>
    <row r="190" spans="1:11" x14ac:dyDescent="0.3">
      <c r="A190">
        <v>189</v>
      </c>
      <c r="B190" t="s">
        <v>317</v>
      </c>
      <c r="C190" t="s">
        <v>313</v>
      </c>
      <c r="D190" t="s">
        <v>7</v>
      </c>
      <c r="E190" s="6">
        <v>44726</v>
      </c>
      <c r="F190" s="6" t="str">
        <f>TEXT(Table1[[#This Row],[Contact Date]],"mmm")</f>
        <v>Jun</v>
      </c>
      <c r="G190" t="s">
        <v>48</v>
      </c>
      <c r="H190" t="s">
        <v>49</v>
      </c>
      <c r="I190" t="s">
        <v>1063</v>
      </c>
      <c r="J190" t="s">
        <v>105</v>
      </c>
      <c r="K190">
        <v>7</v>
      </c>
    </row>
    <row r="191" spans="1:11" x14ac:dyDescent="0.3">
      <c r="A191">
        <v>190</v>
      </c>
      <c r="B191" t="s">
        <v>318</v>
      </c>
      <c r="C191" t="s">
        <v>314</v>
      </c>
      <c r="D191" t="s">
        <v>8</v>
      </c>
      <c r="E191" s="6">
        <v>44749</v>
      </c>
      <c r="F191" s="6" t="str">
        <f>TEXT(Table1[[#This Row],[Contact Date]],"mmm")</f>
        <v>Jul</v>
      </c>
      <c r="G191" t="s">
        <v>48</v>
      </c>
      <c r="H191" t="s">
        <v>49</v>
      </c>
      <c r="I191" t="s">
        <v>1064</v>
      </c>
      <c r="J191" t="s">
        <v>103</v>
      </c>
      <c r="K191">
        <v>7</v>
      </c>
    </row>
    <row r="192" spans="1:11" x14ac:dyDescent="0.3">
      <c r="A192">
        <v>191</v>
      </c>
      <c r="B192" t="s">
        <v>319</v>
      </c>
      <c r="C192" t="s">
        <v>315</v>
      </c>
      <c r="D192" t="s">
        <v>9</v>
      </c>
      <c r="E192" s="6">
        <v>44734</v>
      </c>
      <c r="F192" s="6" t="str">
        <f>TEXT(Table1[[#This Row],[Contact Date]],"mmm")</f>
        <v>Jun</v>
      </c>
      <c r="G192" t="s">
        <v>47</v>
      </c>
      <c r="H192" t="s">
        <v>49</v>
      </c>
      <c r="I192" t="s">
        <v>1065</v>
      </c>
      <c r="J192" t="s">
        <v>104</v>
      </c>
      <c r="K192">
        <v>8</v>
      </c>
    </row>
    <row r="193" spans="1:11" x14ac:dyDescent="0.3">
      <c r="A193">
        <v>192</v>
      </c>
      <c r="B193" t="s">
        <v>320</v>
      </c>
      <c r="C193" t="s">
        <v>316</v>
      </c>
      <c r="D193" t="s">
        <v>10</v>
      </c>
      <c r="E193" s="6">
        <v>44726</v>
      </c>
      <c r="F193" s="6" t="str">
        <f>TEXT(Table1[[#This Row],[Contact Date]],"mmm")</f>
        <v>Jun</v>
      </c>
      <c r="G193" t="s">
        <v>48</v>
      </c>
      <c r="H193" t="s">
        <v>49</v>
      </c>
      <c r="I193" t="s">
        <v>1066</v>
      </c>
      <c r="J193" t="s">
        <v>105</v>
      </c>
      <c r="K193">
        <v>7</v>
      </c>
    </row>
    <row r="194" spans="1:11" x14ac:dyDescent="0.3">
      <c r="A194">
        <v>193</v>
      </c>
      <c r="B194" t="s">
        <v>321</v>
      </c>
      <c r="C194" t="s">
        <v>317</v>
      </c>
      <c r="D194" t="s">
        <v>11</v>
      </c>
      <c r="E194" s="6">
        <v>44743</v>
      </c>
      <c r="F194" s="6" t="str">
        <f>TEXT(Table1[[#This Row],[Contact Date]],"mmm")</f>
        <v>Jul</v>
      </c>
      <c r="G194" t="s">
        <v>47</v>
      </c>
      <c r="H194" t="s">
        <v>49</v>
      </c>
      <c r="I194" t="s">
        <v>1067</v>
      </c>
      <c r="J194" t="s">
        <v>103</v>
      </c>
      <c r="K194">
        <v>10</v>
      </c>
    </row>
    <row r="195" spans="1:11" x14ac:dyDescent="0.3">
      <c r="A195">
        <v>194</v>
      </c>
      <c r="B195" t="s">
        <v>322</v>
      </c>
      <c r="C195" t="s">
        <v>318</v>
      </c>
      <c r="D195" t="s">
        <v>12</v>
      </c>
      <c r="E195" s="6">
        <v>44742</v>
      </c>
      <c r="F195" s="6" t="str">
        <f>TEXT(Table1[[#This Row],[Contact Date]],"mmm")</f>
        <v>Jun</v>
      </c>
      <c r="G195" t="s">
        <v>48</v>
      </c>
      <c r="H195" t="s">
        <v>49</v>
      </c>
      <c r="I195" t="s">
        <v>1068</v>
      </c>
      <c r="J195" t="s">
        <v>104</v>
      </c>
      <c r="K195">
        <v>7</v>
      </c>
    </row>
    <row r="196" spans="1:11" x14ac:dyDescent="0.3">
      <c r="A196">
        <v>195</v>
      </c>
      <c r="B196" t="s">
        <v>323</v>
      </c>
      <c r="C196" t="s">
        <v>319</v>
      </c>
      <c r="D196" t="s">
        <v>12</v>
      </c>
      <c r="E196" s="6">
        <v>44747</v>
      </c>
      <c r="F196" s="6" t="str">
        <f>TEXT(Table1[[#This Row],[Contact Date]],"mmm")</f>
        <v>Jul</v>
      </c>
      <c r="G196" t="s">
        <v>47</v>
      </c>
      <c r="H196" t="s">
        <v>49</v>
      </c>
      <c r="I196" t="s">
        <v>1069</v>
      </c>
      <c r="J196" t="s">
        <v>105</v>
      </c>
      <c r="K196">
        <v>10</v>
      </c>
    </row>
    <row r="197" spans="1:11" x14ac:dyDescent="0.3">
      <c r="A197">
        <v>196</v>
      </c>
      <c r="B197" t="s">
        <v>324</v>
      </c>
      <c r="C197" t="s">
        <v>320</v>
      </c>
      <c r="D197" t="s">
        <v>13</v>
      </c>
      <c r="E197" s="6">
        <v>44764</v>
      </c>
      <c r="F197" s="6" t="str">
        <f>TEXT(Table1[[#This Row],[Contact Date]],"mmm")</f>
        <v>Jul</v>
      </c>
      <c r="G197" t="s">
        <v>48</v>
      </c>
      <c r="H197" t="s">
        <v>49</v>
      </c>
      <c r="I197" t="s">
        <v>1070</v>
      </c>
      <c r="J197" t="s">
        <v>103</v>
      </c>
      <c r="K197">
        <v>7</v>
      </c>
    </row>
    <row r="198" spans="1:11" x14ac:dyDescent="0.3">
      <c r="A198">
        <v>197</v>
      </c>
      <c r="B198" t="s">
        <v>325</v>
      </c>
      <c r="C198" t="s">
        <v>321</v>
      </c>
      <c r="D198" t="s">
        <v>11</v>
      </c>
      <c r="E198" s="6">
        <v>44735</v>
      </c>
      <c r="F198" s="6" t="str">
        <f>TEXT(Table1[[#This Row],[Contact Date]],"mmm")</f>
        <v>Jun</v>
      </c>
      <c r="G198" t="s">
        <v>50</v>
      </c>
      <c r="H198" t="s">
        <v>49</v>
      </c>
      <c r="I198" t="s">
        <v>1071</v>
      </c>
      <c r="J198" t="s">
        <v>104</v>
      </c>
      <c r="K198">
        <v>9</v>
      </c>
    </row>
    <row r="199" spans="1:11" x14ac:dyDescent="0.3">
      <c r="A199">
        <v>198</v>
      </c>
      <c r="B199" t="s">
        <v>326</v>
      </c>
      <c r="C199" t="s">
        <v>322</v>
      </c>
      <c r="D199" t="s">
        <v>15</v>
      </c>
      <c r="E199" s="6">
        <v>44737</v>
      </c>
      <c r="F199" s="6" t="str">
        <f>TEXT(Table1[[#This Row],[Contact Date]],"mmm")</f>
        <v>Jun</v>
      </c>
      <c r="G199" t="s">
        <v>47</v>
      </c>
      <c r="H199" t="s">
        <v>49</v>
      </c>
      <c r="I199" t="s">
        <v>1072</v>
      </c>
      <c r="J199" t="s">
        <v>105</v>
      </c>
      <c r="K199">
        <v>7</v>
      </c>
    </row>
    <row r="200" spans="1:11" x14ac:dyDescent="0.3">
      <c r="A200">
        <v>199</v>
      </c>
      <c r="B200" t="s">
        <v>327</v>
      </c>
      <c r="C200" t="s">
        <v>323</v>
      </c>
      <c r="D200" t="s">
        <v>16</v>
      </c>
      <c r="E200" s="6">
        <v>44749</v>
      </c>
      <c r="F200" s="6" t="str">
        <f>TEXT(Table1[[#This Row],[Contact Date]],"mmm")</f>
        <v>Jul</v>
      </c>
      <c r="G200" t="s">
        <v>48</v>
      </c>
      <c r="H200" t="s">
        <v>49</v>
      </c>
      <c r="I200" t="s">
        <v>1073</v>
      </c>
      <c r="J200" t="s">
        <v>103</v>
      </c>
      <c r="K200">
        <v>8</v>
      </c>
    </row>
    <row r="201" spans="1:11" x14ac:dyDescent="0.3">
      <c r="A201">
        <v>200</v>
      </c>
      <c r="B201" t="s">
        <v>328</v>
      </c>
      <c r="C201" t="s">
        <v>324</v>
      </c>
      <c r="D201" t="s">
        <v>17</v>
      </c>
      <c r="E201" s="6">
        <v>44729</v>
      </c>
      <c r="F201" s="6" t="str">
        <f>TEXT(Table1[[#This Row],[Contact Date]],"mmm")</f>
        <v>Jun</v>
      </c>
      <c r="G201" t="s">
        <v>48</v>
      </c>
      <c r="H201" t="s">
        <v>49</v>
      </c>
      <c r="I201" t="s">
        <v>1074</v>
      </c>
      <c r="J201" t="s">
        <v>103</v>
      </c>
      <c r="K201">
        <v>10</v>
      </c>
    </row>
    <row r="202" spans="1:11" x14ac:dyDescent="0.3">
      <c r="A202">
        <v>201</v>
      </c>
      <c r="B202" t="s">
        <v>329</v>
      </c>
      <c r="C202" t="s">
        <v>325</v>
      </c>
      <c r="D202" t="s">
        <v>18</v>
      </c>
      <c r="E202" s="6">
        <v>44738</v>
      </c>
      <c r="F202" s="6" t="str">
        <f>TEXT(Table1[[#This Row],[Contact Date]],"mmm")</f>
        <v>Jun</v>
      </c>
      <c r="G202" t="s">
        <v>47</v>
      </c>
      <c r="H202" t="s">
        <v>51</v>
      </c>
      <c r="I202" t="s">
        <v>1075</v>
      </c>
      <c r="J202" t="s">
        <v>103</v>
      </c>
      <c r="K202">
        <v>9</v>
      </c>
    </row>
    <row r="203" spans="1:11" x14ac:dyDescent="0.3">
      <c r="A203">
        <v>202</v>
      </c>
      <c r="B203" t="s">
        <v>330</v>
      </c>
      <c r="C203" t="s">
        <v>326</v>
      </c>
      <c r="D203" t="s">
        <v>11</v>
      </c>
      <c r="E203" s="6">
        <v>44740</v>
      </c>
      <c r="F203" s="6" t="str">
        <f>TEXT(Table1[[#This Row],[Contact Date]],"mmm")</f>
        <v>Jun</v>
      </c>
      <c r="G203" t="s">
        <v>48</v>
      </c>
      <c r="H203" t="s">
        <v>49</v>
      </c>
      <c r="I203" t="s">
        <v>1076</v>
      </c>
      <c r="J203" t="s">
        <v>104</v>
      </c>
      <c r="K203">
        <v>7</v>
      </c>
    </row>
    <row r="204" spans="1:11" x14ac:dyDescent="0.3">
      <c r="A204">
        <v>203</v>
      </c>
      <c r="B204" t="s">
        <v>331</v>
      </c>
      <c r="C204" t="s">
        <v>327</v>
      </c>
      <c r="D204" t="s">
        <v>20</v>
      </c>
      <c r="E204" s="6">
        <v>44755</v>
      </c>
      <c r="F204" s="6" t="str">
        <f>TEXT(Table1[[#This Row],[Contact Date]],"mmm")</f>
        <v>Jul</v>
      </c>
      <c r="G204" t="s">
        <v>47</v>
      </c>
      <c r="H204" t="s">
        <v>49</v>
      </c>
      <c r="I204" t="s">
        <v>1077</v>
      </c>
      <c r="J204" t="s">
        <v>105</v>
      </c>
      <c r="K204">
        <v>8</v>
      </c>
    </row>
    <row r="205" spans="1:11" x14ac:dyDescent="0.3">
      <c r="A205">
        <v>204</v>
      </c>
      <c r="B205" t="s">
        <v>332</v>
      </c>
      <c r="C205" t="s">
        <v>328</v>
      </c>
      <c r="D205" t="s">
        <v>16</v>
      </c>
      <c r="E205" s="6">
        <v>44755</v>
      </c>
      <c r="F205" s="6" t="str">
        <f>TEXT(Table1[[#This Row],[Contact Date]],"mmm")</f>
        <v>Jul</v>
      </c>
      <c r="G205" t="s">
        <v>48</v>
      </c>
      <c r="H205" t="s">
        <v>49</v>
      </c>
      <c r="I205" t="s">
        <v>1078</v>
      </c>
      <c r="J205" t="s">
        <v>103</v>
      </c>
      <c r="K205">
        <v>7</v>
      </c>
    </row>
    <row r="206" spans="1:11" x14ac:dyDescent="0.3">
      <c r="A206">
        <v>205</v>
      </c>
      <c r="B206" t="s">
        <v>333</v>
      </c>
      <c r="C206" t="s">
        <v>329</v>
      </c>
      <c r="D206" t="s">
        <v>10</v>
      </c>
      <c r="E206" s="6">
        <v>44764</v>
      </c>
      <c r="F206" s="6" t="str">
        <f>TEXT(Table1[[#This Row],[Contact Date]],"mmm")</f>
        <v>Jul</v>
      </c>
      <c r="G206" t="s">
        <v>48</v>
      </c>
      <c r="H206" t="s">
        <v>49</v>
      </c>
      <c r="I206" t="s">
        <v>1079</v>
      </c>
      <c r="J206" t="s">
        <v>104</v>
      </c>
      <c r="K206">
        <v>9</v>
      </c>
    </row>
    <row r="207" spans="1:11" x14ac:dyDescent="0.3">
      <c r="A207">
        <v>206</v>
      </c>
      <c r="B207" t="s">
        <v>334</v>
      </c>
      <c r="C207" t="s">
        <v>330</v>
      </c>
      <c r="D207" t="s">
        <v>21</v>
      </c>
      <c r="E207" s="6">
        <v>44735</v>
      </c>
      <c r="F207" s="6" t="str">
        <f>TEXT(Table1[[#This Row],[Contact Date]],"mmm")</f>
        <v>Jun</v>
      </c>
      <c r="G207" t="s">
        <v>47</v>
      </c>
      <c r="H207" t="s">
        <v>49</v>
      </c>
      <c r="I207" t="s">
        <v>1080</v>
      </c>
      <c r="J207" t="s">
        <v>105</v>
      </c>
      <c r="K207">
        <v>10</v>
      </c>
    </row>
    <row r="208" spans="1:11" x14ac:dyDescent="0.3">
      <c r="A208">
        <v>207</v>
      </c>
      <c r="B208" t="s">
        <v>335</v>
      </c>
      <c r="C208" t="s">
        <v>331</v>
      </c>
      <c r="D208" t="s">
        <v>22</v>
      </c>
      <c r="E208" s="6">
        <v>44734</v>
      </c>
      <c r="F208" s="6" t="str">
        <f>TEXT(Table1[[#This Row],[Contact Date]],"mmm")</f>
        <v>Jun</v>
      </c>
      <c r="G208" t="s">
        <v>48</v>
      </c>
      <c r="H208" t="s">
        <v>51</v>
      </c>
      <c r="I208" t="s">
        <v>1081</v>
      </c>
      <c r="J208" t="s">
        <v>103</v>
      </c>
      <c r="K208">
        <v>7</v>
      </c>
    </row>
    <row r="209" spans="1:11" x14ac:dyDescent="0.3">
      <c r="A209">
        <v>208</v>
      </c>
      <c r="B209" t="s">
        <v>336</v>
      </c>
      <c r="C209" t="s">
        <v>332</v>
      </c>
      <c r="D209" t="s">
        <v>23</v>
      </c>
      <c r="E209" s="6">
        <v>44728</v>
      </c>
      <c r="F209" s="6" t="str">
        <f>TEXT(Table1[[#This Row],[Contact Date]],"mmm")</f>
        <v>Jun</v>
      </c>
      <c r="G209" t="s">
        <v>48</v>
      </c>
      <c r="H209" t="s">
        <v>49</v>
      </c>
      <c r="I209" t="s">
        <v>1082</v>
      </c>
      <c r="J209" t="s">
        <v>104</v>
      </c>
      <c r="K209">
        <v>7</v>
      </c>
    </row>
    <row r="210" spans="1:11" x14ac:dyDescent="0.3">
      <c r="A210">
        <v>209</v>
      </c>
      <c r="B210" t="s">
        <v>337</v>
      </c>
      <c r="C210" t="s">
        <v>333</v>
      </c>
      <c r="D210" t="s">
        <v>24</v>
      </c>
      <c r="E210" s="6">
        <v>44739</v>
      </c>
      <c r="F210" s="6" t="str">
        <f>TEXT(Table1[[#This Row],[Contact Date]],"mmm")</f>
        <v>Jun</v>
      </c>
      <c r="G210" t="s">
        <v>47</v>
      </c>
      <c r="H210" t="s">
        <v>49</v>
      </c>
      <c r="I210" t="s">
        <v>1083</v>
      </c>
      <c r="J210" t="s">
        <v>105</v>
      </c>
      <c r="K210">
        <v>7</v>
      </c>
    </row>
    <row r="211" spans="1:11" x14ac:dyDescent="0.3">
      <c r="A211">
        <v>210</v>
      </c>
      <c r="B211" t="s">
        <v>338</v>
      </c>
      <c r="C211" t="s">
        <v>334</v>
      </c>
      <c r="D211" t="s">
        <v>25</v>
      </c>
      <c r="E211" s="6">
        <v>44765</v>
      </c>
      <c r="F211" s="6" t="str">
        <f>TEXT(Table1[[#This Row],[Contact Date]],"mmm")</f>
        <v>Jul</v>
      </c>
      <c r="G211" t="s">
        <v>48</v>
      </c>
      <c r="H211" t="s">
        <v>49</v>
      </c>
      <c r="I211" t="s">
        <v>1084</v>
      </c>
      <c r="J211" t="s">
        <v>103</v>
      </c>
      <c r="K211">
        <v>9</v>
      </c>
    </row>
    <row r="212" spans="1:11" x14ac:dyDescent="0.3">
      <c r="A212">
        <v>211</v>
      </c>
      <c r="B212" t="s">
        <v>339</v>
      </c>
      <c r="C212" t="s">
        <v>335</v>
      </c>
      <c r="D212" t="s">
        <v>26</v>
      </c>
      <c r="E212" s="6">
        <v>44740</v>
      </c>
      <c r="F212" s="6" t="str">
        <f>TEXT(Table1[[#This Row],[Contact Date]],"mmm")</f>
        <v>Jun</v>
      </c>
      <c r="G212" t="s">
        <v>47</v>
      </c>
      <c r="H212" t="s">
        <v>49</v>
      </c>
      <c r="I212" t="s">
        <v>1085</v>
      </c>
      <c r="J212" t="s">
        <v>104</v>
      </c>
      <c r="K212">
        <v>10</v>
      </c>
    </row>
    <row r="213" spans="1:11" x14ac:dyDescent="0.3">
      <c r="A213">
        <v>212</v>
      </c>
      <c r="B213" t="s">
        <v>340</v>
      </c>
      <c r="C213" t="s">
        <v>336</v>
      </c>
      <c r="D213" t="s">
        <v>27</v>
      </c>
      <c r="E213" s="6">
        <v>44734</v>
      </c>
      <c r="F213" s="6" t="str">
        <f>TEXT(Table1[[#This Row],[Contact Date]],"mmm")</f>
        <v>Jun</v>
      </c>
      <c r="G213" t="s">
        <v>48</v>
      </c>
      <c r="H213" t="s">
        <v>49</v>
      </c>
      <c r="I213" t="s">
        <v>1086</v>
      </c>
      <c r="J213" t="s">
        <v>105</v>
      </c>
      <c r="K213">
        <v>7</v>
      </c>
    </row>
    <row r="214" spans="1:11" x14ac:dyDescent="0.3">
      <c r="A214">
        <v>213</v>
      </c>
      <c r="B214" t="s">
        <v>341</v>
      </c>
      <c r="C214" t="s">
        <v>337</v>
      </c>
      <c r="D214" t="s">
        <v>28</v>
      </c>
      <c r="E214" s="6">
        <v>44727</v>
      </c>
      <c r="F214" s="6" t="str">
        <f>TEXT(Table1[[#This Row],[Contact Date]],"mmm")</f>
        <v>Jun</v>
      </c>
      <c r="G214" t="s">
        <v>47</v>
      </c>
      <c r="H214" t="s">
        <v>49</v>
      </c>
      <c r="I214" t="s">
        <v>1087</v>
      </c>
      <c r="J214" t="s">
        <v>103</v>
      </c>
      <c r="K214">
        <v>7</v>
      </c>
    </row>
    <row r="215" spans="1:11" x14ac:dyDescent="0.3">
      <c r="A215">
        <v>214</v>
      </c>
      <c r="B215" t="s">
        <v>342</v>
      </c>
      <c r="C215" t="s">
        <v>338</v>
      </c>
      <c r="D215" t="s">
        <v>29</v>
      </c>
      <c r="E215" s="6">
        <v>44737</v>
      </c>
      <c r="F215" s="6" t="str">
        <f>TEXT(Table1[[#This Row],[Contact Date]],"mmm")</f>
        <v>Jun</v>
      </c>
      <c r="G215" t="s">
        <v>48</v>
      </c>
      <c r="H215" t="s">
        <v>49</v>
      </c>
      <c r="I215" t="s">
        <v>1088</v>
      </c>
      <c r="J215" t="s">
        <v>104</v>
      </c>
      <c r="K215">
        <v>8</v>
      </c>
    </row>
    <row r="216" spans="1:11" x14ac:dyDescent="0.3">
      <c r="A216">
        <v>215</v>
      </c>
      <c r="B216" t="s">
        <v>343</v>
      </c>
      <c r="C216" t="s">
        <v>339</v>
      </c>
      <c r="D216" t="s">
        <v>30</v>
      </c>
      <c r="E216" s="6">
        <v>44747</v>
      </c>
      <c r="F216" s="6" t="str">
        <f>TEXT(Table1[[#This Row],[Contact Date]],"mmm")</f>
        <v>Jul</v>
      </c>
      <c r="G216" t="s">
        <v>50</v>
      </c>
      <c r="H216" t="s">
        <v>49</v>
      </c>
      <c r="I216" t="s">
        <v>1089</v>
      </c>
      <c r="J216" t="s">
        <v>105</v>
      </c>
      <c r="K216">
        <v>8</v>
      </c>
    </row>
    <row r="217" spans="1:11" x14ac:dyDescent="0.3">
      <c r="A217">
        <v>216</v>
      </c>
      <c r="B217" t="s">
        <v>344</v>
      </c>
      <c r="C217" t="s">
        <v>340</v>
      </c>
      <c r="D217" t="s">
        <v>31</v>
      </c>
      <c r="E217" s="6">
        <v>44754</v>
      </c>
      <c r="F217" s="6" t="str">
        <f>TEXT(Table1[[#This Row],[Contact Date]],"mmm")</f>
        <v>Jul</v>
      </c>
      <c r="G217" t="s">
        <v>47</v>
      </c>
      <c r="H217" t="s">
        <v>49</v>
      </c>
      <c r="I217" t="s">
        <v>1090</v>
      </c>
      <c r="J217" t="s">
        <v>103</v>
      </c>
      <c r="K217">
        <v>10</v>
      </c>
    </row>
    <row r="218" spans="1:11" x14ac:dyDescent="0.3">
      <c r="A218">
        <v>217</v>
      </c>
      <c r="B218" t="s">
        <v>345</v>
      </c>
      <c r="C218" t="s">
        <v>341</v>
      </c>
      <c r="D218" t="s">
        <v>32</v>
      </c>
      <c r="E218" s="6">
        <v>44760</v>
      </c>
      <c r="F218" s="6" t="str">
        <f>TEXT(Table1[[#This Row],[Contact Date]],"mmm")</f>
        <v>Jul</v>
      </c>
      <c r="G218" t="s">
        <v>48</v>
      </c>
      <c r="H218" t="s">
        <v>49</v>
      </c>
      <c r="I218" t="s">
        <v>1091</v>
      </c>
      <c r="J218" t="s">
        <v>104</v>
      </c>
      <c r="K218">
        <v>9</v>
      </c>
    </row>
    <row r="219" spans="1:11" x14ac:dyDescent="0.3">
      <c r="A219">
        <v>218</v>
      </c>
      <c r="B219" t="s">
        <v>346</v>
      </c>
      <c r="C219" t="s">
        <v>342</v>
      </c>
      <c r="D219" t="s">
        <v>33</v>
      </c>
      <c r="E219" s="6">
        <v>44759</v>
      </c>
      <c r="F219" s="6" t="str">
        <f>TEXT(Table1[[#This Row],[Contact Date]],"mmm")</f>
        <v>Jul</v>
      </c>
      <c r="G219" t="s">
        <v>48</v>
      </c>
      <c r="H219" t="s">
        <v>49</v>
      </c>
      <c r="I219" t="s">
        <v>1092</v>
      </c>
      <c r="J219" t="s">
        <v>105</v>
      </c>
      <c r="K219">
        <v>9</v>
      </c>
    </row>
    <row r="220" spans="1:11" x14ac:dyDescent="0.3">
      <c r="A220">
        <v>219</v>
      </c>
      <c r="B220" t="s">
        <v>347</v>
      </c>
      <c r="C220" t="s">
        <v>343</v>
      </c>
      <c r="D220" t="s">
        <v>34</v>
      </c>
      <c r="E220" s="6">
        <v>44735</v>
      </c>
      <c r="F220" s="6" t="str">
        <f>TEXT(Table1[[#This Row],[Contact Date]],"mmm")</f>
        <v>Jun</v>
      </c>
      <c r="G220" t="s">
        <v>47</v>
      </c>
      <c r="H220" t="s">
        <v>49</v>
      </c>
      <c r="I220" t="s">
        <v>1093</v>
      </c>
      <c r="J220" t="s">
        <v>103</v>
      </c>
      <c r="K220">
        <v>7</v>
      </c>
    </row>
    <row r="221" spans="1:11" x14ac:dyDescent="0.3">
      <c r="A221">
        <v>220</v>
      </c>
      <c r="B221" t="s">
        <v>348</v>
      </c>
      <c r="C221" t="s">
        <v>344</v>
      </c>
      <c r="D221" t="s">
        <v>18</v>
      </c>
      <c r="E221" s="6">
        <v>44734</v>
      </c>
      <c r="F221" s="6" t="str">
        <f>TEXT(Table1[[#This Row],[Contact Date]],"mmm")</f>
        <v>Jun</v>
      </c>
      <c r="G221" t="s">
        <v>48</v>
      </c>
      <c r="H221" t="s">
        <v>49</v>
      </c>
      <c r="I221" t="s">
        <v>1094</v>
      </c>
      <c r="J221" t="s">
        <v>104</v>
      </c>
      <c r="K221">
        <v>10</v>
      </c>
    </row>
    <row r="222" spans="1:11" x14ac:dyDescent="0.3">
      <c r="A222">
        <v>221</v>
      </c>
      <c r="B222" t="s">
        <v>349</v>
      </c>
      <c r="C222" t="s">
        <v>345</v>
      </c>
      <c r="D222" t="s">
        <v>25</v>
      </c>
      <c r="E222" s="6">
        <v>44753</v>
      </c>
      <c r="F222" s="6" t="str">
        <f>TEXT(Table1[[#This Row],[Contact Date]],"mmm")</f>
        <v>Jul</v>
      </c>
      <c r="G222" t="s">
        <v>47</v>
      </c>
      <c r="H222" t="s">
        <v>49</v>
      </c>
      <c r="I222" t="s">
        <v>1095</v>
      </c>
      <c r="J222" t="s">
        <v>105</v>
      </c>
      <c r="K222">
        <v>7</v>
      </c>
    </row>
    <row r="223" spans="1:11" x14ac:dyDescent="0.3">
      <c r="A223">
        <v>222</v>
      </c>
      <c r="B223" t="s">
        <v>350</v>
      </c>
      <c r="C223" t="s">
        <v>346</v>
      </c>
      <c r="D223" t="s">
        <v>30</v>
      </c>
      <c r="E223" s="6">
        <v>44739</v>
      </c>
      <c r="F223" s="6" t="str">
        <f>TEXT(Table1[[#This Row],[Contact Date]],"mmm")</f>
        <v>Jun</v>
      </c>
      <c r="G223" t="s">
        <v>48</v>
      </c>
      <c r="H223" t="s">
        <v>49</v>
      </c>
      <c r="I223" t="s">
        <v>1096</v>
      </c>
      <c r="J223" t="s">
        <v>103</v>
      </c>
      <c r="K223">
        <v>7</v>
      </c>
    </row>
    <row r="224" spans="1:11" x14ac:dyDescent="0.3">
      <c r="A224">
        <v>223</v>
      </c>
      <c r="B224" t="s">
        <v>351</v>
      </c>
      <c r="C224" t="s">
        <v>347</v>
      </c>
      <c r="D224" t="s">
        <v>10</v>
      </c>
      <c r="E224" s="6">
        <v>44740</v>
      </c>
      <c r="F224" s="6" t="str">
        <f>TEXT(Table1[[#This Row],[Contact Date]],"mmm")</f>
        <v>Jun</v>
      </c>
      <c r="G224" t="s">
        <v>48</v>
      </c>
      <c r="H224" t="s">
        <v>49</v>
      </c>
      <c r="I224" t="s">
        <v>1097</v>
      </c>
      <c r="J224" t="s">
        <v>104</v>
      </c>
      <c r="K224">
        <v>10</v>
      </c>
    </row>
    <row r="225" spans="1:11" x14ac:dyDescent="0.3">
      <c r="A225">
        <v>224</v>
      </c>
      <c r="B225" t="s">
        <v>352</v>
      </c>
      <c r="C225" t="s">
        <v>348</v>
      </c>
      <c r="D225" t="s">
        <v>20</v>
      </c>
      <c r="E225" s="6">
        <v>44748</v>
      </c>
      <c r="F225" s="6" t="str">
        <f>TEXT(Table1[[#This Row],[Contact Date]],"mmm")</f>
        <v>Jul</v>
      </c>
      <c r="G225" t="s">
        <v>47</v>
      </c>
      <c r="H225" t="s">
        <v>49</v>
      </c>
      <c r="I225" t="s">
        <v>1098</v>
      </c>
      <c r="J225" t="s">
        <v>105</v>
      </c>
      <c r="K225">
        <v>7</v>
      </c>
    </row>
    <row r="226" spans="1:11" x14ac:dyDescent="0.3">
      <c r="A226">
        <v>225</v>
      </c>
      <c r="B226" t="s">
        <v>353</v>
      </c>
      <c r="C226" t="s">
        <v>349</v>
      </c>
      <c r="D226" t="s">
        <v>32</v>
      </c>
      <c r="E226" s="6">
        <v>44731</v>
      </c>
      <c r="F226" s="6" t="str">
        <f>TEXT(Table1[[#This Row],[Contact Date]],"mmm")</f>
        <v>Jun</v>
      </c>
      <c r="G226" t="s">
        <v>48</v>
      </c>
      <c r="H226" t="s">
        <v>49</v>
      </c>
      <c r="I226" t="s">
        <v>1099</v>
      </c>
      <c r="J226" t="s">
        <v>103</v>
      </c>
      <c r="K226">
        <v>10</v>
      </c>
    </row>
    <row r="227" spans="1:11" x14ac:dyDescent="0.3">
      <c r="A227">
        <v>226</v>
      </c>
      <c r="B227" t="s">
        <v>354</v>
      </c>
      <c r="C227" t="s">
        <v>350</v>
      </c>
      <c r="D227" t="s">
        <v>33</v>
      </c>
      <c r="E227" s="6">
        <v>44763</v>
      </c>
      <c r="F227" s="6" t="str">
        <f>TEXT(Table1[[#This Row],[Contact Date]],"mmm")</f>
        <v>Jul</v>
      </c>
      <c r="G227" t="s">
        <v>48</v>
      </c>
      <c r="H227" t="s">
        <v>49</v>
      </c>
      <c r="I227" t="s">
        <v>1100</v>
      </c>
      <c r="J227" t="s">
        <v>104</v>
      </c>
      <c r="K227">
        <v>9</v>
      </c>
    </row>
    <row r="228" spans="1:11" x14ac:dyDescent="0.3">
      <c r="A228">
        <v>227</v>
      </c>
      <c r="B228" t="s">
        <v>355</v>
      </c>
      <c r="C228" t="s">
        <v>351</v>
      </c>
      <c r="D228" t="s">
        <v>35</v>
      </c>
      <c r="E228" s="6">
        <v>44733</v>
      </c>
      <c r="F228" s="6" t="str">
        <f>TEXT(Table1[[#This Row],[Contact Date]],"mmm")</f>
        <v>Jun</v>
      </c>
      <c r="G228" t="s">
        <v>47</v>
      </c>
      <c r="H228" t="s">
        <v>49</v>
      </c>
      <c r="I228" t="s">
        <v>1101</v>
      </c>
      <c r="J228" t="s">
        <v>105</v>
      </c>
      <c r="K228">
        <v>10</v>
      </c>
    </row>
    <row r="229" spans="1:11" x14ac:dyDescent="0.3">
      <c r="A229">
        <v>228</v>
      </c>
      <c r="B229" t="s">
        <v>356</v>
      </c>
      <c r="C229" t="s">
        <v>352</v>
      </c>
      <c r="D229" t="s">
        <v>36</v>
      </c>
      <c r="E229" s="6">
        <v>44746</v>
      </c>
      <c r="F229" s="6" t="str">
        <f>TEXT(Table1[[#This Row],[Contact Date]],"mmm")</f>
        <v>Jul</v>
      </c>
      <c r="G229" t="s">
        <v>48</v>
      </c>
      <c r="H229" t="s">
        <v>49</v>
      </c>
      <c r="I229" t="s">
        <v>1102</v>
      </c>
      <c r="J229" t="s">
        <v>103</v>
      </c>
      <c r="K229">
        <v>7</v>
      </c>
    </row>
    <row r="230" spans="1:11" x14ac:dyDescent="0.3">
      <c r="A230">
        <v>229</v>
      </c>
      <c r="B230" t="s">
        <v>357</v>
      </c>
      <c r="C230" t="s">
        <v>353</v>
      </c>
      <c r="D230" t="s">
        <v>37</v>
      </c>
      <c r="E230" s="6">
        <v>44755</v>
      </c>
      <c r="F230" s="6" t="str">
        <f>TEXT(Table1[[#This Row],[Contact Date]],"mmm")</f>
        <v>Jul</v>
      </c>
      <c r="G230" t="s">
        <v>47</v>
      </c>
      <c r="H230" t="s">
        <v>51</v>
      </c>
      <c r="I230" t="s">
        <v>1103</v>
      </c>
      <c r="J230" t="s">
        <v>104</v>
      </c>
      <c r="K230">
        <v>10</v>
      </c>
    </row>
    <row r="231" spans="1:11" x14ac:dyDescent="0.3">
      <c r="A231">
        <v>230</v>
      </c>
      <c r="B231" t="s">
        <v>358</v>
      </c>
      <c r="C231" t="s">
        <v>354</v>
      </c>
      <c r="D231" t="s">
        <v>38</v>
      </c>
      <c r="E231" s="6">
        <v>44755</v>
      </c>
      <c r="F231" s="6" t="str">
        <f>TEXT(Table1[[#This Row],[Contact Date]],"mmm")</f>
        <v>Jul</v>
      </c>
      <c r="G231" t="s">
        <v>48</v>
      </c>
      <c r="H231" t="s">
        <v>49</v>
      </c>
      <c r="I231" t="s">
        <v>1104</v>
      </c>
      <c r="J231" t="s">
        <v>105</v>
      </c>
      <c r="K231">
        <v>10</v>
      </c>
    </row>
    <row r="232" spans="1:11" x14ac:dyDescent="0.3">
      <c r="A232">
        <v>231</v>
      </c>
      <c r="B232" t="s">
        <v>359</v>
      </c>
      <c r="C232" t="s">
        <v>355</v>
      </c>
      <c r="D232" t="s">
        <v>39</v>
      </c>
      <c r="E232" s="6">
        <v>44727</v>
      </c>
      <c r="F232" s="6" t="str">
        <f>TEXT(Table1[[#This Row],[Contact Date]],"mmm")</f>
        <v>Jun</v>
      </c>
      <c r="G232" t="s">
        <v>47</v>
      </c>
      <c r="H232" t="s">
        <v>49</v>
      </c>
      <c r="I232" t="s">
        <v>1105</v>
      </c>
      <c r="J232" t="s">
        <v>103</v>
      </c>
      <c r="K232">
        <v>8</v>
      </c>
    </row>
    <row r="233" spans="1:11" x14ac:dyDescent="0.3">
      <c r="A233">
        <v>232</v>
      </c>
      <c r="B233" t="s">
        <v>360</v>
      </c>
      <c r="C233" t="s">
        <v>356</v>
      </c>
      <c r="D233" t="s">
        <v>40</v>
      </c>
      <c r="E233" s="6">
        <v>44746</v>
      </c>
      <c r="F233" s="6" t="str">
        <f>TEXT(Table1[[#This Row],[Contact Date]],"mmm")</f>
        <v>Jul</v>
      </c>
      <c r="G233" t="s">
        <v>48</v>
      </c>
      <c r="H233" t="s">
        <v>49</v>
      </c>
      <c r="I233" t="s">
        <v>1106</v>
      </c>
      <c r="J233" t="s">
        <v>104</v>
      </c>
      <c r="K233">
        <v>10</v>
      </c>
    </row>
    <row r="234" spans="1:11" x14ac:dyDescent="0.3">
      <c r="A234">
        <v>233</v>
      </c>
      <c r="B234" t="s">
        <v>361</v>
      </c>
      <c r="C234" t="s">
        <v>357</v>
      </c>
      <c r="D234" t="s">
        <v>41</v>
      </c>
      <c r="E234" s="6">
        <v>44740</v>
      </c>
      <c r="F234" s="6" t="str">
        <f>TEXT(Table1[[#This Row],[Contact Date]],"mmm")</f>
        <v>Jun</v>
      </c>
      <c r="G234" t="s">
        <v>48</v>
      </c>
      <c r="H234" t="s">
        <v>49</v>
      </c>
      <c r="I234" t="s">
        <v>1107</v>
      </c>
      <c r="J234" t="s">
        <v>105</v>
      </c>
      <c r="K234">
        <v>9</v>
      </c>
    </row>
    <row r="235" spans="1:11" x14ac:dyDescent="0.3">
      <c r="A235">
        <v>234</v>
      </c>
      <c r="B235" t="s">
        <v>362</v>
      </c>
      <c r="C235" t="s">
        <v>358</v>
      </c>
      <c r="D235" t="s">
        <v>42</v>
      </c>
      <c r="E235" s="6">
        <v>44743</v>
      </c>
      <c r="F235" s="6" t="str">
        <f>TEXT(Table1[[#This Row],[Contact Date]],"mmm")</f>
        <v>Jul</v>
      </c>
      <c r="G235" t="s">
        <v>47</v>
      </c>
      <c r="H235" t="s">
        <v>49</v>
      </c>
      <c r="I235" t="s">
        <v>1108</v>
      </c>
      <c r="J235" t="s">
        <v>103</v>
      </c>
      <c r="K235">
        <v>9</v>
      </c>
    </row>
    <row r="236" spans="1:11" x14ac:dyDescent="0.3">
      <c r="A236">
        <v>235</v>
      </c>
      <c r="B236" t="s">
        <v>363</v>
      </c>
      <c r="C236" t="s">
        <v>359</v>
      </c>
      <c r="D236" t="s">
        <v>24</v>
      </c>
      <c r="E236" s="6">
        <v>44737</v>
      </c>
      <c r="F236" s="6" t="str">
        <f>TEXT(Table1[[#This Row],[Contact Date]],"mmm")</f>
        <v>Jun</v>
      </c>
      <c r="G236" t="s">
        <v>48</v>
      </c>
      <c r="H236" t="s">
        <v>51</v>
      </c>
      <c r="I236" t="s">
        <v>1109</v>
      </c>
      <c r="J236" t="s">
        <v>104</v>
      </c>
      <c r="K236">
        <v>9</v>
      </c>
    </row>
    <row r="237" spans="1:11" x14ac:dyDescent="0.3">
      <c r="A237">
        <v>236</v>
      </c>
      <c r="B237" t="s">
        <v>364</v>
      </c>
      <c r="C237" t="s">
        <v>360</v>
      </c>
      <c r="D237" t="s">
        <v>25</v>
      </c>
      <c r="E237" s="6">
        <v>44757</v>
      </c>
      <c r="F237" s="6" t="str">
        <f>TEXT(Table1[[#This Row],[Contact Date]],"mmm")</f>
        <v>Jul</v>
      </c>
      <c r="G237" t="s">
        <v>47</v>
      </c>
      <c r="H237" t="s">
        <v>49</v>
      </c>
      <c r="I237" t="s">
        <v>1110</v>
      </c>
      <c r="J237" t="s">
        <v>105</v>
      </c>
      <c r="K237">
        <v>10</v>
      </c>
    </row>
    <row r="238" spans="1:11" x14ac:dyDescent="0.3">
      <c r="A238">
        <v>237</v>
      </c>
      <c r="B238" t="s">
        <v>365</v>
      </c>
      <c r="C238" t="s">
        <v>361</v>
      </c>
      <c r="D238" t="s">
        <v>26</v>
      </c>
      <c r="E238" s="6">
        <v>44745</v>
      </c>
      <c r="F238" s="6" t="str">
        <f>TEXT(Table1[[#This Row],[Contact Date]],"mmm")</f>
        <v>Jul</v>
      </c>
      <c r="G238" t="s">
        <v>48</v>
      </c>
      <c r="H238" t="s">
        <v>49</v>
      </c>
      <c r="I238" t="s">
        <v>1111</v>
      </c>
      <c r="J238" t="s">
        <v>103</v>
      </c>
      <c r="K238">
        <v>9</v>
      </c>
    </row>
    <row r="239" spans="1:11" x14ac:dyDescent="0.3">
      <c r="A239">
        <v>238</v>
      </c>
      <c r="B239" t="s">
        <v>366</v>
      </c>
      <c r="C239" t="s">
        <v>362</v>
      </c>
      <c r="D239" t="s">
        <v>27</v>
      </c>
      <c r="E239" s="6">
        <v>44760</v>
      </c>
      <c r="F239" s="6" t="str">
        <f>TEXT(Table1[[#This Row],[Contact Date]],"mmm")</f>
        <v>Jul</v>
      </c>
      <c r="G239" t="s">
        <v>47</v>
      </c>
      <c r="H239" t="s">
        <v>49</v>
      </c>
      <c r="I239" t="s">
        <v>1112</v>
      </c>
      <c r="J239" t="s">
        <v>104</v>
      </c>
      <c r="K239">
        <v>10</v>
      </c>
    </row>
    <row r="240" spans="1:11" x14ac:dyDescent="0.3">
      <c r="A240">
        <v>239</v>
      </c>
      <c r="B240" t="s">
        <v>367</v>
      </c>
      <c r="C240" t="s">
        <v>363</v>
      </c>
      <c r="D240" t="s">
        <v>28</v>
      </c>
      <c r="E240" s="6">
        <v>44750</v>
      </c>
      <c r="F240" s="6" t="str">
        <f>TEXT(Table1[[#This Row],[Contact Date]],"mmm")</f>
        <v>Jul</v>
      </c>
      <c r="G240" t="s">
        <v>48</v>
      </c>
      <c r="H240" t="s">
        <v>49</v>
      </c>
      <c r="I240" t="s">
        <v>1113</v>
      </c>
      <c r="J240" t="s">
        <v>105</v>
      </c>
      <c r="K240">
        <v>9</v>
      </c>
    </row>
    <row r="241" spans="1:11" x14ac:dyDescent="0.3">
      <c r="A241">
        <v>240</v>
      </c>
      <c r="B241" t="s">
        <v>368</v>
      </c>
      <c r="C241" t="s">
        <v>364</v>
      </c>
      <c r="D241" t="s">
        <v>29</v>
      </c>
      <c r="E241" s="6">
        <v>44742</v>
      </c>
      <c r="F241" s="6" t="str">
        <f>TEXT(Table1[[#This Row],[Contact Date]],"mmm")</f>
        <v>Jun</v>
      </c>
      <c r="G241" t="s">
        <v>50</v>
      </c>
      <c r="H241" t="s">
        <v>49</v>
      </c>
      <c r="I241" t="s">
        <v>1114</v>
      </c>
      <c r="J241" t="s">
        <v>103</v>
      </c>
      <c r="K241">
        <v>8</v>
      </c>
    </row>
    <row r="242" spans="1:11" x14ac:dyDescent="0.3">
      <c r="A242">
        <v>241</v>
      </c>
      <c r="B242" t="s">
        <v>369</v>
      </c>
      <c r="C242" t="s">
        <v>365</v>
      </c>
      <c r="D242" t="s">
        <v>30</v>
      </c>
      <c r="E242" s="6">
        <v>44754</v>
      </c>
      <c r="F242" s="6" t="str">
        <f>TEXT(Table1[[#This Row],[Contact Date]],"mmm")</f>
        <v>Jul</v>
      </c>
      <c r="G242" t="s">
        <v>47</v>
      </c>
      <c r="H242" t="s">
        <v>49</v>
      </c>
      <c r="I242" t="s">
        <v>1115</v>
      </c>
      <c r="J242" t="s">
        <v>104</v>
      </c>
      <c r="K242">
        <v>7</v>
      </c>
    </row>
    <row r="243" spans="1:11" x14ac:dyDescent="0.3">
      <c r="A243">
        <v>242</v>
      </c>
      <c r="B243" t="s">
        <v>370</v>
      </c>
      <c r="C243" t="s">
        <v>366</v>
      </c>
      <c r="D243" t="s">
        <v>31</v>
      </c>
      <c r="E243" s="6">
        <v>44746</v>
      </c>
      <c r="F243" s="6" t="str">
        <f>TEXT(Table1[[#This Row],[Contact Date]],"mmm")</f>
        <v>Jul</v>
      </c>
      <c r="G243" t="s">
        <v>48</v>
      </c>
      <c r="H243" t="s">
        <v>49</v>
      </c>
      <c r="I243" t="s">
        <v>1116</v>
      </c>
      <c r="J243" t="s">
        <v>105</v>
      </c>
      <c r="K243">
        <v>10</v>
      </c>
    </row>
    <row r="244" spans="1:11" x14ac:dyDescent="0.3">
      <c r="A244">
        <v>243</v>
      </c>
      <c r="B244" t="s">
        <v>371</v>
      </c>
      <c r="C244" t="s">
        <v>367</v>
      </c>
      <c r="D244" t="s">
        <v>32</v>
      </c>
      <c r="E244" s="6">
        <v>44752</v>
      </c>
      <c r="F244" s="6" t="str">
        <f>TEXT(Table1[[#This Row],[Contact Date]],"mmm")</f>
        <v>Jul</v>
      </c>
      <c r="G244" t="s">
        <v>48</v>
      </c>
      <c r="H244" t="s">
        <v>49</v>
      </c>
      <c r="I244" t="s">
        <v>1117</v>
      </c>
      <c r="J244" t="s">
        <v>103</v>
      </c>
      <c r="K244">
        <v>7</v>
      </c>
    </row>
    <row r="245" spans="1:11" x14ac:dyDescent="0.3">
      <c r="A245">
        <v>244</v>
      </c>
      <c r="B245" t="s">
        <v>372</v>
      </c>
      <c r="C245" t="s">
        <v>368</v>
      </c>
      <c r="D245" t="s">
        <v>33</v>
      </c>
      <c r="E245" s="6">
        <v>44725</v>
      </c>
      <c r="F245" s="6" t="str">
        <f>TEXT(Table1[[#This Row],[Contact Date]],"mmm")</f>
        <v>Jun</v>
      </c>
      <c r="G245" t="s">
        <v>47</v>
      </c>
      <c r="H245" t="s">
        <v>49</v>
      </c>
      <c r="I245" t="s">
        <v>1118</v>
      </c>
      <c r="J245" t="s">
        <v>104</v>
      </c>
      <c r="K245">
        <v>8</v>
      </c>
    </row>
    <row r="246" spans="1:11" x14ac:dyDescent="0.3">
      <c r="A246">
        <v>245</v>
      </c>
      <c r="B246" t="s">
        <v>373</v>
      </c>
      <c r="C246" t="s">
        <v>369</v>
      </c>
      <c r="D246" t="s">
        <v>6</v>
      </c>
      <c r="E246" s="6">
        <v>44734</v>
      </c>
      <c r="F246" s="6" t="str">
        <f>TEXT(Table1[[#This Row],[Contact Date]],"mmm")</f>
        <v>Jun</v>
      </c>
      <c r="G246" t="s">
        <v>48</v>
      </c>
      <c r="H246" t="s">
        <v>49</v>
      </c>
      <c r="I246" t="s">
        <v>1119</v>
      </c>
      <c r="J246" t="s">
        <v>105</v>
      </c>
      <c r="K246">
        <v>9</v>
      </c>
    </row>
    <row r="247" spans="1:11" x14ac:dyDescent="0.3">
      <c r="A247">
        <v>246</v>
      </c>
      <c r="B247" t="s">
        <v>374</v>
      </c>
      <c r="C247" t="s">
        <v>370</v>
      </c>
      <c r="D247" t="s">
        <v>7</v>
      </c>
      <c r="E247" s="6">
        <v>44761</v>
      </c>
      <c r="F247" s="6" t="str">
        <f>TEXT(Table1[[#This Row],[Contact Date]],"mmm")</f>
        <v>Jul</v>
      </c>
      <c r="G247" t="s">
        <v>47</v>
      </c>
      <c r="H247" t="s">
        <v>49</v>
      </c>
      <c r="I247" t="s">
        <v>1120</v>
      </c>
      <c r="J247" t="s">
        <v>103</v>
      </c>
      <c r="K247">
        <v>9</v>
      </c>
    </row>
    <row r="248" spans="1:11" x14ac:dyDescent="0.3">
      <c r="A248">
        <v>247</v>
      </c>
      <c r="B248" t="s">
        <v>375</v>
      </c>
      <c r="C248" t="s">
        <v>371</v>
      </c>
      <c r="D248" t="s">
        <v>8</v>
      </c>
      <c r="E248" s="6">
        <v>44735</v>
      </c>
      <c r="F248" s="6" t="str">
        <f>TEXT(Table1[[#This Row],[Contact Date]],"mmm")</f>
        <v>Jun</v>
      </c>
      <c r="G248" t="s">
        <v>48</v>
      </c>
      <c r="H248" t="s">
        <v>49</v>
      </c>
      <c r="I248" t="s">
        <v>1121</v>
      </c>
      <c r="J248" t="s">
        <v>104</v>
      </c>
      <c r="K248">
        <v>9</v>
      </c>
    </row>
    <row r="249" spans="1:11" x14ac:dyDescent="0.3">
      <c r="A249">
        <v>248</v>
      </c>
      <c r="B249" t="s">
        <v>376</v>
      </c>
      <c r="C249" t="s">
        <v>372</v>
      </c>
      <c r="D249" t="s">
        <v>9</v>
      </c>
      <c r="E249" s="6">
        <v>44753</v>
      </c>
      <c r="F249" s="6" t="str">
        <f>TEXT(Table1[[#This Row],[Contact Date]],"mmm")</f>
        <v>Jul</v>
      </c>
      <c r="G249" t="s">
        <v>48</v>
      </c>
      <c r="H249" t="s">
        <v>49</v>
      </c>
      <c r="I249" t="s">
        <v>1122</v>
      </c>
      <c r="J249" t="s">
        <v>105</v>
      </c>
      <c r="K249">
        <v>9</v>
      </c>
    </row>
    <row r="250" spans="1:11" x14ac:dyDescent="0.3">
      <c r="A250">
        <v>249</v>
      </c>
      <c r="B250" t="s">
        <v>377</v>
      </c>
      <c r="C250" t="s">
        <v>373</v>
      </c>
      <c r="D250" t="s">
        <v>10</v>
      </c>
      <c r="E250" s="6">
        <v>44732</v>
      </c>
      <c r="F250" s="6" t="str">
        <f>TEXT(Table1[[#This Row],[Contact Date]],"mmm")</f>
        <v>Jun</v>
      </c>
      <c r="G250" t="s">
        <v>47</v>
      </c>
      <c r="H250" t="s">
        <v>49</v>
      </c>
      <c r="I250" t="s">
        <v>1123</v>
      </c>
      <c r="J250" t="s">
        <v>103</v>
      </c>
      <c r="K250">
        <v>9</v>
      </c>
    </row>
    <row r="251" spans="1:11" x14ac:dyDescent="0.3">
      <c r="A251">
        <v>250</v>
      </c>
      <c r="B251" t="s">
        <v>378</v>
      </c>
      <c r="C251" t="s">
        <v>374</v>
      </c>
      <c r="D251" t="s">
        <v>11</v>
      </c>
      <c r="E251" s="6">
        <v>44748</v>
      </c>
      <c r="F251" s="6" t="str">
        <f>TEXT(Table1[[#This Row],[Contact Date]],"mmm")</f>
        <v>Jul</v>
      </c>
      <c r="G251" t="s">
        <v>48</v>
      </c>
      <c r="H251" t="s">
        <v>49</v>
      </c>
      <c r="I251" t="s">
        <v>1124</v>
      </c>
      <c r="J251" t="s">
        <v>103</v>
      </c>
      <c r="K251">
        <v>7</v>
      </c>
    </row>
    <row r="252" spans="1:11" x14ac:dyDescent="0.3">
      <c r="A252">
        <v>251</v>
      </c>
      <c r="B252" t="s">
        <v>379</v>
      </c>
      <c r="C252" t="s">
        <v>375</v>
      </c>
      <c r="D252" t="s">
        <v>6</v>
      </c>
      <c r="E252" s="6">
        <v>44731</v>
      </c>
      <c r="F252" s="6" t="str">
        <f>TEXT(Table1[[#This Row],[Contact Date]],"mmm")</f>
        <v>Jun</v>
      </c>
      <c r="G252" t="s">
        <v>47</v>
      </c>
      <c r="H252" t="s">
        <v>49</v>
      </c>
      <c r="I252" t="s">
        <v>1129</v>
      </c>
      <c r="J252" t="s">
        <v>103</v>
      </c>
      <c r="K252">
        <v>9</v>
      </c>
    </row>
    <row r="253" spans="1:11" x14ac:dyDescent="0.3">
      <c r="A253">
        <v>252</v>
      </c>
      <c r="B253" t="s">
        <v>380</v>
      </c>
      <c r="C253" t="s">
        <v>376</v>
      </c>
      <c r="D253" t="s">
        <v>7</v>
      </c>
      <c r="E253" s="6">
        <v>44725</v>
      </c>
      <c r="F253" s="6" t="str">
        <f>TEXT(Table1[[#This Row],[Contact Date]],"mmm")</f>
        <v>Jun</v>
      </c>
      <c r="G253" t="s">
        <v>48</v>
      </c>
      <c r="H253" t="s">
        <v>49</v>
      </c>
      <c r="I253" t="s">
        <v>1130</v>
      </c>
      <c r="J253" t="s">
        <v>104</v>
      </c>
      <c r="K253">
        <v>7</v>
      </c>
    </row>
    <row r="254" spans="1:11" x14ac:dyDescent="0.3">
      <c r="A254">
        <v>253</v>
      </c>
      <c r="B254" t="s">
        <v>381</v>
      </c>
      <c r="C254" t="s">
        <v>377</v>
      </c>
      <c r="D254" t="s">
        <v>8</v>
      </c>
      <c r="E254" s="6">
        <v>44753</v>
      </c>
      <c r="F254" s="6" t="str">
        <f>TEXT(Table1[[#This Row],[Contact Date]],"mmm")</f>
        <v>Jul</v>
      </c>
      <c r="G254" t="s">
        <v>50</v>
      </c>
      <c r="H254" t="s">
        <v>51</v>
      </c>
      <c r="I254" t="s">
        <v>1131</v>
      </c>
      <c r="J254" t="s">
        <v>105</v>
      </c>
      <c r="K254">
        <v>8</v>
      </c>
    </row>
    <row r="255" spans="1:11" x14ac:dyDescent="0.3">
      <c r="A255">
        <v>254</v>
      </c>
      <c r="B255" t="s">
        <v>382</v>
      </c>
      <c r="C255" t="s">
        <v>378</v>
      </c>
      <c r="D255" t="s">
        <v>9</v>
      </c>
      <c r="E255" s="6">
        <v>44738</v>
      </c>
      <c r="F255" s="6" t="str">
        <f>TEXT(Table1[[#This Row],[Contact Date]],"mmm")</f>
        <v>Jun</v>
      </c>
      <c r="G255" t="s">
        <v>47</v>
      </c>
      <c r="H255" t="s">
        <v>49</v>
      </c>
      <c r="I255" t="s">
        <v>1132</v>
      </c>
      <c r="J255" t="s">
        <v>103</v>
      </c>
      <c r="K255">
        <v>6</v>
      </c>
    </row>
    <row r="256" spans="1:11" x14ac:dyDescent="0.3">
      <c r="A256">
        <v>255</v>
      </c>
      <c r="B256" t="s">
        <v>383</v>
      </c>
      <c r="C256" t="s">
        <v>379</v>
      </c>
      <c r="D256" t="s">
        <v>10</v>
      </c>
      <c r="E256" s="6">
        <v>44762</v>
      </c>
      <c r="F256" s="6" t="str">
        <f>TEXT(Table1[[#This Row],[Contact Date]],"mmm")</f>
        <v>Jul</v>
      </c>
      <c r="G256" t="s">
        <v>48</v>
      </c>
      <c r="H256" t="s">
        <v>49</v>
      </c>
      <c r="I256" t="s">
        <v>1133</v>
      </c>
      <c r="J256" t="s">
        <v>104</v>
      </c>
      <c r="K256">
        <v>2</v>
      </c>
    </row>
    <row r="257" spans="1:11" x14ac:dyDescent="0.3">
      <c r="A257">
        <v>256</v>
      </c>
      <c r="B257" t="s">
        <v>384</v>
      </c>
      <c r="C257" t="s">
        <v>380</v>
      </c>
      <c r="D257" t="s">
        <v>11</v>
      </c>
      <c r="E257" s="6">
        <v>44756</v>
      </c>
      <c r="F257" s="6" t="str">
        <f>TEXT(Table1[[#This Row],[Contact Date]],"mmm")</f>
        <v>Jul</v>
      </c>
      <c r="G257" t="s">
        <v>48</v>
      </c>
      <c r="H257" t="s">
        <v>49</v>
      </c>
      <c r="I257" t="s">
        <v>1134</v>
      </c>
      <c r="J257" t="s">
        <v>105</v>
      </c>
      <c r="K257">
        <v>4</v>
      </c>
    </row>
    <row r="258" spans="1:11" x14ac:dyDescent="0.3">
      <c r="A258">
        <v>257</v>
      </c>
      <c r="B258" t="s">
        <v>385</v>
      </c>
      <c r="C258" t="s">
        <v>381</v>
      </c>
      <c r="D258" t="s">
        <v>12</v>
      </c>
      <c r="E258" s="6">
        <v>44744</v>
      </c>
      <c r="F258" s="6" t="str">
        <f>TEXT(Table1[[#This Row],[Contact Date]],"mmm")</f>
        <v>Jul</v>
      </c>
      <c r="G258" t="s">
        <v>47</v>
      </c>
      <c r="H258" t="s">
        <v>49</v>
      </c>
      <c r="I258" t="s">
        <v>1135</v>
      </c>
      <c r="J258" t="s">
        <v>103</v>
      </c>
      <c r="K258">
        <v>1</v>
      </c>
    </row>
    <row r="259" spans="1:11" x14ac:dyDescent="0.3">
      <c r="A259">
        <v>258</v>
      </c>
      <c r="B259" t="s">
        <v>386</v>
      </c>
      <c r="C259" t="s">
        <v>382</v>
      </c>
      <c r="D259" t="s">
        <v>12</v>
      </c>
      <c r="E259" s="6">
        <v>44753</v>
      </c>
      <c r="F259" s="6" t="str">
        <f>TEXT(Table1[[#This Row],[Contact Date]],"mmm")</f>
        <v>Jul</v>
      </c>
      <c r="G259" t="s">
        <v>48</v>
      </c>
      <c r="H259" t="s">
        <v>49</v>
      </c>
      <c r="I259" t="s">
        <v>1136</v>
      </c>
      <c r="J259" t="s">
        <v>104</v>
      </c>
      <c r="K259">
        <v>9</v>
      </c>
    </row>
    <row r="260" spans="1:11" x14ac:dyDescent="0.3">
      <c r="A260">
        <v>259</v>
      </c>
      <c r="B260" t="s">
        <v>387</v>
      </c>
      <c r="C260" t="s">
        <v>383</v>
      </c>
      <c r="D260" t="s">
        <v>13</v>
      </c>
      <c r="E260" s="6">
        <v>44762</v>
      </c>
      <c r="F260" s="6" t="str">
        <f>TEXT(Table1[[#This Row],[Contact Date]],"mmm")</f>
        <v>Jul</v>
      </c>
      <c r="G260" t="s">
        <v>48</v>
      </c>
      <c r="H260" t="s">
        <v>51</v>
      </c>
      <c r="I260" t="s">
        <v>1137</v>
      </c>
      <c r="J260" t="s">
        <v>105</v>
      </c>
      <c r="K260">
        <v>6</v>
      </c>
    </row>
    <row r="261" spans="1:11" x14ac:dyDescent="0.3">
      <c r="A261">
        <v>260</v>
      </c>
      <c r="B261" t="s">
        <v>388</v>
      </c>
      <c r="C261" t="s">
        <v>384</v>
      </c>
      <c r="D261" t="s">
        <v>11</v>
      </c>
      <c r="E261" s="6">
        <v>44740</v>
      </c>
      <c r="F261" s="6" t="str">
        <f>TEXT(Table1[[#This Row],[Contact Date]],"mmm")</f>
        <v>Jun</v>
      </c>
      <c r="G261" t="s">
        <v>47</v>
      </c>
      <c r="H261" t="s">
        <v>49</v>
      </c>
      <c r="I261" t="s">
        <v>1138</v>
      </c>
      <c r="J261" t="s">
        <v>103</v>
      </c>
      <c r="K261">
        <v>9</v>
      </c>
    </row>
    <row r="262" spans="1:11" x14ac:dyDescent="0.3">
      <c r="A262">
        <v>261</v>
      </c>
      <c r="B262" t="s">
        <v>389</v>
      </c>
      <c r="C262" t="s">
        <v>385</v>
      </c>
      <c r="D262" t="s">
        <v>15</v>
      </c>
      <c r="E262" s="6">
        <v>44729</v>
      </c>
      <c r="F262" s="6" t="str">
        <f>TEXT(Table1[[#This Row],[Contact Date]],"mmm")</f>
        <v>Jun</v>
      </c>
      <c r="G262" t="s">
        <v>48</v>
      </c>
      <c r="H262" t="s">
        <v>49</v>
      </c>
      <c r="I262" t="s">
        <v>1139</v>
      </c>
      <c r="J262" t="s">
        <v>104</v>
      </c>
      <c r="K262">
        <v>9</v>
      </c>
    </row>
    <row r="263" spans="1:11" x14ac:dyDescent="0.3">
      <c r="A263">
        <v>262</v>
      </c>
      <c r="B263" t="s">
        <v>390</v>
      </c>
      <c r="C263" t="s">
        <v>386</v>
      </c>
      <c r="D263" t="s">
        <v>16</v>
      </c>
      <c r="E263" s="6">
        <v>44727</v>
      </c>
      <c r="F263" s="6" t="str">
        <f>TEXT(Table1[[#This Row],[Contact Date]],"mmm")</f>
        <v>Jun</v>
      </c>
      <c r="G263" t="s">
        <v>50</v>
      </c>
      <c r="H263" t="s">
        <v>49</v>
      </c>
      <c r="I263" t="s">
        <v>1140</v>
      </c>
      <c r="J263" t="s">
        <v>105</v>
      </c>
      <c r="K263">
        <v>3</v>
      </c>
    </row>
    <row r="264" spans="1:11" x14ac:dyDescent="0.3">
      <c r="A264">
        <v>263</v>
      </c>
      <c r="B264" t="s">
        <v>391</v>
      </c>
      <c r="C264" t="s">
        <v>387</v>
      </c>
      <c r="D264" t="s">
        <v>17</v>
      </c>
      <c r="E264" s="6">
        <v>44734</v>
      </c>
      <c r="F264" s="6" t="str">
        <f>TEXT(Table1[[#This Row],[Contact Date]],"mmm")</f>
        <v>Jun</v>
      </c>
      <c r="G264" t="s">
        <v>47</v>
      </c>
      <c r="H264" t="s">
        <v>49</v>
      </c>
      <c r="I264" t="s">
        <v>1141</v>
      </c>
      <c r="J264" t="s">
        <v>103</v>
      </c>
      <c r="K264">
        <v>2</v>
      </c>
    </row>
    <row r="265" spans="1:11" x14ac:dyDescent="0.3">
      <c r="A265">
        <v>264</v>
      </c>
      <c r="B265" t="s">
        <v>392</v>
      </c>
      <c r="C265" t="s">
        <v>388</v>
      </c>
      <c r="D265" t="s">
        <v>18</v>
      </c>
      <c r="E265" s="6">
        <v>44744</v>
      </c>
      <c r="F265" s="6" t="str">
        <f>TEXT(Table1[[#This Row],[Contact Date]],"mmm")</f>
        <v>Jul</v>
      </c>
      <c r="G265" t="s">
        <v>48</v>
      </c>
      <c r="H265" t="s">
        <v>49</v>
      </c>
      <c r="I265" t="s">
        <v>1142</v>
      </c>
      <c r="J265" t="s">
        <v>104</v>
      </c>
      <c r="K265">
        <v>3</v>
      </c>
    </row>
    <row r="266" spans="1:11" x14ac:dyDescent="0.3">
      <c r="A266">
        <v>265</v>
      </c>
      <c r="B266" t="s">
        <v>393</v>
      </c>
      <c r="C266" t="s">
        <v>389</v>
      </c>
      <c r="D266" t="s">
        <v>11</v>
      </c>
      <c r="E266" s="6">
        <v>44737</v>
      </c>
      <c r="F266" s="6" t="str">
        <f>TEXT(Table1[[#This Row],[Contact Date]],"mmm")</f>
        <v>Jun</v>
      </c>
      <c r="G266" t="s">
        <v>50</v>
      </c>
      <c r="H266" t="s">
        <v>51</v>
      </c>
      <c r="I266" t="s">
        <v>1143</v>
      </c>
      <c r="J266" t="s">
        <v>105</v>
      </c>
      <c r="K266">
        <v>10</v>
      </c>
    </row>
    <row r="267" spans="1:11" x14ac:dyDescent="0.3">
      <c r="A267">
        <v>266</v>
      </c>
      <c r="B267" t="s">
        <v>394</v>
      </c>
      <c r="C267" t="s">
        <v>390</v>
      </c>
      <c r="D267" t="s">
        <v>20</v>
      </c>
      <c r="E267" s="6">
        <v>44752</v>
      </c>
      <c r="F267" s="6" t="str">
        <f>TEXT(Table1[[#This Row],[Contact Date]],"mmm")</f>
        <v>Jul</v>
      </c>
      <c r="G267" t="s">
        <v>47</v>
      </c>
      <c r="H267" t="s">
        <v>49</v>
      </c>
      <c r="I267" t="s">
        <v>1144</v>
      </c>
      <c r="J267" t="s">
        <v>103</v>
      </c>
      <c r="K267">
        <v>3</v>
      </c>
    </row>
    <row r="268" spans="1:11" x14ac:dyDescent="0.3">
      <c r="A268">
        <v>267</v>
      </c>
      <c r="B268" t="s">
        <v>395</v>
      </c>
      <c r="C268" t="s">
        <v>391</v>
      </c>
      <c r="D268" t="s">
        <v>16</v>
      </c>
      <c r="E268" s="6">
        <v>44736</v>
      </c>
      <c r="F268" s="6" t="str">
        <f>TEXT(Table1[[#This Row],[Contact Date]],"mmm")</f>
        <v>Jun</v>
      </c>
      <c r="G268" t="s">
        <v>48</v>
      </c>
      <c r="H268" t="s">
        <v>49</v>
      </c>
      <c r="I268" t="s">
        <v>1145</v>
      </c>
      <c r="J268" t="s">
        <v>104</v>
      </c>
      <c r="K268">
        <v>1</v>
      </c>
    </row>
    <row r="269" spans="1:11" x14ac:dyDescent="0.3">
      <c r="A269">
        <v>268</v>
      </c>
      <c r="B269" t="s">
        <v>396</v>
      </c>
      <c r="C269" t="s">
        <v>392</v>
      </c>
      <c r="D269" t="s">
        <v>10</v>
      </c>
      <c r="E269" s="6">
        <v>44752</v>
      </c>
      <c r="F269" s="6" t="str">
        <f>TEXT(Table1[[#This Row],[Contact Date]],"mmm")</f>
        <v>Jul</v>
      </c>
      <c r="G269" t="s">
        <v>50</v>
      </c>
      <c r="H269" t="s">
        <v>49</v>
      </c>
      <c r="I269" t="s">
        <v>1146</v>
      </c>
      <c r="J269" t="s">
        <v>105</v>
      </c>
      <c r="K269">
        <v>5</v>
      </c>
    </row>
    <row r="270" spans="1:11" x14ac:dyDescent="0.3">
      <c r="A270">
        <v>269</v>
      </c>
      <c r="B270" t="s">
        <v>397</v>
      </c>
      <c r="C270" t="s">
        <v>393</v>
      </c>
      <c r="D270" t="s">
        <v>21</v>
      </c>
      <c r="E270" s="6">
        <v>44759</v>
      </c>
      <c r="F270" s="6" t="str">
        <f>TEXT(Table1[[#This Row],[Contact Date]],"mmm")</f>
        <v>Jul</v>
      </c>
      <c r="G270" t="s">
        <v>47</v>
      </c>
      <c r="H270" t="s">
        <v>49</v>
      </c>
      <c r="I270" t="s">
        <v>1147</v>
      </c>
      <c r="J270" t="s">
        <v>103</v>
      </c>
      <c r="K270">
        <v>1</v>
      </c>
    </row>
    <row r="271" spans="1:11" x14ac:dyDescent="0.3">
      <c r="A271">
        <v>270</v>
      </c>
      <c r="B271" t="s">
        <v>398</v>
      </c>
      <c r="C271" t="s">
        <v>394</v>
      </c>
      <c r="D271" t="s">
        <v>22</v>
      </c>
      <c r="E271" s="6">
        <v>44763</v>
      </c>
      <c r="F271" s="6" t="str">
        <f>TEXT(Table1[[#This Row],[Contact Date]],"mmm")</f>
        <v>Jul</v>
      </c>
      <c r="G271" t="s">
        <v>48</v>
      </c>
      <c r="H271" t="s">
        <v>49</v>
      </c>
      <c r="I271" t="s">
        <v>1148</v>
      </c>
      <c r="J271" t="s">
        <v>104</v>
      </c>
      <c r="K271">
        <v>5</v>
      </c>
    </row>
    <row r="272" spans="1:11" x14ac:dyDescent="0.3">
      <c r="A272">
        <v>271</v>
      </c>
      <c r="B272" t="s">
        <v>399</v>
      </c>
      <c r="C272" t="s">
        <v>395</v>
      </c>
      <c r="D272" t="s">
        <v>23</v>
      </c>
      <c r="E272" s="6">
        <v>44763</v>
      </c>
      <c r="F272" s="6" t="str">
        <f>TEXT(Table1[[#This Row],[Contact Date]],"mmm")</f>
        <v>Jul</v>
      </c>
      <c r="G272" t="s">
        <v>48</v>
      </c>
      <c r="H272" t="s">
        <v>51</v>
      </c>
      <c r="I272" t="s">
        <v>1149</v>
      </c>
      <c r="J272" t="s">
        <v>105</v>
      </c>
      <c r="K272">
        <v>5</v>
      </c>
    </row>
    <row r="273" spans="1:11" x14ac:dyDescent="0.3">
      <c r="A273">
        <v>272</v>
      </c>
      <c r="B273" t="s">
        <v>400</v>
      </c>
      <c r="C273" t="s">
        <v>396</v>
      </c>
      <c r="D273" t="s">
        <v>24</v>
      </c>
      <c r="E273" s="6">
        <v>44750</v>
      </c>
      <c r="F273" s="6" t="str">
        <f>TEXT(Table1[[#This Row],[Contact Date]],"mmm")</f>
        <v>Jul</v>
      </c>
      <c r="G273" t="s">
        <v>47</v>
      </c>
      <c r="H273" t="s">
        <v>49</v>
      </c>
      <c r="I273" t="s">
        <v>1150</v>
      </c>
      <c r="J273" t="s">
        <v>103</v>
      </c>
      <c r="K273">
        <v>3</v>
      </c>
    </row>
    <row r="274" spans="1:11" x14ac:dyDescent="0.3">
      <c r="A274">
        <v>273</v>
      </c>
      <c r="B274" t="s">
        <v>401</v>
      </c>
      <c r="C274" t="s">
        <v>397</v>
      </c>
      <c r="D274" t="s">
        <v>25</v>
      </c>
      <c r="E274" s="6">
        <v>44751</v>
      </c>
      <c r="F274" s="6" t="str">
        <f>TEXT(Table1[[#This Row],[Contact Date]],"mmm")</f>
        <v>Jul</v>
      </c>
      <c r="G274" t="s">
        <v>48</v>
      </c>
      <c r="H274" t="s">
        <v>49</v>
      </c>
      <c r="I274" t="s">
        <v>1151</v>
      </c>
      <c r="J274" t="s">
        <v>104</v>
      </c>
      <c r="K274">
        <v>3</v>
      </c>
    </row>
    <row r="275" spans="1:11" x14ac:dyDescent="0.3">
      <c r="A275">
        <v>274</v>
      </c>
      <c r="B275" t="s">
        <v>402</v>
      </c>
      <c r="C275" t="s">
        <v>398</v>
      </c>
      <c r="D275" t="s">
        <v>26</v>
      </c>
      <c r="E275" s="6">
        <v>44736</v>
      </c>
      <c r="F275" s="6" t="str">
        <f>TEXT(Table1[[#This Row],[Contact Date]],"mmm")</f>
        <v>Jun</v>
      </c>
      <c r="G275" t="s">
        <v>50</v>
      </c>
      <c r="H275" t="s">
        <v>49</v>
      </c>
      <c r="I275" t="s">
        <v>1152</v>
      </c>
      <c r="J275" t="s">
        <v>105</v>
      </c>
      <c r="K275">
        <v>7</v>
      </c>
    </row>
    <row r="276" spans="1:11" x14ac:dyDescent="0.3">
      <c r="A276">
        <v>275</v>
      </c>
      <c r="B276" t="s">
        <v>403</v>
      </c>
      <c r="C276" t="s">
        <v>399</v>
      </c>
      <c r="D276" t="s">
        <v>27</v>
      </c>
      <c r="E276" s="6">
        <v>44737</v>
      </c>
      <c r="F276" s="6" t="str">
        <f>TEXT(Table1[[#This Row],[Contact Date]],"mmm")</f>
        <v>Jun</v>
      </c>
      <c r="G276" t="s">
        <v>47</v>
      </c>
      <c r="H276" t="s">
        <v>49</v>
      </c>
      <c r="I276" t="s">
        <v>1153</v>
      </c>
      <c r="J276" t="s">
        <v>103</v>
      </c>
      <c r="K276">
        <v>4</v>
      </c>
    </row>
    <row r="277" spans="1:11" x14ac:dyDescent="0.3">
      <c r="A277">
        <v>276</v>
      </c>
      <c r="B277" t="s">
        <v>404</v>
      </c>
      <c r="C277" t="s">
        <v>400</v>
      </c>
      <c r="D277" t="s">
        <v>28</v>
      </c>
      <c r="E277" s="6">
        <v>44744</v>
      </c>
      <c r="F277" s="6" t="str">
        <f>TEXT(Table1[[#This Row],[Contact Date]],"mmm")</f>
        <v>Jul</v>
      </c>
      <c r="G277" t="s">
        <v>48</v>
      </c>
      <c r="H277" t="s">
        <v>49</v>
      </c>
      <c r="I277" t="s">
        <v>1154</v>
      </c>
      <c r="J277" t="s">
        <v>104</v>
      </c>
      <c r="K277">
        <v>3</v>
      </c>
    </row>
    <row r="278" spans="1:11" x14ac:dyDescent="0.3">
      <c r="A278">
        <v>277</v>
      </c>
      <c r="B278" t="s">
        <v>405</v>
      </c>
      <c r="C278" t="s">
        <v>401</v>
      </c>
      <c r="D278" t="s">
        <v>29</v>
      </c>
      <c r="E278" s="6">
        <v>44735</v>
      </c>
      <c r="F278" s="6" t="str">
        <f>TEXT(Table1[[#This Row],[Contact Date]],"mmm")</f>
        <v>Jun</v>
      </c>
      <c r="G278" t="s">
        <v>50</v>
      </c>
      <c r="H278" t="s">
        <v>51</v>
      </c>
      <c r="I278" t="s">
        <v>1155</v>
      </c>
      <c r="J278" t="s">
        <v>105</v>
      </c>
      <c r="K278">
        <v>8</v>
      </c>
    </row>
    <row r="279" spans="1:11" x14ac:dyDescent="0.3">
      <c r="A279">
        <v>278</v>
      </c>
      <c r="B279" t="s">
        <v>406</v>
      </c>
      <c r="C279" t="s">
        <v>402</v>
      </c>
      <c r="D279" t="s">
        <v>30</v>
      </c>
      <c r="E279" s="6">
        <v>44751</v>
      </c>
      <c r="F279" s="6" t="str">
        <f>TEXT(Table1[[#This Row],[Contact Date]],"mmm")</f>
        <v>Jul</v>
      </c>
      <c r="G279" t="s">
        <v>47</v>
      </c>
      <c r="H279" t="s">
        <v>49</v>
      </c>
      <c r="I279" t="s">
        <v>1156</v>
      </c>
      <c r="J279" t="s">
        <v>103</v>
      </c>
      <c r="K279">
        <v>2</v>
      </c>
    </row>
    <row r="280" spans="1:11" x14ac:dyDescent="0.3">
      <c r="A280">
        <v>279</v>
      </c>
      <c r="B280" t="s">
        <v>407</v>
      </c>
      <c r="C280" t="s">
        <v>403</v>
      </c>
      <c r="D280" t="s">
        <v>31</v>
      </c>
      <c r="E280" s="6">
        <v>44726</v>
      </c>
      <c r="F280" s="6" t="str">
        <f>TEXT(Table1[[#This Row],[Contact Date]],"mmm")</f>
        <v>Jun</v>
      </c>
      <c r="G280" t="s">
        <v>48</v>
      </c>
      <c r="H280" t="s">
        <v>49</v>
      </c>
      <c r="I280" t="s">
        <v>1157</v>
      </c>
      <c r="J280" t="s">
        <v>104</v>
      </c>
      <c r="K280">
        <v>9</v>
      </c>
    </row>
    <row r="281" spans="1:11" x14ac:dyDescent="0.3">
      <c r="A281">
        <v>280</v>
      </c>
      <c r="B281" t="s">
        <v>408</v>
      </c>
      <c r="C281" t="s">
        <v>404</v>
      </c>
      <c r="D281" t="s">
        <v>32</v>
      </c>
      <c r="E281" s="6">
        <v>44749</v>
      </c>
      <c r="F281" s="6" t="str">
        <f>TEXT(Table1[[#This Row],[Contact Date]],"mmm")</f>
        <v>Jul</v>
      </c>
      <c r="G281" t="s">
        <v>50</v>
      </c>
      <c r="H281" t="s">
        <v>49</v>
      </c>
      <c r="I281" t="s">
        <v>1158</v>
      </c>
      <c r="J281" t="s">
        <v>105</v>
      </c>
      <c r="K281">
        <v>6</v>
      </c>
    </row>
    <row r="282" spans="1:11" x14ac:dyDescent="0.3">
      <c r="A282">
        <v>281</v>
      </c>
      <c r="B282" t="s">
        <v>409</v>
      </c>
      <c r="C282" t="s">
        <v>405</v>
      </c>
      <c r="D282" t="s">
        <v>33</v>
      </c>
      <c r="E282" s="6">
        <v>44734</v>
      </c>
      <c r="F282" s="6" t="str">
        <f>TEXT(Table1[[#This Row],[Contact Date]],"mmm")</f>
        <v>Jun</v>
      </c>
      <c r="G282" t="s">
        <v>47</v>
      </c>
      <c r="H282" t="s">
        <v>49</v>
      </c>
      <c r="I282" t="s">
        <v>1159</v>
      </c>
      <c r="J282" t="s">
        <v>103</v>
      </c>
      <c r="K282">
        <v>7</v>
      </c>
    </row>
    <row r="283" spans="1:11" x14ac:dyDescent="0.3">
      <c r="A283">
        <v>282</v>
      </c>
      <c r="B283" t="s">
        <v>410</v>
      </c>
      <c r="C283" t="s">
        <v>406</v>
      </c>
      <c r="D283" t="s">
        <v>34</v>
      </c>
      <c r="E283" s="6">
        <v>44726</v>
      </c>
      <c r="F283" s="6" t="str">
        <f>TEXT(Table1[[#This Row],[Contact Date]],"mmm")</f>
        <v>Jun</v>
      </c>
      <c r="G283" t="s">
        <v>48</v>
      </c>
      <c r="H283" t="s">
        <v>49</v>
      </c>
      <c r="I283" t="s">
        <v>1160</v>
      </c>
      <c r="J283" t="s">
        <v>104</v>
      </c>
      <c r="K283">
        <v>9</v>
      </c>
    </row>
    <row r="284" spans="1:11" x14ac:dyDescent="0.3">
      <c r="A284">
        <v>283</v>
      </c>
      <c r="B284" t="s">
        <v>411</v>
      </c>
      <c r="C284" t="s">
        <v>407</v>
      </c>
      <c r="D284" t="s">
        <v>18</v>
      </c>
      <c r="E284" s="6">
        <v>44743</v>
      </c>
      <c r="F284" s="6" t="str">
        <f>TEXT(Table1[[#This Row],[Contact Date]],"mmm")</f>
        <v>Jul</v>
      </c>
      <c r="G284" t="s">
        <v>48</v>
      </c>
      <c r="H284" t="s">
        <v>51</v>
      </c>
      <c r="I284" t="s">
        <v>1161</v>
      </c>
      <c r="J284" t="s">
        <v>105</v>
      </c>
      <c r="K284">
        <v>2</v>
      </c>
    </row>
    <row r="285" spans="1:11" x14ac:dyDescent="0.3">
      <c r="A285">
        <v>284</v>
      </c>
      <c r="B285" t="s">
        <v>412</v>
      </c>
      <c r="C285" t="s">
        <v>408</v>
      </c>
      <c r="D285" t="s">
        <v>25</v>
      </c>
      <c r="E285" s="6">
        <v>44742</v>
      </c>
      <c r="F285" s="6" t="str">
        <f>TEXT(Table1[[#This Row],[Contact Date]],"mmm")</f>
        <v>Jun</v>
      </c>
      <c r="G285" t="s">
        <v>47</v>
      </c>
      <c r="H285" t="s">
        <v>49</v>
      </c>
      <c r="I285" t="s">
        <v>1162</v>
      </c>
      <c r="J285" t="s">
        <v>103</v>
      </c>
      <c r="K285">
        <v>9</v>
      </c>
    </row>
    <row r="286" spans="1:11" x14ac:dyDescent="0.3">
      <c r="A286">
        <v>285</v>
      </c>
      <c r="B286" t="s">
        <v>413</v>
      </c>
      <c r="C286" t="s">
        <v>409</v>
      </c>
      <c r="D286" t="s">
        <v>30</v>
      </c>
      <c r="E286" s="6">
        <v>44747</v>
      </c>
      <c r="F286" s="6" t="str">
        <f>TEXT(Table1[[#This Row],[Contact Date]],"mmm")</f>
        <v>Jul</v>
      </c>
      <c r="G286" t="s">
        <v>48</v>
      </c>
      <c r="H286" t="s">
        <v>49</v>
      </c>
      <c r="I286" t="s">
        <v>1163</v>
      </c>
      <c r="J286" t="s">
        <v>104</v>
      </c>
      <c r="K286">
        <v>10</v>
      </c>
    </row>
    <row r="287" spans="1:11" x14ac:dyDescent="0.3">
      <c r="A287">
        <v>286</v>
      </c>
      <c r="B287" t="s">
        <v>414</v>
      </c>
      <c r="C287" t="s">
        <v>410</v>
      </c>
      <c r="D287" t="s">
        <v>10</v>
      </c>
      <c r="E287" s="6">
        <v>44764</v>
      </c>
      <c r="F287" s="6" t="str">
        <f>TEXT(Table1[[#This Row],[Contact Date]],"mmm")</f>
        <v>Jul</v>
      </c>
      <c r="G287" t="s">
        <v>50</v>
      </c>
      <c r="H287" t="s">
        <v>49</v>
      </c>
      <c r="I287" t="s">
        <v>1164</v>
      </c>
      <c r="J287" t="s">
        <v>105</v>
      </c>
      <c r="K287">
        <v>1</v>
      </c>
    </row>
    <row r="288" spans="1:11" x14ac:dyDescent="0.3">
      <c r="A288">
        <v>287</v>
      </c>
      <c r="B288" t="s">
        <v>415</v>
      </c>
      <c r="C288" t="s">
        <v>411</v>
      </c>
      <c r="D288" t="s">
        <v>20</v>
      </c>
      <c r="E288" s="6">
        <v>44735</v>
      </c>
      <c r="F288" s="6" t="str">
        <f>TEXT(Table1[[#This Row],[Contact Date]],"mmm")</f>
        <v>Jun</v>
      </c>
      <c r="G288" t="s">
        <v>47</v>
      </c>
      <c r="H288" t="s">
        <v>49</v>
      </c>
      <c r="I288" t="s">
        <v>1165</v>
      </c>
      <c r="J288" t="s">
        <v>103</v>
      </c>
      <c r="K288">
        <v>1</v>
      </c>
    </row>
    <row r="289" spans="1:11" x14ac:dyDescent="0.3">
      <c r="A289">
        <v>288</v>
      </c>
      <c r="B289" t="s">
        <v>416</v>
      </c>
      <c r="C289" t="s">
        <v>412</v>
      </c>
      <c r="D289" t="s">
        <v>32</v>
      </c>
      <c r="E289" s="6">
        <v>44737</v>
      </c>
      <c r="F289" s="6" t="str">
        <f>TEXT(Table1[[#This Row],[Contact Date]],"mmm")</f>
        <v>Jun</v>
      </c>
      <c r="G289" t="s">
        <v>48</v>
      </c>
      <c r="H289" t="s">
        <v>49</v>
      </c>
      <c r="I289" t="s">
        <v>1166</v>
      </c>
      <c r="J289" t="s">
        <v>104</v>
      </c>
      <c r="K289">
        <v>10</v>
      </c>
    </row>
    <row r="290" spans="1:11" x14ac:dyDescent="0.3">
      <c r="A290">
        <v>289</v>
      </c>
      <c r="B290" t="s">
        <v>417</v>
      </c>
      <c r="C290" t="s">
        <v>413</v>
      </c>
      <c r="D290" t="s">
        <v>33</v>
      </c>
      <c r="E290" s="6">
        <v>44749</v>
      </c>
      <c r="F290" s="6" t="str">
        <f>TEXT(Table1[[#This Row],[Contact Date]],"mmm")</f>
        <v>Jul</v>
      </c>
      <c r="G290" t="s">
        <v>48</v>
      </c>
      <c r="H290" t="s">
        <v>51</v>
      </c>
      <c r="I290" t="s">
        <v>1167</v>
      </c>
      <c r="J290" t="s">
        <v>105</v>
      </c>
      <c r="K290">
        <v>4</v>
      </c>
    </row>
    <row r="291" spans="1:11" x14ac:dyDescent="0.3">
      <c r="A291">
        <v>290</v>
      </c>
      <c r="B291" t="s">
        <v>418</v>
      </c>
      <c r="C291" t="s">
        <v>414</v>
      </c>
      <c r="D291" t="s">
        <v>35</v>
      </c>
      <c r="E291" s="6">
        <v>44729</v>
      </c>
      <c r="F291" s="6" t="str">
        <f>TEXT(Table1[[#This Row],[Contact Date]],"mmm")</f>
        <v>Jun</v>
      </c>
      <c r="G291" t="s">
        <v>47</v>
      </c>
      <c r="H291" t="s">
        <v>49</v>
      </c>
      <c r="I291" t="s">
        <v>1168</v>
      </c>
      <c r="J291" t="s">
        <v>103</v>
      </c>
      <c r="K291">
        <v>7</v>
      </c>
    </row>
    <row r="292" spans="1:11" x14ac:dyDescent="0.3">
      <c r="A292">
        <v>291</v>
      </c>
      <c r="B292" t="s">
        <v>419</v>
      </c>
      <c r="C292" t="s">
        <v>415</v>
      </c>
      <c r="D292" t="s">
        <v>15</v>
      </c>
      <c r="E292" s="6">
        <v>44738</v>
      </c>
      <c r="F292" s="6" t="str">
        <f>TEXT(Table1[[#This Row],[Contact Date]],"mmm")</f>
        <v>Jun</v>
      </c>
      <c r="G292" t="s">
        <v>48</v>
      </c>
      <c r="H292" t="s">
        <v>49</v>
      </c>
      <c r="I292" t="s">
        <v>1169</v>
      </c>
      <c r="J292" t="s">
        <v>104</v>
      </c>
      <c r="K292">
        <v>3</v>
      </c>
    </row>
    <row r="293" spans="1:11" x14ac:dyDescent="0.3">
      <c r="A293">
        <v>292</v>
      </c>
      <c r="B293" t="s">
        <v>420</v>
      </c>
      <c r="C293" t="s">
        <v>416</v>
      </c>
      <c r="D293" t="s">
        <v>37</v>
      </c>
      <c r="E293" s="6">
        <v>44740</v>
      </c>
      <c r="F293" s="6" t="str">
        <f>TEXT(Table1[[#This Row],[Contact Date]],"mmm")</f>
        <v>Jun</v>
      </c>
      <c r="G293" t="s">
        <v>50</v>
      </c>
      <c r="H293" t="s">
        <v>49</v>
      </c>
      <c r="I293" t="s">
        <v>1170</v>
      </c>
      <c r="J293" t="s">
        <v>105</v>
      </c>
      <c r="K293">
        <v>6</v>
      </c>
    </row>
    <row r="294" spans="1:11" x14ac:dyDescent="0.3">
      <c r="A294">
        <v>293</v>
      </c>
      <c r="B294" t="s">
        <v>421</v>
      </c>
      <c r="C294" t="s">
        <v>417</v>
      </c>
      <c r="D294" t="s">
        <v>38</v>
      </c>
      <c r="E294" s="6">
        <v>44755</v>
      </c>
      <c r="F294" s="6" t="str">
        <f>TEXT(Table1[[#This Row],[Contact Date]],"mmm")</f>
        <v>Jul</v>
      </c>
      <c r="G294" t="s">
        <v>47</v>
      </c>
      <c r="H294" t="s">
        <v>49</v>
      </c>
      <c r="I294" t="s">
        <v>1171</v>
      </c>
      <c r="J294" t="s">
        <v>103</v>
      </c>
      <c r="K294">
        <v>6</v>
      </c>
    </row>
    <row r="295" spans="1:11" x14ac:dyDescent="0.3">
      <c r="A295">
        <v>294</v>
      </c>
      <c r="B295" t="s">
        <v>422</v>
      </c>
      <c r="C295" t="s">
        <v>418</v>
      </c>
      <c r="D295" t="s">
        <v>39</v>
      </c>
      <c r="E295" s="6">
        <v>44755</v>
      </c>
      <c r="F295" s="6" t="str">
        <f>TEXT(Table1[[#This Row],[Contact Date]],"mmm")</f>
        <v>Jul</v>
      </c>
      <c r="G295" t="s">
        <v>48</v>
      </c>
      <c r="H295" t="s">
        <v>49</v>
      </c>
      <c r="I295" t="s">
        <v>1172</v>
      </c>
      <c r="J295" t="s">
        <v>104</v>
      </c>
      <c r="K295">
        <v>5</v>
      </c>
    </row>
    <row r="296" spans="1:11" x14ac:dyDescent="0.3">
      <c r="A296">
        <v>295</v>
      </c>
      <c r="B296" t="s">
        <v>423</v>
      </c>
      <c r="C296" t="s">
        <v>419</v>
      </c>
      <c r="D296" t="s">
        <v>40</v>
      </c>
      <c r="E296" s="6">
        <v>44764</v>
      </c>
      <c r="F296" s="6" t="str">
        <f>TEXT(Table1[[#This Row],[Contact Date]],"mmm")</f>
        <v>Jul</v>
      </c>
      <c r="G296" t="s">
        <v>50</v>
      </c>
      <c r="H296" t="s">
        <v>51</v>
      </c>
      <c r="I296" t="s">
        <v>1173</v>
      </c>
      <c r="J296" t="s">
        <v>105</v>
      </c>
      <c r="K296">
        <v>1</v>
      </c>
    </row>
    <row r="297" spans="1:11" x14ac:dyDescent="0.3">
      <c r="A297">
        <v>296</v>
      </c>
      <c r="B297" t="s">
        <v>424</v>
      </c>
      <c r="C297" t="s">
        <v>420</v>
      </c>
      <c r="D297" t="s">
        <v>41</v>
      </c>
      <c r="E297" s="6">
        <v>44735</v>
      </c>
      <c r="F297" s="6" t="str">
        <f>TEXT(Table1[[#This Row],[Contact Date]],"mmm")</f>
        <v>Jun</v>
      </c>
      <c r="G297" t="s">
        <v>47</v>
      </c>
      <c r="H297" t="s">
        <v>49</v>
      </c>
      <c r="I297" t="s">
        <v>1174</v>
      </c>
      <c r="J297" t="s">
        <v>103</v>
      </c>
      <c r="K297">
        <v>9</v>
      </c>
    </row>
    <row r="298" spans="1:11" x14ac:dyDescent="0.3">
      <c r="A298">
        <v>297</v>
      </c>
      <c r="B298" t="s">
        <v>425</v>
      </c>
      <c r="C298" t="s">
        <v>421</v>
      </c>
      <c r="D298" t="s">
        <v>42</v>
      </c>
      <c r="E298" s="6">
        <v>44734</v>
      </c>
      <c r="F298" s="6" t="str">
        <f>TEXT(Table1[[#This Row],[Contact Date]],"mmm")</f>
        <v>Jun</v>
      </c>
      <c r="G298" t="s">
        <v>48</v>
      </c>
      <c r="H298" t="s">
        <v>49</v>
      </c>
      <c r="I298" t="s">
        <v>1175</v>
      </c>
      <c r="J298" t="s">
        <v>104</v>
      </c>
      <c r="K298">
        <v>3</v>
      </c>
    </row>
    <row r="299" spans="1:11" x14ac:dyDescent="0.3">
      <c r="A299">
        <v>298</v>
      </c>
      <c r="B299" t="s">
        <v>426</v>
      </c>
      <c r="C299" t="s">
        <v>422</v>
      </c>
      <c r="D299" t="s">
        <v>43</v>
      </c>
      <c r="E299" s="6">
        <v>44728</v>
      </c>
      <c r="F299" s="6" t="str">
        <f>TEXT(Table1[[#This Row],[Contact Date]],"mmm")</f>
        <v>Jun</v>
      </c>
      <c r="G299" t="s">
        <v>48</v>
      </c>
      <c r="H299" t="s">
        <v>49</v>
      </c>
      <c r="I299" t="s">
        <v>1176</v>
      </c>
      <c r="J299" t="s">
        <v>105</v>
      </c>
      <c r="K299">
        <v>4</v>
      </c>
    </row>
    <row r="300" spans="1:11" x14ac:dyDescent="0.3">
      <c r="A300">
        <v>299</v>
      </c>
      <c r="B300" t="s">
        <v>427</v>
      </c>
      <c r="C300" t="s">
        <v>423</v>
      </c>
      <c r="D300" t="s">
        <v>44</v>
      </c>
      <c r="E300" s="6">
        <v>44739</v>
      </c>
      <c r="F300" s="6" t="str">
        <f>TEXT(Table1[[#This Row],[Contact Date]],"mmm")</f>
        <v>Jun</v>
      </c>
      <c r="G300" t="s">
        <v>47</v>
      </c>
      <c r="H300" t="s">
        <v>49</v>
      </c>
      <c r="I300" t="s">
        <v>1177</v>
      </c>
      <c r="J300" t="s">
        <v>103</v>
      </c>
      <c r="K300">
        <v>8</v>
      </c>
    </row>
    <row r="301" spans="1:11" x14ac:dyDescent="0.3">
      <c r="A301">
        <v>300</v>
      </c>
      <c r="B301" t="s">
        <v>428</v>
      </c>
      <c r="C301" t="s">
        <v>424</v>
      </c>
      <c r="D301" t="s">
        <v>19</v>
      </c>
      <c r="E301" s="6">
        <v>44765</v>
      </c>
      <c r="F301" s="6" t="str">
        <f>TEXT(Table1[[#This Row],[Contact Date]],"mmm")</f>
        <v>Jul</v>
      </c>
      <c r="G301" t="s">
        <v>48</v>
      </c>
      <c r="H301" t="s">
        <v>49</v>
      </c>
      <c r="I301" t="s">
        <v>1178</v>
      </c>
      <c r="J301" t="s">
        <v>103</v>
      </c>
      <c r="K301">
        <v>6</v>
      </c>
    </row>
    <row r="302" spans="1:11" x14ac:dyDescent="0.3">
      <c r="A302">
        <v>301</v>
      </c>
      <c r="B302" t="s">
        <v>429</v>
      </c>
      <c r="C302" t="s">
        <v>425</v>
      </c>
      <c r="D302" t="s">
        <v>6</v>
      </c>
      <c r="E302" s="6">
        <v>44740</v>
      </c>
      <c r="F302" s="6" t="str">
        <f>TEXT(Table1[[#This Row],[Contact Date]],"mmm")</f>
        <v>Jun</v>
      </c>
      <c r="G302" t="s">
        <v>47</v>
      </c>
      <c r="H302" t="s">
        <v>49</v>
      </c>
      <c r="I302" t="s">
        <v>1179</v>
      </c>
      <c r="J302" t="s">
        <v>103</v>
      </c>
      <c r="K302">
        <v>9</v>
      </c>
    </row>
    <row r="303" spans="1:11" x14ac:dyDescent="0.3">
      <c r="A303">
        <v>302</v>
      </c>
      <c r="B303" t="s">
        <v>430</v>
      </c>
      <c r="C303" t="s">
        <v>426</v>
      </c>
      <c r="D303" t="s">
        <v>7</v>
      </c>
      <c r="E303" s="6">
        <v>44734</v>
      </c>
      <c r="F303" s="6" t="str">
        <f>TEXT(Table1[[#This Row],[Contact Date]],"mmm")</f>
        <v>Jun</v>
      </c>
      <c r="G303" t="s">
        <v>48</v>
      </c>
      <c r="H303" t="s">
        <v>49</v>
      </c>
      <c r="I303" t="s">
        <v>1180</v>
      </c>
      <c r="J303" t="s">
        <v>104</v>
      </c>
      <c r="K303">
        <v>7</v>
      </c>
    </row>
    <row r="304" spans="1:11" x14ac:dyDescent="0.3">
      <c r="A304">
        <v>303</v>
      </c>
      <c r="B304" t="s">
        <v>431</v>
      </c>
      <c r="C304" t="s">
        <v>427</v>
      </c>
      <c r="D304" t="s">
        <v>8</v>
      </c>
      <c r="E304" s="6">
        <v>44727</v>
      </c>
      <c r="F304" s="6" t="str">
        <f>TEXT(Table1[[#This Row],[Contact Date]],"mmm")</f>
        <v>Jun</v>
      </c>
      <c r="G304" t="s">
        <v>50</v>
      </c>
      <c r="H304" t="s">
        <v>51</v>
      </c>
      <c r="I304" t="s">
        <v>1181</v>
      </c>
      <c r="J304" t="s">
        <v>105</v>
      </c>
      <c r="K304">
        <v>8</v>
      </c>
    </row>
    <row r="305" spans="1:11" x14ac:dyDescent="0.3">
      <c r="A305">
        <v>304</v>
      </c>
      <c r="B305" t="s">
        <v>432</v>
      </c>
      <c r="C305" t="s">
        <v>428</v>
      </c>
      <c r="D305" t="s">
        <v>9</v>
      </c>
      <c r="E305" s="6">
        <v>44737</v>
      </c>
      <c r="F305" s="6" t="str">
        <f>TEXT(Table1[[#This Row],[Contact Date]],"mmm")</f>
        <v>Jun</v>
      </c>
      <c r="G305" t="s">
        <v>47</v>
      </c>
      <c r="H305" t="s">
        <v>49</v>
      </c>
      <c r="I305" t="s">
        <v>1182</v>
      </c>
      <c r="J305" t="s">
        <v>103</v>
      </c>
      <c r="K305">
        <v>6</v>
      </c>
    </row>
    <row r="306" spans="1:11" x14ac:dyDescent="0.3">
      <c r="A306">
        <v>305</v>
      </c>
      <c r="B306" t="s">
        <v>433</v>
      </c>
      <c r="C306" t="s">
        <v>429</v>
      </c>
      <c r="D306" t="s">
        <v>10</v>
      </c>
      <c r="E306" s="6">
        <v>44747</v>
      </c>
      <c r="F306" s="6" t="str">
        <f>TEXT(Table1[[#This Row],[Contact Date]],"mmm")</f>
        <v>Jul</v>
      </c>
      <c r="G306" t="s">
        <v>48</v>
      </c>
      <c r="H306" t="s">
        <v>49</v>
      </c>
      <c r="I306" t="s">
        <v>1183</v>
      </c>
      <c r="J306" t="s">
        <v>104</v>
      </c>
      <c r="K306">
        <v>2</v>
      </c>
    </row>
    <row r="307" spans="1:11" x14ac:dyDescent="0.3">
      <c r="A307">
        <v>306</v>
      </c>
      <c r="B307" t="s">
        <v>434</v>
      </c>
      <c r="C307" t="s">
        <v>430</v>
      </c>
      <c r="D307" t="s">
        <v>11</v>
      </c>
      <c r="E307" s="6">
        <v>44754</v>
      </c>
      <c r="F307" s="6" t="str">
        <f>TEXT(Table1[[#This Row],[Contact Date]],"mmm")</f>
        <v>Jul</v>
      </c>
      <c r="G307" t="s">
        <v>48</v>
      </c>
      <c r="H307" t="s">
        <v>49</v>
      </c>
      <c r="I307" t="s">
        <v>1184</v>
      </c>
      <c r="J307" t="s">
        <v>105</v>
      </c>
      <c r="K307">
        <v>4</v>
      </c>
    </row>
    <row r="308" spans="1:11" x14ac:dyDescent="0.3">
      <c r="A308">
        <v>307</v>
      </c>
      <c r="B308" t="s">
        <v>435</v>
      </c>
      <c r="C308" t="s">
        <v>431</v>
      </c>
      <c r="D308" t="s">
        <v>12</v>
      </c>
      <c r="E308" s="6">
        <v>44760</v>
      </c>
      <c r="F308" s="6" t="str">
        <f>TEXT(Table1[[#This Row],[Contact Date]],"mmm")</f>
        <v>Jul</v>
      </c>
      <c r="G308" t="s">
        <v>47</v>
      </c>
      <c r="H308" t="s">
        <v>49</v>
      </c>
      <c r="I308" t="s">
        <v>1185</v>
      </c>
      <c r="J308" t="s">
        <v>103</v>
      </c>
      <c r="K308">
        <v>1</v>
      </c>
    </row>
    <row r="309" spans="1:11" x14ac:dyDescent="0.3">
      <c r="A309">
        <v>308</v>
      </c>
      <c r="B309" t="s">
        <v>436</v>
      </c>
      <c r="C309" t="s">
        <v>432</v>
      </c>
      <c r="D309" t="s">
        <v>12</v>
      </c>
      <c r="E309" s="6">
        <v>44759</v>
      </c>
      <c r="F309" s="6" t="str">
        <f>TEXT(Table1[[#This Row],[Contact Date]],"mmm")</f>
        <v>Jul</v>
      </c>
      <c r="G309" t="s">
        <v>48</v>
      </c>
      <c r="H309" t="s">
        <v>49</v>
      </c>
      <c r="I309" t="s">
        <v>1186</v>
      </c>
      <c r="J309" t="s">
        <v>104</v>
      </c>
      <c r="K309">
        <v>9</v>
      </c>
    </row>
    <row r="310" spans="1:11" x14ac:dyDescent="0.3">
      <c r="A310">
        <v>309</v>
      </c>
      <c r="B310" t="s">
        <v>437</v>
      </c>
      <c r="C310" t="s">
        <v>433</v>
      </c>
      <c r="D310" t="s">
        <v>13</v>
      </c>
      <c r="E310" s="6">
        <v>44735</v>
      </c>
      <c r="F310" s="6" t="str">
        <f>TEXT(Table1[[#This Row],[Contact Date]],"mmm")</f>
        <v>Jun</v>
      </c>
      <c r="G310" t="s">
        <v>47</v>
      </c>
      <c r="H310" t="s">
        <v>51</v>
      </c>
      <c r="I310" t="s">
        <v>1187</v>
      </c>
      <c r="J310" t="s">
        <v>105</v>
      </c>
      <c r="K310">
        <v>6</v>
      </c>
    </row>
    <row r="311" spans="1:11" x14ac:dyDescent="0.3">
      <c r="A311">
        <v>310</v>
      </c>
      <c r="B311" t="s">
        <v>438</v>
      </c>
      <c r="C311" t="s">
        <v>434</v>
      </c>
      <c r="D311" t="s">
        <v>14</v>
      </c>
      <c r="E311" s="6">
        <v>44734</v>
      </c>
      <c r="F311" s="6" t="str">
        <f>TEXT(Table1[[#This Row],[Contact Date]],"mmm")</f>
        <v>Jun</v>
      </c>
      <c r="G311" t="s">
        <v>48</v>
      </c>
      <c r="H311" t="s">
        <v>49</v>
      </c>
      <c r="I311" t="s">
        <v>1188</v>
      </c>
      <c r="J311" t="s">
        <v>103</v>
      </c>
      <c r="K311">
        <v>9</v>
      </c>
    </row>
    <row r="312" spans="1:11" x14ac:dyDescent="0.3">
      <c r="A312">
        <v>311</v>
      </c>
      <c r="B312" t="s">
        <v>439</v>
      </c>
      <c r="C312" t="s">
        <v>435</v>
      </c>
      <c r="D312" t="s">
        <v>15</v>
      </c>
      <c r="E312" s="6">
        <v>44753</v>
      </c>
      <c r="F312" s="6" t="str">
        <f>TEXT(Table1[[#This Row],[Contact Date]],"mmm")</f>
        <v>Jul</v>
      </c>
      <c r="G312" t="s">
        <v>48</v>
      </c>
      <c r="H312" t="s">
        <v>49</v>
      </c>
      <c r="I312" t="s">
        <v>1189</v>
      </c>
      <c r="J312" t="s">
        <v>104</v>
      </c>
      <c r="K312">
        <v>9</v>
      </c>
    </row>
    <row r="313" spans="1:11" x14ac:dyDescent="0.3">
      <c r="A313">
        <v>312</v>
      </c>
      <c r="B313" t="s">
        <v>440</v>
      </c>
      <c r="C313" t="s">
        <v>436</v>
      </c>
      <c r="D313" t="s">
        <v>16</v>
      </c>
      <c r="E313" s="6">
        <v>44739</v>
      </c>
      <c r="F313" s="6" t="str">
        <f>TEXT(Table1[[#This Row],[Contact Date]],"mmm")</f>
        <v>Jun</v>
      </c>
      <c r="G313" t="s">
        <v>47</v>
      </c>
      <c r="H313" t="s">
        <v>49</v>
      </c>
      <c r="I313" t="s">
        <v>1190</v>
      </c>
      <c r="J313" t="s">
        <v>105</v>
      </c>
      <c r="K313">
        <v>3</v>
      </c>
    </row>
    <row r="314" spans="1:11" x14ac:dyDescent="0.3">
      <c r="A314">
        <v>313</v>
      </c>
      <c r="B314" t="s">
        <v>441</v>
      </c>
      <c r="C314" t="s">
        <v>437</v>
      </c>
      <c r="D314" t="s">
        <v>17</v>
      </c>
      <c r="E314" s="6">
        <v>44740</v>
      </c>
      <c r="F314" s="6" t="str">
        <f>TEXT(Table1[[#This Row],[Contact Date]],"mmm")</f>
        <v>Jun</v>
      </c>
      <c r="G314" t="s">
        <v>48</v>
      </c>
      <c r="H314" t="s">
        <v>49</v>
      </c>
      <c r="I314" t="s">
        <v>1191</v>
      </c>
      <c r="J314" t="s">
        <v>103</v>
      </c>
      <c r="K314">
        <v>2</v>
      </c>
    </row>
    <row r="315" spans="1:11" x14ac:dyDescent="0.3">
      <c r="A315">
        <v>314</v>
      </c>
      <c r="B315" t="s">
        <v>442</v>
      </c>
      <c r="C315" t="s">
        <v>438</v>
      </c>
      <c r="D315" t="s">
        <v>18</v>
      </c>
      <c r="E315" s="6">
        <v>44748</v>
      </c>
      <c r="F315" s="6" t="str">
        <f>TEXT(Table1[[#This Row],[Contact Date]],"mmm")</f>
        <v>Jul</v>
      </c>
      <c r="G315" t="s">
        <v>48</v>
      </c>
      <c r="H315" t="s">
        <v>49</v>
      </c>
      <c r="I315" t="s">
        <v>1192</v>
      </c>
      <c r="J315" t="s">
        <v>104</v>
      </c>
      <c r="K315">
        <v>3</v>
      </c>
    </row>
    <row r="316" spans="1:11" x14ac:dyDescent="0.3">
      <c r="A316">
        <v>315</v>
      </c>
      <c r="B316" t="s">
        <v>443</v>
      </c>
      <c r="C316" t="s">
        <v>439</v>
      </c>
      <c r="D316" t="s">
        <v>19</v>
      </c>
      <c r="E316" s="6">
        <v>44731</v>
      </c>
      <c r="F316" s="6" t="str">
        <f>TEXT(Table1[[#This Row],[Contact Date]],"mmm")</f>
        <v>Jun</v>
      </c>
      <c r="G316" t="s">
        <v>47</v>
      </c>
      <c r="H316" t="s">
        <v>51</v>
      </c>
      <c r="I316" t="s">
        <v>1193</v>
      </c>
      <c r="J316" t="s">
        <v>105</v>
      </c>
      <c r="K316">
        <v>10</v>
      </c>
    </row>
    <row r="317" spans="1:11" x14ac:dyDescent="0.3">
      <c r="A317">
        <v>316</v>
      </c>
      <c r="B317" t="s">
        <v>444</v>
      </c>
      <c r="C317" t="s">
        <v>440</v>
      </c>
      <c r="D317" t="s">
        <v>6</v>
      </c>
      <c r="E317" s="6">
        <v>44763</v>
      </c>
      <c r="F317" s="6" t="str">
        <f>TEXT(Table1[[#This Row],[Contact Date]],"mmm")</f>
        <v>Jul</v>
      </c>
      <c r="G317" t="s">
        <v>48</v>
      </c>
      <c r="H317" t="s">
        <v>49</v>
      </c>
      <c r="I317" t="s">
        <v>1194</v>
      </c>
      <c r="J317" t="s">
        <v>103</v>
      </c>
      <c r="K317">
        <v>3</v>
      </c>
    </row>
    <row r="318" spans="1:11" x14ac:dyDescent="0.3">
      <c r="A318">
        <v>317</v>
      </c>
      <c r="B318" t="s">
        <v>445</v>
      </c>
      <c r="C318" t="s">
        <v>441</v>
      </c>
      <c r="D318" t="s">
        <v>7</v>
      </c>
      <c r="E318" s="6">
        <v>44733</v>
      </c>
      <c r="F318" s="6" t="str">
        <f>TEXT(Table1[[#This Row],[Contact Date]],"mmm")</f>
        <v>Jun</v>
      </c>
      <c r="G318" t="s">
        <v>47</v>
      </c>
      <c r="H318" t="s">
        <v>49</v>
      </c>
      <c r="I318" t="s">
        <v>1195</v>
      </c>
      <c r="J318" t="s">
        <v>104</v>
      </c>
      <c r="K318">
        <v>1</v>
      </c>
    </row>
    <row r="319" spans="1:11" x14ac:dyDescent="0.3">
      <c r="A319">
        <v>318</v>
      </c>
      <c r="B319" t="s">
        <v>446</v>
      </c>
      <c r="C319" t="s">
        <v>442</v>
      </c>
      <c r="D319" t="s">
        <v>8</v>
      </c>
      <c r="E319" s="6">
        <v>44746</v>
      </c>
      <c r="F319" s="6" t="str">
        <f>TEXT(Table1[[#This Row],[Contact Date]],"mmm")</f>
        <v>Jul</v>
      </c>
      <c r="G319" t="s">
        <v>48</v>
      </c>
      <c r="H319" t="s">
        <v>49</v>
      </c>
      <c r="I319" t="s">
        <v>1196</v>
      </c>
      <c r="J319" t="s">
        <v>105</v>
      </c>
      <c r="K319">
        <v>5</v>
      </c>
    </row>
    <row r="320" spans="1:11" x14ac:dyDescent="0.3">
      <c r="A320">
        <v>319</v>
      </c>
      <c r="B320" t="s">
        <v>447</v>
      </c>
      <c r="C320" t="s">
        <v>443</v>
      </c>
      <c r="D320" t="s">
        <v>9</v>
      </c>
      <c r="E320" s="6">
        <v>44755</v>
      </c>
      <c r="F320" s="6" t="str">
        <f>TEXT(Table1[[#This Row],[Contact Date]],"mmm")</f>
        <v>Jul</v>
      </c>
      <c r="G320" t="s">
        <v>47</v>
      </c>
      <c r="H320" t="s">
        <v>49</v>
      </c>
      <c r="I320" t="s">
        <v>1197</v>
      </c>
      <c r="J320" t="s">
        <v>103</v>
      </c>
      <c r="K320">
        <v>1</v>
      </c>
    </row>
    <row r="321" spans="1:11" x14ac:dyDescent="0.3">
      <c r="A321">
        <v>320</v>
      </c>
      <c r="B321" t="s">
        <v>448</v>
      </c>
      <c r="C321" t="s">
        <v>444</v>
      </c>
      <c r="D321" t="s">
        <v>10</v>
      </c>
      <c r="E321" s="6">
        <v>44755</v>
      </c>
      <c r="F321" s="6" t="str">
        <f>TEXT(Table1[[#This Row],[Contact Date]],"mmm")</f>
        <v>Jul</v>
      </c>
      <c r="G321" t="s">
        <v>48</v>
      </c>
      <c r="H321" t="s">
        <v>49</v>
      </c>
      <c r="I321" t="s">
        <v>1198</v>
      </c>
      <c r="J321" t="s">
        <v>104</v>
      </c>
      <c r="K321">
        <v>5</v>
      </c>
    </row>
    <row r="322" spans="1:11" x14ac:dyDescent="0.3">
      <c r="A322">
        <v>321</v>
      </c>
      <c r="B322" t="s">
        <v>449</v>
      </c>
      <c r="C322" t="s">
        <v>445</v>
      </c>
      <c r="D322" t="s">
        <v>11</v>
      </c>
      <c r="E322" s="6">
        <v>44727</v>
      </c>
      <c r="F322" s="6" t="str">
        <f>TEXT(Table1[[#This Row],[Contact Date]],"mmm")</f>
        <v>Jun</v>
      </c>
      <c r="G322" t="s">
        <v>50</v>
      </c>
      <c r="H322" t="s">
        <v>51</v>
      </c>
      <c r="I322" t="s">
        <v>1199</v>
      </c>
      <c r="J322" t="s">
        <v>105</v>
      </c>
      <c r="K322">
        <v>5</v>
      </c>
    </row>
    <row r="323" spans="1:11" x14ac:dyDescent="0.3">
      <c r="A323">
        <v>322</v>
      </c>
      <c r="B323" t="s">
        <v>450</v>
      </c>
      <c r="C323" t="s">
        <v>446</v>
      </c>
      <c r="D323" t="s">
        <v>12</v>
      </c>
      <c r="E323" s="6">
        <v>44746</v>
      </c>
      <c r="F323" s="6" t="str">
        <f>TEXT(Table1[[#This Row],[Contact Date]],"mmm")</f>
        <v>Jul</v>
      </c>
      <c r="G323" t="s">
        <v>47</v>
      </c>
      <c r="H323" t="s">
        <v>49</v>
      </c>
      <c r="I323" t="s">
        <v>1200</v>
      </c>
      <c r="J323" t="s">
        <v>103</v>
      </c>
      <c r="K323">
        <v>3</v>
      </c>
    </row>
    <row r="324" spans="1:11" x14ac:dyDescent="0.3">
      <c r="A324">
        <v>323</v>
      </c>
      <c r="B324" t="s">
        <v>451</v>
      </c>
      <c r="C324" t="s">
        <v>447</v>
      </c>
      <c r="D324" t="s">
        <v>12</v>
      </c>
      <c r="E324" s="6">
        <v>44740</v>
      </c>
      <c r="F324" s="6" t="str">
        <f>TEXT(Table1[[#This Row],[Contact Date]],"mmm")</f>
        <v>Jun</v>
      </c>
      <c r="G324" t="s">
        <v>48</v>
      </c>
      <c r="H324" t="s">
        <v>49</v>
      </c>
      <c r="I324" t="s">
        <v>1201</v>
      </c>
      <c r="J324" t="s">
        <v>104</v>
      </c>
      <c r="K324">
        <v>3</v>
      </c>
    </row>
    <row r="325" spans="1:11" x14ac:dyDescent="0.3">
      <c r="A325">
        <v>324</v>
      </c>
      <c r="B325" t="s">
        <v>452</v>
      </c>
      <c r="C325" t="s">
        <v>448</v>
      </c>
      <c r="D325" t="s">
        <v>13</v>
      </c>
      <c r="E325" s="6">
        <v>44743</v>
      </c>
      <c r="F325" s="6" t="str">
        <f>TEXT(Table1[[#This Row],[Contact Date]],"mmm")</f>
        <v>Jul</v>
      </c>
      <c r="G325" t="s">
        <v>48</v>
      </c>
      <c r="H325" t="s">
        <v>49</v>
      </c>
      <c r="I325" t="s">
        <v>1202</v>
      </c>
      <c r="J325" t="s">
        <v>105</v>
      </c>
      <c r="K325">
        <v>7</v>
      </c>
    </row>
    <row r="326" spans="1:11" x14ac:dyDescent="0.3">
      <c r="A326">
        <v>325</v>
      </c>
      <c r="B326" t="s">
        <v>453</v>
      </c>
      <c r="C326" t="s">
        <v>449</v>
      </c>
      <c r="D326" t="s">
        <v>11</v>
      </c>
      <c r="E326" s="6">
        <v>44737</v>
      </c>
      <c r="F326" s="6" t="str">
        <f>TEXT(Table1[[#This Row],[Contact Date]],"mmm")</f>
        <v>Jun</v>
      </c>
      <c r="G326" t="s">
        <v>47</v>
      </c>
      <c r="H326" t="s">
        <v>49</v>
      </c>
      <c r="I326" t="s">
        <v>1203</v>
      </c>
      <c r="J326" t="s">
        <v>103</v>
      </c>
      <c r="K326">
        <v>4</v>
      </c>
    </row>
    <row r="327" spans="1:11" x14ac:dyDescent="0.3">
      <c r="A327">
        <v>326</v>
      </c>
      <c r="B327" t="s">
        <v>454</v>
      </c>
      <c r="C327" t="s">
        <v>450</v>
      </c>
      <c r="D327" t="s">
        <v>15</v>
      </c>
      <c r="E327" s="6">
        <v>44757</v>
      </c>
      <c r="F327" s="6" t="str">
        <f>TEXT(Table1[[#This Row],[Contact Date]],"mmm")</f>
        <v>Jul</v>
      </c>
      <c r="G327" t="s">
        <v>48</v>
      </c>
      <c r="H327" t="s">
        <v>49</v>
      </c>
      <c r="I327" t="s">
        <v>1204</v>
      </c>
      <c r="J327" t="s">
        <v>104</v>
      </c>
      <c r="K327">
        <v>3</v>
      </c>
    </row>
    <row r="328" spans="1:11" x14ac:dyDescent="0.3">
      <c r="A328">
        <v>327</v>
      </c>
      <c r="B328" t="s">
        <v>455</v>
      </c>
      <c r="C328" t="s">
        <v>451</v>
      </c>
      <c r="D328" t="s">
        <v>16</v>
      </c>
      <c r="E328" s="6">
        <v>44745</v>
      </c>
      <c r="F328" s="6" t="str">
        <f>TEXT(Table1[[#This Row],[Contact Date]],"mmm")</f>
        <v>Jul</v>
      </c>
      <c r="G328" t="s">
        <v>47</v>
      </c>
      <c r="H328" t="s">
        <v>51</v>
      </c>
      <c r="I328" t="s">
        <v>1205</v>
      </c>
      <c r="J328" t="s">
        <v>105</v>
      </c>
      <c r="K328">
        <v>8</v>
      </c>
    </row>
    <row r="329" spans="1:11" x14ac:dyDescent="0.3">
      <c r="A329">
        <v>328</v>
      </c>
      <c r="B329" t="s">
        <v>456</v>
      </c>
      <c r="C329" t="s">
        <v>452</v>
      </c>
      <c r="D329" t="s">
        <v>17</v>
      </c>
      <c r="E329" s="6">
        <v>44760</v>
      </c>
      <c r="F329" s="6" t="str">
        <f>TEXT(Table1[[#This Row],[Contact Date]],"mmm")</f>
        <v>Jul</v>
      </c>
      <c r="G329" t="s">
        <v>48</v>
      </c>
      <c r="H329" t="s">
        <v>49</v>
      </c>
      <c r="I329" t="s">
        <v>1206</v>
      </c>
      <c r="J329" t="s">
        <v>103</v>
      </c>
      <c r="K329">
        <v>2</v>
      </c>
    </row>
    <row r="330" spans="1:11" x14ac:dyDescent="0.3">
      <c r="A330">
        <v>329</v>
      </c>
      <c r="B330" t="s">
        <v>457</v>
      </c>
      <c r="C330" t="s">
        <v>453</v>
      </c>
      <c r="D330" t="s">
        <v>18</v>
      </c>
      <c r="E330" s="6">
        <v>44750</v>
      </c>
      <c r="F330" s="6" t="str">
        <f>TEXT(Table1[[#This Row],[Contact Date]],"mmm")</f>
        <v>Jul</v>
      </c>
      <c r="G330" t="s">
        <v>48</v>
      </c>
      <c r="H330" t="s">
        <v>49</v>
      </c>
      <c r="I330" t="s">
        <v>1207</v>
      </c>
      <c r="J330" t="s">
        <v>104</v>
      </c>
      <c r="K330">
        <v>9</v>
      </c>
    </row>
    <row r="331" spans="1:11" x14ac:dyDescent="0.3">
      <c r="A331">
        <v>330</v>
      </c>
      <c r="B331" t="s">
        <v>458</v>
      </c>
      <c r="C331" t="s">
        <v>454</v>
      </c>
      <c r="D331" t="s">
        <v>11</v>
      </c>
      <c r="E331" s="6">
        <v>44742</v>
      </c>
      <c r="F331" s="6" t="str">
        <f>TEXT(Table1[[#This Row],[Contact Date]],"mmm")</f>
        <v>Jun</v>
      </c>
      <c r="G331" t="s">
        <v>47</v>
      </c>
      <c r="H331" t="s">
        <v>49</v>
      </c>
      <c r="I331" t="s">
        <v>1208</v>
      </c>
      <c r="J331" t="s">
        <v>105</v>
      </c>
      <c r="K331">
        <v>6</v>
      </c>
    </row>
    <row r="332" spans="1:11" x14ac:dyDescent="0.3">
      <c r="A332">
        <v>331</v>
      </c>
      <c r="B332" t="s">
        <v>459</v>
      </c>
      <c r="C332" t="s">
        <v>455</v>
      </c>
      <c r="D332" t="s">
        <v>20</v>
      </c>
      <c r="E332" s="6">
        <v>44754</v>
      </c>
      <c r="F332" s="6" t="str">
        <f>TEXT(Table1[[#This Row],[Contact Date]],"mmm")</f>
        <v>Jul</v>
      </c>
      <c r="G332" t="s">
        <v>48</v>
      </c>
      <c r="H332" t="s">
        <v>49</v>
      </c>
      <c r="I332" t="s">
        <v>1209</v>
      </c>
      <c r="J332" t="s">
        <v>103</v>
      </c>
      <c r="K332">
        <v>7</v>
      </c>
    </row>
    <row r="333" spans="1:11" x14ac:dyDescent="0.3">
      <c r="A333">
        <v>332</v>
      </c>
      <c r="B333" t="s">
        <v>460</v>
      </c>
      <c r="C333" t="s">
        <v>456</v>
      </c>
      <c r="D333" t="s">
        <v>16</v>
      </c>
      <c r="E333" s="6">
        <v>44746</v>
      </c>
      <c r="F333" s="6" t="str">
        <f>TEXT(Table1[[#This Row],[Contact Date]],"mmm")</f>
        <v>Jul</v>
      </c>
      <c r="G333" t="s">
        <v>48</v>
      </c>
      <c r="H333" t="s">
        <v>49</v>
      </c>
      <c r="I333" t="s">
        <v>1210</v>
      </c>
      <c r="J333" t="s">
        <v>104</v>
      </c>
      <c r="K333">
        <v>9</v>
      </c>
    </row>
    <row r="334" spans="1:11" x14ac:dyDescent="0.3">
      <c r="A334">
        <v>333</v>
      </c>
      <c r="B334" t="s">
        <v>461</v>
      </c>
      <c r="C334" t="s">
        <v>457</v>
      </c>
      <c r="D334" t="s">
        <v>10</v>
      </c>
      <c r="E334" s="6">
        <v>44752</v>
      </c>
      <c r="F334" s="6" t="str">
        <f>TEXT(Table1[[#This Row],[Contact Date]],"mmm")</f>
        <v>Jul</v>
      </c>
      <c r="G334" t="s">
        <v>47</v>
      </c>
      <c r="H334" t="s">
        <v>51</v>
      </c>
      <c r="I334" t="s">
        <v>1211</v>
      </c>
      <c r="J334" t="s">
        <v>105</v>
      </c>
      <c r="K334">
        <v>2</v>
      </c>
    </row>
    <row r="335" spans="1:11" x14ac:dyDescent="0.3">
      <c r="A335">
        <v>334</v>
      </c>
      <c r="B335" t="s">
        <v>462</v>
      </c>
      <c r="C335" t="s">
        <v>458</v>
      </c>
      <c r="D335" t="s">
        <v>15</v>
      </c>
      <c r="E335" s="6">
        <v>44725</v>
      </c>
      <c r="F335" s="6" t="str">
        <f>TEXT(Table1[[#This Row],[Contact Date]],"mmm")</f>
        <v>Jun</v>
      </c>
      <c r="G335" t="s">
        <v>48</v>
      </c>
      <c r="H335" t="s">
        <v>49</v>
      </c>
      <c r="I335" t="s">
        <v>1212</v>
      </c>
      <c r="J335" t="s">
        <v>103</v>
      </c>
      <c r="K335">
        <v>9</v>
      </c>
    </row>
    <row r="336" spans="1:11" x14ac:dyDescent="0.3">
      <c r="A336">
        <v>335</v>
      </c>
      <c r="B336" t="s">
        <v>463</v>
      </c>
      <c r="C336" t="s">
        <v>459</v>
      </c>
      <c r="D336" t="s">
        <v>22</v>
      </c>
      <c r="E336" s="6">
        <v>44734</v>
      </c>
      <c r="F336" s="6" t="str">
        <f>TEXT(Table1[[#This Row],[Contact Date]],"mmm")</f>
        <v>Jun</v>
      </c>
      <c r="G336" t="s">
        <v>47</v>
      </c>
      <c r="H336" t="s">
        <v>49</v>
      </c>
      <c r="I336" t="s">
        <v>1213</v>
      </c>
      <c r="J336" t="s">
        <v>104</v>
      </c>
      <c r="K336">
        <v>10</v>
      </c>
    </row>
    <row r="337" spans="1:11" x14ac:dyDescent="0.3">
      <c r="A337">
        <v>336</v>
      </c>
      <c r="B337" t="s">
        <v>464</v>
      </c>
      <c r="C337" t="s">
        <v>460</v>
      </c>
      <c r="D337" t="s">
        <v>23</v>
      </c>
      <c r="E337" s="6">
        <v>44761</v>
      </c>
      <c r="F337" s="6" t="str">
        <f>TEXT(Table1[[#This Row],[Contact Date]],"mmm")</f>
        <v>Jul</v>
      </c>
      <c r="G337" t="s">
        <v>48</v>
      </c>
      <c r="H337" t="s">
        <v>49</v>
      </c>
      <c r="I337" t="s">
        <v>1214</v>
      </c>
      <c r="J337" t="s">
        <v>105</v>
      </c>
      <c r="K337">
        <v>1</v>
      </c>
    </row>
    <row r="338" spans="1:11" x14ac:dyDescent="0.3">
      <c r="A338">
        <v>337</v>
      </c>
      <c r="B338" t="s">
        <v>465</v>
      </c>
      <c r="C338" t="s">
        <v>461</v>
      </c>
      <c r="D338" t="s">
        <v>24</v>
      </c>
      <c r="E338" s="6">
        <v>44735</v>
      </c>
      <c r="F338" s="6" t="str">
        <f>TEXT(Table1[[#This Row],[Contact Date]],"mmm")</f>
        <v>Jun</v>
      </c>
      <c r="G338" t="s">
        <v>47</v>
      </c>
      <c r="H338" t="s">
        <v>49</v>
      </c>
      <c r="I338" t="s">
        <v>1215</v>
      </c>
      <c r="J338" t="s">
        <v>103</v>
      </c>
      <c r="K338">
        <v>1</v>
      </c>
    </row>
    <row r="339" spans="1:11" x14ac:dyDescent="0.3">
      <c r="A339">
        <v>338</v>
      </c>
      <c r="B339" t="s">
        <v>466</v>
      </c>
      <c r="C339" t="s">
        <v>462</v>
      </c>
      <c r="D339" t="s">
        <v>25</v>
      </c>
      <c r="E339" s="6">
        <v>44753</v>
      </c>
      <c r="F339" s="6" t="str">
        <f>TEXT(Table1[[#This Row],[Contact Date]],"mmm")</f>
        <v>Jul</v>
      </c>
      <c r="G339" t="s">
        <v>48</v>
      </c>
      <c r="H339" t="s">
        <v>49</v>
      </c>
      <c r="I339" t="s">
        <v>1216</v>
      </c>
      <c r="J339" t="s">
        <v>104</v>
      </c>
      <c r="K339">
        <v>10</v>
      </c>
    </row>
    <row r="340" spans="1:11" x14ac:dyDescent="0.3">
      <c r="A340">
        <v>339</v>
      </c>
      <c r="B340" t="s">
        <v>467</v>
      </c>
      <c r="C340" t="s">
        <v>463</v>
      </c>
      <c r="D340" t="s">
        <v>26</v>
      </c>
      <c r="E340" s="6">
        <v>44732</v>
      </c>
      <c r="F340" s="6" t="str">
        <f>TEXT(Table1[[#This Row],[Contact Date]],"mmm")</f>
        <v>Jun</v>
      </c>
      <c r="G340" t="s">
        <v>50</v>
      </c>
      <c r="H340" t="s">
        <v>51</v>
      </c>
      <c r="I340" t="s">
        <v>1217</v>
      </c>
      <c r="J340" t="s">
        <v>105</v>
      </c>
      <c r="K340">
        <v>4</v>
      </c>
    </row>
    <row r="341" spans="1:11" x14ac:dyDescent="0.3">
      <c r="A341">
        <v>340</v>
      </c>
      <c r="B341" t="s">
        <v>468</v>
      </c>
      <c r="C341" t="s">
        <v>464</v>
      </c>
      <c r="D341" t="s">
        <v>27</v>
      </c>
      <c r="E341" s="6">
        <v>44748</v>
      </c>
      <c r="F341" s="6" t="str">
        <f>TEXT(Table1[[#This Row],[Contact Date]],"mmm")</f>
        <v>Jul</v>
      </c>
      <c r="G341" t="s">
        <v>47</v>
      </c>
      <c r="H341" t="s">
        <v>49</v>
      </c>
      <c r="I341" t="s">
        <v>1218</v>
      </c>
      <c r="J341" t="s">
        <v>103</v>
      </c>
      <c r="K341">
        <v>7</v>
      </c>
    </row>
    <row r="342" spans="1:11" x14ac:dyDescent="0.3">
      <c r="A342">
        <v>341</v>
      </c>
      <c r="B342" t="s">
        <v>469</v>
      </c>
      <c r="C342" t="s">
        <v>465</v>
      </c>
      <c r="D342" t="s">
        <v>28</v>
      </c>
      <c r="E342" s="6">
        <v>44731</v>
      </c>
      <c r="F342" s="6" t="str">
        <f>TEXT(Table1[[#This Row],[Contact Date]],"mmm")</f>
        <v>Jun</v>
      </c>
      <c r="G342" t="s">
        <v>48</v>
      </c>
      <c r="H342" t="s">
        <v>49</v>
      </c>
      <c r="I342" t="s">
        <v>1219</v>
      </c>
      <c r="J342" t="s">
        <v>104</v>
      </c>
      <c r="K342">
        <v>3</v>
      </c>
    </row>
    <row r="343" spans="1:11" x14ac:dyDescent="0.3">
      <c r="A343">
        <v>342</v>
      </c>
      <c r="B343" t="s">
        <v>470</v>
      </c>
      <c r="C343" t="s">
        <v>466</v>
      </c>
      <c r="D343" t="s">
        <v>29</v>
      </c>
      <c r="E343" s="6">
        <v>44725</v>
      </c>
      <c r="F343" s="6" t="str">
        <f>TEXT(Table1[[#This Row],[Contact Date]],"mmm")</f>
        <v>Jun</v>
      </c>
      <c r="G343" t="s">
        <v>48</v>
      </c>
      <c r="H343" t="s">
        <v>49</v>
      </c>
      <c r="I343" t="s">
        <v>1220</v>
      </c>
      <c r="J343" t="s">
        <v>105</v>
      </c>
      <c r="K343">
        <v>6</v>
      </c>
    </row>
    <row r="344" spans="1:11" x14ac:dyDescent="0.3">
      <c r="A344">
        <v>343</v>
      </c>
      <c r="B344" t="s">
        <v>471</v>
      </c>
      <c r="C344" t="s">
        <v>467</v>
      </c>
      <c r="D344" t="s">
        <v>30</v>
      </c>
      <c r="E344" s="6">
        <v>44753</v>
      </c>
      <c r="F344" s="6" t="str">
        <f>TEXT(Table1[[#This Row],[Contact Date]],"mmm")</f>
        <v>Jul</v>
      </c>
      <c r="G344" t="s">
        <v>47</v>
      </c>
      <c r="H344" t="s">
        <v>49</v>
      </c>
      <c r="I344" t="s">
        <v>1221</v>
      </c>
      <c r="J344" t="s">
        <v>103</v>
      </c>
      <c r="K344">
        <v>6</v>
      </c>
    </row>
    <row r="345" spans="1:11" x14ac:dyDescent="0.3">
      <c r="A345">
        <v>344</v>
      </c>
      <c r="B345" t="s">
        <v>472</v>
      </c>
      <c r="C345" t="s">
        <v>468</v>
      </c>
      <c r="D345" t="s">
        <v>31</v>
      </c>
      <c r="E345" s="6">
        <v>44738</v>
      </c>
      <c r="F345" s="6" t="str">
        <f>TEXT(Table1[[#This Row],[Contact Date]],"mmm")</f>
        <v>Jun</v>
      </c>
      <c r="G345" t="s">
        <v>48</v>
      </c>
      <c r="H345" t="s">
        <v>49</v>
      </c>
      <c r="I345" t="s">
        <v>1222</v>
      </c>
      <c r="J345" t="s">
        <v>104</v>
      </c>
      <c r="K345">
        <v>5</v>
      </c>
    </row>
    <row r="346" spans="1:11" x14ac:dyDescent="0.3">
      <c r="A346">
        <v>345</v>
      </c>
      <c r="B346" t="s">
        <v>473</v>
      </c>
      <c r="C346" t="s">
        <v>469</v>
      </c>
      <c r="D346" t="s">
        <v>32</v>
      </c>
      <c r="E346" s="6">
        <v>44762</v>
      </c>
      <c r="F346" s="6" t="str">
        <f>TEXT(Table1[[#This Row],[Contact Date]],"mmm")</f>
        <v>Jul</v>
      </c>
      <c r="G346" t="s">
        <v>47</v>
      </c>
      <c r="H346" t="s">
        <v>51</v>
      </c>
      <c r="I346" t="s">
        <v>1223</v>
      </c>
      <c r="J346" t="s">
        <v>105</v>
      </c>
      <c r="K346">
        <v>1</v>
      </c>
    </row>
    <row r="347" spans="1:11" x14ac:dyDescent="0.3">
      <c r="A347">
        <v>346</v>
      </c>
      <c r="B347" t="s">
        <v>474</v>
      </c>
      <c r="C347" t="s">
        <v>470</v>
      </c>
      <c r="D347" t="s">
        <v>33</v>
      </c>
      <c r="E347" s="6">
        <v>44756</v>
      </c>
      <c r="F347" s="6" t="str">
        <f>TEXT(Table1[[#This Row],[Contact Date]],"mmm")</f>
        <v>Jul</v>
      </c>
      <c r="G347" t="s">
        <v>48</v>
      </c>
      <c r="H347" t="s">
        <v>49</v>
      </c>
      <c r="I347" t="s">
        <v>1224</v>
      </c>
      <c r="J347" t="s">
        <v>103</v>
      </c>
      <c r="K347">
        <v>9</v>
      </c>
    </row>
    <row r="348" spans="1:11" x14ac:dyDescent="0.3">
      <c r="A348">
        <v>347</v>
      </c>
      <c r="B348" t="s">
        <v>475</v>
      </c>
      <c r="C348" t="s">
        <v>471</v>
      </c>
      <c r="D348" t="s">
        <v>34</v>
      </c>
      <c r="E348" s="6">
        <v>44744</v>
      </c>
      <c r="F348" s="6" t="str">
        <f>TEXT(Table1[[#This Row],[Contact Date]],"mmm")</f>
        <v>Jul</v>
      </c>
      <c r="G348" t="s">
        <v>48</v>
      </c>
      <c r="H348" t="s">
        <v>49</v>
      </c>
      <c r="I348" t="s">
        <v>1225</v>
      </c>
      <c r="J348" t="s">
        <v>104</v>
      </c>
      <c r="K348">
        <v>3</v>
      </c>
    </row>
    <row r="349" spans="1:11" x14ac:dyDescent="0.3">
      <c r="A349">
        <v>348</v>
      </c>
      <c r="B349" t="s">
        <v>476</v>
      </c>
      <c r="C349" t="s">
        <v>472</v>
      </c>
      <c r="D349" t="s">
        <v>18</v>
      </c>
      <c r="E349" s="6">
        <v>44753</v>
      </c>
      <c r="F349" s="6" t="str">
        <f>TEXT(Table1[[#This Row],[Contact Date]],"mmm")</f>
        <v>Jul</v>
      </c>
      <c r="G349" t="s">
        <v>47</v>
      </c>
      <c r="H349" t="s">
        <v>49</v>
      </c>
      <c r="I349" t="s">
        <v>1226</v>
      </c>
      <c r="J349" t="s">
        <v>105</v>
      </c>
      <c r="K349">
        <v>4</v>
      </c>
    </row>
    <row r="350" spans="1:11" x14ac:dyDescent="0.3">
      <c r="A350">
        <v>349</v>
      </c>
      <c r="B350" t="s">
        <v>477</v>
      </c>
      <c r="C350" t="s">
        <v>473</v>
      </c>
      <c r="D350" t="s">
        <v>25</v>
      </c>
      <c r="E350" s="6">
        <v>44762</v>
      </c>
      <c r="F350" s="6" t="str">
        <f>TEXT(Table1[[#This Row],[Contact Date]],"mmm")</f>
        <v>Jul</v>
      </c>
      <c r="G350" t="s">
        <v>48</v>
      </c>
      <c r="H350" t="s">
        <v>49</v>
      </c>
      <c r="I350" t="s">
        <v>1227</v>
      </c>
      <c r="J350" t="s">
        <v>103</v>
      </c>
      <c r="K350">
        <v>8</v>
      </c>
    </row>
    <row r="351" spans="1:11" x14ac:dyDescent="0.3">
      <c r="A351">
        <v>350</v>
      </c>
      <c r="B351" t="s">
        <v>478</v>
      </c>
      <c r="C351" t="s">
        <v>474</v>
      </c>
      <c r="D351" t="s">
        <v>30</v>
      </c>
      <c r="E351" s="6">
        <v>44740</v>
      </c>
      <c r="F351" s="6" t="str">
        <f>TEXT(Table1[[#This Row],[Contact Date]],"mmm")</f>
        <v>Jun</v>
      </c>
      <c r="G351" t="s">
        <v>48</v>
      </c>
      <c r="H351" t="s">
        <v>49</v>
      </c>
      <c r="I351" t="s">
        <v>1228</v>
      </c>
      <c r="J351" t="s">
        <v>103</v>
      </c>
      <c r="K351">
        <v>6</v>
      </c>
    </row>
    <row r="352" spans="1:11" x14ac:dyDescent="0.3">
      <c r="A352">
        <v>351</v>
      </c>
      <c r="B352" t="s">
        <v>479</v>
      </c>
      <c r="C352" t="s">
        <v>475</v>
      </c>
      <c r="D352" t="s">
        <v>10</v>
      </c>
      <c r="E352" s="6">
        <v>44729</v>
      </c>
      <c r="F352" s="6" t="str">
        <f>TEXT(Table1[[#This Row],[Contact Date]],"mmm")</f>
        <v>Jun</v>
      </c>
      <c r="G352" t="s">
        <v>47</v>
      </c>
      <c r="H352" t="s">
        <v>49</v>
      </c>
      <c r="I352" t="s">
        <v>1229</v>
      </c>
      <c r="J352" t="s">
        <v>103</v>
      </c>
      <c r="K352">
        <v>10</v>
      </c>
    </row>
    <row r="353" spans="1:11" x14ac:dyDescent="0.3">
      <c r="A353">
        <v>352</v>
      </c>
      <c r="B353" t="s">
        <v>480</v>
      </c>
      <c r="C353" t="s">
        <v>476</v>
      </c>
      <c r="D353" t="s">
        <v>20</v>
      </c>
      <c r="E353" s="6">
        <v>44727</v>
      </c>
      <c r="F353" s="6" t="str">
        <f>TEXT(Table1[[#This Row],[Contact Date]],"mmm")</f>
        <v>Jun</v>
      </c>
      <c r="G353" t="s">
        <v>48</v>
      </c>
      <c r="H353" t="s">
        <v>49</v>
      </c>
      <c r="I353" t="s">
        <v>1230</v>
      </c>
      <c r="J353" t="s">
        <v>104</v>
      </c>
      <c r="K353">
        <v>9</v>
      </c>
    </row>
    <row r="354" spans="1:11" x14ac:dyDescent="0.3">
      <c r="A354">
        <v>353</v>
      </c>
      <c r="B354" t="s">
        <v>481</v>
      </c>
      <c r="C354" t="s">
        <v>477</v>
      </c>
      <c r="D354" t="s">
        <v>32</v>
      </c>
      <c r="E354" s="6">
        <v>44734</v>
      </c>
      <c r="F354" s="6" t="str">
        <f>TEXT(Table1[[#This Row],[Contact Date]],"mmm")</f>
        <v>Jun</v>
      </c>
      <c r="G354" t="s">
        <v>47</v>
      </c>
      <c r="H354" t="s">
        <v>49</v>
      </c>
      <c r="I354" t="s">
        <v>1231</v>
      </c>
      <c r="J354" t="s">
        <v>105</v>
      </c>
      <c r="K354">
        <v>7</v>
      </c>
    </row>
    <row r="355" spans="1:11" x14ac:dyDescent="0.3">
      <c r="A355">
        <v>354</v>
      </c>
      <c r="B355" t="s">
        <v>482</v>
      </c>
      <c r="C355" t="s">
        <v>478</v>
      </c>
      <c r="D355" t="s">
        <v>33</v>
      </c>
      <c r="E355" s="6">
        <v>44744</v>
      </c>
      <c r="F355" s="6" t="str">
        <f>TEXT(Table1[[#This Row],[Contact Date]],"mmm")</f>
        <v>Jul</v>
      </c>
      <c r="G355" t="s">
        <v>48</v>
      </c>
      <c r="H355" t="s">
        <v>49</v>
      </c>
      <c r="I355" t="s">
        <v>1232</v>
      </c>
      <c r="J355" t="s">
        <v>103</v>
      </c>
      <c r="K355">
        <v>7</v>
      </c>
    </row>
    <row r="356" spans="1:11" x14ac:dyDescent="0.3">
      <c r="A356">
        <v>355</v>
      </c>
      <c r="B356" t="s">
        <v>483</v>
      </c>
      <c r="C356" t="s">
        <v>479</v>
      </c>
      <c r="D356" t="s">
        <v>35</v>
      </c>
      <c r="E356" s="6">
        <v>44737</v>
      </c>
      <c r="F356" s="6" t="str">
        <f>TEXT(Table1[[#This Row],[Contact Date]],"mmm")</f>
        <v>Jun</v>
      </c>
      <c r="G356" t="s">
        <v>47</v>
      </c>
      <c r="H356" t="s">
        <v>49</v>
      </c>
      <c r="I356" t="s">
        <v>1233</v>
      </c>
      <c r="J356" t="s">
        <v>104</v>
      </c>
      <c r="K356">
        <v>7</v>
      </c>
    </row>
    <row r="357" spans="1:11" x14ac:dyDescent="0.3">
      <c r="A357">
        <v>356</v>
      </c>
      <c r="B357" t="s">
        <v>484</v>
      </c>
      <c r="C357" t="s">
        <v>480</v>
      </c>
      <c r="D357" t="s">
        <v>36</v>
      </c>
      <c r="E357" s="6">
        <v>44752</v>
      </c>
      <c r="F357" s="6" t="str">
        <f>TEXT(Table1[[#This Row],[Contact Date]],"mmm")</f>
        <v>Jul</v>
      </c>
      <c r="G357" t="s">
        <v>48</v>
      </c>
      <c r="H357" t="s">
        <v>49</v>
      </c>
      <c r="I357" t="s">
        <v>1234</v>
      </c>
      <c r="J357" t="s">
        <v>105</v>
      </c>
      <c r="K357">
        <v>7</v>
      </c>
    </row>
    <row r="358" spans="1:11" x14ac:dyDescent="0.3">
      <c r="A358">
        <v>357</v>
      </c>
      <c r="B358" t="s">
        <v>485</v>
      </c>
      <c r="C358" t="s">
        <v>481</v>
      </c>
      <c r="D358" t="s">
        <v>37</v>
      </c>
      <c r="E358" s="6">
        <v>44736</v>
      </c>
      <c r="F358" s="6" t="str">
        <f>TEXT(Table1[[#This Row],[Contact Date]],"mmm")</f>
        <v>Jun</v>
      </c>
      <c r="G358" t="s">
        <v>50</v>
      </c>
      <c r="H358" t="s">
        <v>49</v>
      </c>
      <c r="I358" t="s">
        <v>1235</v>
      </c>
      <c r="J358" t="s">
        <v>103</v>
      </c>
      <c r="K358">
        <v>8</v>
      </c>
    </row>
    <row r="359" spans="1:11" x14ac:dyDescent="0.3">
      <c r="A359">
        <v>358</v>
      </c>
      <c r="B359" t="s">
        <v>486</v>
      </c>
      <c r="C359" t="s">
        <v>482</v>
      </c>
      <c r="D359" t="s">
        <v>38</v>
      </c>
      <c r="E359" s="6">
        <v>44752</v>
      </c>
      <c r="F359" s="6" t="str">
        <f>TEXT(Table1[[#This Row],[Contact Date]],"mmm")</f>
        <v>Jul</v>
      </c>
      <c r="G359" t="s">
        <v>47</v>
      </c>
      <c r="H359" t="s">
        <v>49</v>
      </c>
      <c r="I359" t="s">
        <v>1236</v>
      </c>
      <c r="J359" t="s">
        <v>104</v>
      </c>
      <c r="K359">
        <v>10</v>
      </c>
    </row>
    <row r="360" spans="1:11" x14ac:dyDescent="0.3">
      <c r="A360">
        <v>359</v>
      </c>
      <c r="B360" t="s">
        <v>487</v>
      </c>
      <c r="C360" t="s">
        <v>483</v>
      </c>
      <c r="D360" t="s">
        <v>39</v>
      </c>
      <c r="E360" s="6">
        <v>44759</v>
      </c>
      <c r="F360" s="6" t="str">
        <f>TEXT(Table1[[#This Row],[Contact Date]],"mmm")</f>
        <v>Jul</v>
      </c>
      <c r="G360" t="s">
        <v>48</v>
      </c>
      <c r="H360" t="s">
        <v>49</v>
      </c>
      <c r="I360" t="s">
        <v>1237</v>
      </c>
      <c r="J360" t="s">
        <v>105</v>
      </c>
      <c r="K360">
        <v>10</v>
      </c>
    </row>
    <row r="361" spans="1:11" x14ac:dyDescent="0.3">
      <c r="A361">
        <v>360</v>
      </c>
      <c r="B361" t="s">
        <v>488</v>
      </c>
      <c r="C361" t="s">
        <v>484</v>
      </c>
      <c r="D361" t="s">
        <v>40</v>
      </c>
      <c r="E361" s="6">
        <v>44763</v>
      </c>
      <c r="F361" s="6" t="str">
        <f>TEXT(Table1[[#This Row],[Contact Date]],"mmm")</f>
        <v>Jul</v>
      </c>
      <c r="G361" t="s">
        <v>48</v>
      </c>
      <c r="H361" t="s">
        <v>49</v>
      </c>
      <c r="I361" t="s">
        <v>1238</v>
      </c>
      <c r="J361" t="s">
        <v>103</v>
      </c>
      <c r="K361">
        <v>10</v>
      </c>
    </row>
    <row r="362" spans="1:11" x14ac:dyDescent="0.3">
      <c r="A362">
        <v>361</v>
      </c>
      <c r="B362" t="s">
        <v>489</v>
      </c>
      <c r="C362" t="s">
        <v>485</v>
      </c>
      <c r="D362" t="s">
        <v>41</v>
      </c>
      <c r="E362" s="6">
        <v>44763</v>
      </c>
      <c r="F362" s="6" t="str">
        <f>TEXT(Table1[[#This Row],[Contact Date]],"mmm")</f>
        <v>Jul</v>
      </c>
      <c r="G362" t="s">
        <v>47</v>
      </c>
      <c r="H362" t="s">
        <v>49</v>
      </c>
      <c r="I362" t="s">
        <v>1239</v>
      </c>
      <c r="J362" t="s">
        <v>104</v>
      </c>
      <c r="K362">
        <v>10</v>
      </c>
    </row>
    <row r="363" spans="1:11" x14ac:dyDescent="0.3">
      <c r="A363">
        <v>362</v>
      </c>
      <c r="B363" t="s">
        <v>490</v>
      </c>
      <c r="C363" t="s">
        <v>486</v>
      </c>
      <c r="D363" t="s">
        <v>42</v>
      </c>
      <c r="E363" s="6">
        <v>44750</v>
      </c>
      <c r="F363" s="6" t="str">
        <f>TEXT(Table1[[#This Row],[Contact Date]],"mmm")</f>
        <v>Jul</v>
      </c>
      <c r="G363" t="s">
        <v>48</v>
      </c>
      <c r="H363" t="s">
        <v>49</v>
      </c>
      <c r="I363" t="s">
        <v>1240</v>
      </c>
      <c r="J363" t="s">
        <v>105</v>
      </c>
      <c r="K363">
        <v>8</v>
      </c>
    </row>
    <row r="364" spans="1:11" x14ac:dyDescent="0.3">
      <c r="A364">
        <v>363</v>
      </c>
      <c r="B364" t="s">
        <v>491</v>
      </c>
      <c r="C364" t="s">
        <v>487</v>
      </c>
      <c r="D364" t="s">
        <v>24</v>
      </c>
      <c r="E364" s="6">
        <v>44751</v>
      </c>
      <c r="F364" s="6" t="str">
        <f>TEXT(Table1[[#This Row],[Contact Date]],"mmm")</f>
        <v>Jul</v>
      </c>
      <c r="G364" t="s">
        <v>47</v>
      </c>
      <c r="H364" t="s">
        <v>49</v>
      </c>
      <c r="I364" t="s">
        <v>1241</v>
      </c>
      <c r="J364" t="s">
        <v>103</v>
      </c>
      <c r="K364">
        <v>7</v>
      </c>
    </row>
    <row r="365" spans="1:11" x14ac:dyDescent="0.3">
      <c r="A365">
        <v>364</v>
      </c>
      <c r="B365" t="s">
        <v>492</v>
      </c>
      <c r="C365" t="s">
        <v>488</v>
      </c>
      <c r="D365" t="s">
        <v>25</v>
      </c>
      <c r="E365" s="6">
        <v>44736</v>
      </c>
      <c r="F365" s="6" t="str">
        <f>TEXT(Table1[[#This Row],[Contact Date]],"mmm")</f>
        <v>Jun</v>
      </c>
      <c r="G365" t="s">
        <v>48</v>
      </c>
      <c r="H365" t="s">
        <v>49</v>
      </c>
      <c r="I365" t="s">
        <v>1242</v>
      </c>
      <c r="J365" t="s">
        <v>104</v>
      </c>
      <c r="K365">
        <v>7</v>
      </c>
    </row>
    <row r="366" spans="1:11" x14ac:dyDescent="0.3">
      <c r="A366">
        <v>365</v>
      </c>
      <c r="B366" t="s">
        <v>493</v>
      </c>
      <c r="C366" t="s">
        <v>489</v>
      </c>
      <c r="D366" t="s">
        <v>26</v>
      </c>
      <c r="E366" s="6">
        <v>44737</v>
      </c>
      <c r="F366" s="6" t="str">
        <f>TEXT(Table1[[#This Row],[Contact Date]],"mmm")</f>
        <v>Jun</v>
      </c>
      <c r="G366" t="s">
        <v>48</v>
      </c>
      <c r="H366" t="s">
        <v>49</v>
      </c>
      <c r="I366" t="s">
        <v>1243</v>
      </c>
      <c r="J366" t="s">
        <v>105</v>
      </c>
      <c r="K366">
        <v>9</v>
      </c>
    </row>
    <row r="367" spans="1:11" x14ac:dyDescent="0.3">
      <c r="A367">
        <v>366</v>
      </c>
      <c r="B367" t="s">
        <v>494</v>
      </c>
      <c r="C367" t="s">
        <v>490</v>
      </c>
      <c r="D367" t="s">
        <v>15</v>
      </c>
      <c r="E367" s="6">
        <v>44744</v>
      </c>
      <c r="F367" s="6" t="str">
        <f>TEXT(Table1[[#This Row],[Contact Date]],"mmm")</f>
        <v>Jul</v>
      </c>
      <c r="G367" t="s">
        <v>47</v>
      </c>
      <c r="H367" t="s">
        <v>49</v>
      </c>
      <c r="I367" t="s">
        <v>1244</v>
      </c>
      <c r="J367" t="s">
        <v>103</v>
      </c>
      <c r="K367">
        <v>8</v>
      </c>
    </row>
    <row r="368" spans="1:11" x14ac:dyDescent="0.3">
      <c r="A368">
        <v>367</v>
      </c>
      <c r="B368" t="s">
        <v>495</v>
      </c>
      <c r="C368" t="s">
        <v>491</v>
      </c>
      <c r="D368" t="s">
        <v>28</v>
      </c>
      <c r="E368" s="6">
        <v>44735</v>
      </c>
      <c r="F368" s="6" t="str">
        <f>TEXT(Table1[[#This Row],[Contact Date]],"mmm")</f>
        <v>Jun</v>
      </c>
      <c r="G368" t="s">
        <v>48</v>
      </c>
      <c r="H368" t="s">
        <v>51</v>
      </c>
      <c r="I368" t="s">
        <v>1245</v>
      </c>
      <c r="J368" t="s">
        <v>104</v>
      </c>
      <c r="K368">
        <v>8</v>
      </c>
    </row>
    <row r="369" spans="1:11" x14ac:dyDescent="0.3">
      <c r="A369">
        <v>368</v>
      </c>
      <c r="B369" t="s">
        <v>496</v>
      </c>
      <c r="C369" t="s">
        <v>492</v>
      </c>
      <c r="D369" t="s">
        <v>29</v>
      </c>
      <c r="E369" s="6">
        <v>44751</v>
      </c>
      <c r="F369" s="6" t="str">
        <f>TEXT(Table1[[#This Row],[Contact Date]],"mmm")</f>
        <v>Jul</v>
      </c>
      <c r="G369" t="s">
        <v>48</v>
      </c>
      <c r="H369" t="s">
        <v>49</v>
      </c>
      <c r="I369" t="s">
        <v>1246</v>
      </c>
      <c r="J369" t="s">
        <v>105</v>
      </c>
      <c r="K369">
        <v>7</v>
      </c>
    </row>
    <row r="370" spans="1:11" x14ac:dyDescent="0.3">
      <c r="A370">
        <v>369</v>
      </c>
      <c r="B370" t="s">
        <v>497</v>
      </c>
      <c r="C370" t="s">
        <v>493</v>
      </c>
      <c r="D370" t="s">
        <v>30</v>
      </c>
      <c r="E370" s="6">
        <v>44726</v>
      </c>
      <c r="F370" s="6" t="str">
        <f>TEXT(Table1[[#This Row],[Contact Date]],"mmm")</f>
        <v>Jun</v>
      </c>
      <c r="G370" t="s">
        <v>47</v>
      </c>
      <c r="H370" t="s">
        <v>49</v>
      </c>
      <c r="I370" t="s">
        <v>1247</v>
      </c>
      <c r="J370" t="s">
        <v>103</v>
      </c>
      <c r="K370">
        <v>8</v>
      </c>
    </row>
    <row r="371" spans="1:11" x14ac:dyDescent="0.3">
      <c r="A371">
        <v>370</v>
      </c>
      <c r="B371" t="s">
        <v>498</v>
      </c>
      <c r="C371" t="s">
        <v>494</v>
      </c>
      <c r="D371" t="s">
        <v>31</v>
      </c>
      <c r="E371" s="6">
        <v>44749</v>
      </c>
      <c r="F371" s="6" t="str">
        <f>TEXT(Table1[[#This Row],[Contact Date]],"mmm")</f>
        <v>Jul</v>
      </c>
      <c r="G371" t="s">
        <v>48</v>
      </c>
      <c r="H371" t="s">
        <v>49</v>
      </c>
      <c r="I371" t="s">
        <v>1248</v>
      </c>
      <c r="J371" t="s">
        <v>104</v>
      </c>
      <c r="K371">
        <v>8</v>
      </c>
    </row>
    <row r="372" spans="1:11" x14ac:dyDescent="0.3">
      <c r="A372">
        <v>371</v>
      </c>
      <c r="B372" t="s">
        <v>499</v>
      </c>
      <c r="C372" t="s">
        <v>495</v>
      </c>
      <c r="D372" t="s">
        <v>32</v>
      </c>
      <c r="E372" s="6">
        <v>44734</v>
      </c>
      <c r="F372" s="6" t="str">
        <f>TEXT(Table1[[#This Row],[Contact Date]],"mmm")</f>
        <v>Jun</v>
      </c>
      <c r="G372" t="s">
        <v>47</v>
      </c>
      <c r="H372" t="s">
        <v>49</v>
      </c>
      <c r="I372" t="s">
        <v>1249</v>
      </c>
      <c r="J372" t="s">
        <v>105</v>
      </c>
      <c r="K372">
        <v>9</v>
      </c>
    </row>
    <row r="373" spans="1:11" x14ac:dyDescent="0.3">
      <c r="A373">
        <v>372</v>
      </c>
      <c r="B373" t="s">
        <v>500</v>
      </c>
      <c r="C373" t="s">
        <v>496</v>
      </c>
      <c r="D373" t="s">
        <v>33</v>
      </c>
      <c r="E373" s="6">
        <v>44726</v>
      </c>
      <c r="F373" s="6" t="str">
        <f>TEXT(Table1[[#This Row],[Contact Date]],"mmm")</f>
        <v>Jun</v>
      </c>
      <c r="G373" t="s">
        <v>48</v>
      </c>
      <c r="H373" t="s">
        <v>49</v>
      </c>
      <c r="I373" t="s">
        <v>1250</v>
      </c>
      <c r="J373" t="s">
        <v>103</v>
      </c>
      <c r="K373">
        <v>9</v>
      </c>
    </row>
    <row r="374" spans="1:11" x14ac:dyDescent="0.3">
      <c r="A374">
        <v>373</v>
      </c>
      <c r="B374" t="s">
        <v>501</v>
      </c>
      <c r="C374" t="s">
        <v>497</v>
      </c>
      <c r="D374" t="s">
        <v>6</v>
      </c>
      <c r="E374" s="6">
        <v>44743</v>
      </c>
      <c r="F374" s="6" t="str">
        <f>TEXT(Table1[[#This Row],[Contact Date]],"mmm")</f>
        <v>Jul</v>
      </c>
      <c r="G374" t="s">
        <v>47</v>
      </c>
      <c r="H374" t="s">
        <v>51</v>
      </c>
      <c r="I374" t="s">
        <v>1251</v>
      </c>
      <c r="J374" t="s">
        <v>104</v>
      </c>
      <c r="K374">
        <v>8</v>
      </c>
    </row>
    <row r="375" spans="1:11" x14ac:dyDescent="0.3">
      <c r="A375">
        <v>374</v>
      </c>
      <c r="B375" t="s">
        <v>502</v>
      </c>
      <c r="C375" t="s">
        <v>498</v>
      </c>
      <c r="D375" t="s">
        <v>7</v>
      </c>
      <c r="E375" s="6">
        <v>44742</v>
      </c>
      <c r="F375" s="6" t="str">
        <f>TEXT(Table1[[#This Row],[Contact Date]],"mmm")</f>
        <v>Jun</v>
      </c>
      <c r="G375" t="s">
        <v>48</v>
      </c>
      <c r="H375" t="s">
        <v>49</v>
      </c>
      <c r="I375" t="s">
        <v>1252</v>
      </c>
      <c r="J375" t="s">
        <v>105</v>
      </c>
      <c r="K375">
        <v>8</v>
      </c>
    </row>
    <row r="376" spans="1:11" x14ac:dyDescent="0.3">
      <c r="A376">
        <v>375</v>
      </c>
      <c r="B376" t="s">
        <v>503</v>
      </c>
      <c r="C376" t="s">
        <v>499</v>
      </c>
      <c r="D376" t="s">
        <v>8</v>
      </c>
      <c r="E376" s="6">
        <v>44747</v>
      </c>
      <c r="F376" s="6" t="str">
        <f>TEXT(Table1[[#This Row],[Contact Date]],"mmm")</f>
        <v>Jul</v>
      </c>
      <c r="G376" t="s">
        <v>50</v>
      </c>
      <c r="H376" t="s">
        <v>49</v>
      </c>
      <c r="I376" t="s">
        <v>1253</v>
      </c>
      <c r="J376" t="s">
        <v>103</v>
      </c>
      <c r="K376">
        <v>7</v>
      </c>
    </row>
    <row r="377" spans="1:11" x14ac:dyDescent="0.3">
      <c r="A377">
        <v>376</v>
      </c>
      <c r="B377" t="s">
        <v>504</v>
      </c>
      <c r="C377" t="s">
        <v>500</v>
      </c>
      <c r="D377" t="s">
        <v>9</v>
      </c>
      <c r="E377" s="6">
        <v>44764</v>
      </c>
      <c r="F377" s="6" t="str">
        <f>TEXT(Table1[[#This Row],[Contact Date]],"mmm")</f>
        <v>Jul</v>
      </c>
      <c r="G377" t="s">
        <v>47</v>
      </c>
      <c r="H377" t="s">
        <v>49</v>
      </c>
      <c r="I377" t="s">
        <v>1254</v>
      </c>
      <c r="J377" t="s">
        <v>104</v>
      </c>
      <c r="K377">
        <v>8</v>
      </c>
    </row>
    <row r="378" spans="1:11" x14ac:dyDescent="0.3">
      <c r="A378">
        <v>377</v>
      </c>
      <c r="B378" t="s">
        <v>505</v>
      </c>
      <c r="C378" t="s">
        <v>501</v>
      </c>
      <c r="D378" t="s">
        <v>10</v>
      </c>
      <c r="E378" s="6">
        <v>44735</v>
      </c>
      <c r="F378" s="6" t="str">
        <f>TEXT(Table1[[#This Row],[Contact Date]],"mmm")</f>
        <v>Jun</v>
      </c>
      <c r="G378" t="s">
        <v>48</v>
      </c>
      <c r="H378" t="s">
        <v>49</v>
      </c>
      <c r="I378" t="s">
        <v>1255</v>
      </c>
      <c r="J378" t="s">
        <v>105</v>
      </c>
      <c r="K378">
        <v>9</v>
      </c>
    </row>
    <row r="379" spans="1:11" x14ac:dyDescent="0.3">
      <c r="A379">
        <v>378</v>
      </c>
      <c r="B379" t="s">
        <v>506</v>
      </c>
      <c r="C379" t="s">
        <v>502</v>
      </c>
      <c r="D379" t="s">
        <v>11</v>
      </c>
      <c r="E379" s="6">
        <v>44737</v>
      </c>
      <c r="F379" s="6" t="str">
        <f>TEXT(Table1[[#This Row],[Contact Date]],"mmm")</f>
        <v>Jun</v>
      </c>
      <c r="G379" t="s">
        <v>48</v>
      </c>
      <c r="H379" t="s">
        <v>49</v>
      </c>
      <c r="I379" t="s">
        <v>1256</v>
      </c>
      <c r="J379" t="s">
        <v>103</v>
      </c>
      <c r="K379">
        <v>7</v>
      </c>
    </row>
    <row r="380" spans="1:11" x14ac:dyDescent="0.3">
      <c r="A380">
        <v>379</v>
      </c>
      <c r="B380" t="s">
        <v>507</v>
      </c>
      <c r="C380" t="s">
        <v>503</v>
      </c>
      <c r="D380" t="s">
        <v>12</v>
      </c>
      <c r="E380" s="6">
        <v>44749</v>
      </c>
      <c r="F380" s="6" t="str">
        <f>TEXT(Table1[[#This Row],[Contact Date]],"mmm")</f>
        <v>Jul</v>
      </c>
      <c r="G380" t="s">
        <v>47</v>
      </c>
      <c r="H380" t="s">
        <v>49</v>
      </c>
      <c r="I380" t="s">
        <v>1257</v>
      </c>
      <c r="J380" t="s">
        <v>104</v>
      </c>
      <c r="K380">
        <v>8</v>
      </c>
    </row>
    <row r="381" spans="1:11" x14ac:dyDescent="0.3">
      <c r="A381">
        <v>380</v>
      </c>
      <c r="B381" t="s">
        <v>508</v>
      </c>
      <c r="C381" t="s">
        <v>504</v>
      </c>
      <c r="D381" t="s">
        <v>12</v>
      </c>
      <c r="E381" s="6">
        <v>44729</v>
      </c>
      <c r="F381" s="6" t="str">
        <f>TEXT(Table1[[#This Row],[Contact Date]],"mmm")</f>
        <v>Jun</v>
      </c>
      <c r="G381" t="s">
        <v>48</v>
      </c>
      <c r="H381" t="s">
        <v>49</v>
      </c>
      <c r="I381" t="s">
        <v>1258</v>
      </c>
      <c r="J381" t="s">
        <v>105</v>
      </c>
      <c r="K381">
        <v>9</v>
      </c>
    </row>
    <row r="382" spans="1:11" x14ac:dyDescent="0.3">
      <c r="A382">
        <v>381</v>
      </c>
      <c r="B382" t="s">
        <v>509</v>
      </c>
      <c r="C382" t="s">
        <v>505</v>
      </c>
      <c r="D382" t="s">
        <v>13</v>
      </c>
      <c r="E382" s="6">
        <v>44738</v>
      </c>
      <c r="F382" s="6" t="str">
        <f>TEXT(Table1[[#This Row],[Contact Date]],"mmm")</f>
        <v>Jun</v>
      </c>
      <c r="G382" t="s">
        <v>47</v>
      </c>
      <c r="H382" t="s">
        <v>49</v>
      </c>
      <c r="I382" t="s">
        <v>1259</v>
      </c>
      <c r="J382" t="s">
        <v>103</v>
      </c>
      <c r="K382">
        <v>8</v>
      </c>
    </row>
    <row r="383" spans="1:11" x14ac:dyDescent="0.3">
      <c r="A383">
        <v>382</v>
      </c>
      <c r="B383" t="s">
        <v>510</v>
      </c>
      <c r="C383" t="s">
        <v>506</v>
      </c>
      <c r="D383" t="s">
        <v>11</v>
      </c>
      <c r="E383" s="6">
        <v>44740</v>
      </c>
      <c r="F383" s="6" t="str">
        <f>TEXT(Table1[[#This Row],[Contact Date]],"mmm")</f>
        <v>Jun</v>
      </c>
      <c r="G383" t="s">
        <v>48</v>
      </c>
      <c r="H383" t="s">
        <v>49</v>
      </c>
      <c r="I383" t="s">
        <v>1260</v>
      </c>
      <c r="J383" t="s">
        <v>104</v>
      </c>
      <c r="K383">
        <v>7</v>
      </c>
    </row>
    <row r="384" spans="1:11" x14ac:dyDescent="0.3">
      <c r="A384">
        <v>383</v>
      </c>
      <c r="B384" t="s">
        <v>511</v>
      </c>
      <c r="C384" t="s">
        <v>507</v>
      </c>
      <c r="D384" t="s">
        <v>15</v>
      </c>
      <c r="E384" s="6">
        <v>44755</v>
      </c>
      <c r="F384" s="6" t="str">
        <f>TEXT(Table1[[#This Row],[Contact Date]],"mmm")</f>
        <v>Jul</v>
      </c>
      <c r="G384" t="s">
        <v>48</v>
      </c>
      <c r="H384" t="s">
        <v>49</v>
      </c>
      <c r="I384" t="s">
        <v>1261</v>
      </c>
      <c r="J384" t="s">
        <v>105</v>
      </c>
      <c r="K384">
        <v>10</v>
      </c>
    </row>
    <row r="385" spans="1:11" x14ac:dyDescent="0.3">
      <c r="A385">
        <v>384</v>
      </c>
      <c r="B385" t="s">
        <v>512</v>
      </c>
      <c r="C385" t="s">
        <v>508</v>
      </c>
      <c r="D385" t="s">
        <v>16</v>
      </c>
      <c r="E385" s="6">
        <v>44755</v>
      </c>
      <c r="F385" s="6" t="str">
        <f>TEXT(Table1[[#This Row],[Contact Date]],"mmm")</f>
        <v>Jul</v>
      </c>
      <c r="G385" t="s">
        <v>47</v>
      </c>
      <c r="H385" t="s">
        <v>49</v>
      </c>
      <c r="I385" t="s">
        <v>1262</v>
      </c>
      <c r="J385" t="s">
        <v>103</v>
      </c>
      <c r="K385">
        <v>7</v>
      </c>
    </row>
    <row r="386" spans="1:11" x14ac:dyDescent="0.3">
      <c r="A386">
        <v>385</v>
      </c>
      <c r="B386" t="s">
        <v>513</v>
      </c>
      <c r="C386" t="s">
        <v>509</v>
      </c>
      <c r="D386" t="s">
        <v>17</v>
      </c>
      <c r="E386" s="6">
        <v>44764</v>
      </c>
      <c r="F386" s="6" t="str">
        <f>TEXT(Table1[[#This Row],[Contact Date]],"mmm")</f>
        <v>Jul</v>
      </c>
      <c r="G386" t="s">
        <v>48</v>
      </c>
      <c r="H386" t="s">
        <v>49</v>
      </c>
      <c r="I386" t="s">
        <v>1263</v>
      </c>
      <c r="J386" t="s">
        <v>104</v>
      </c>
      <c r="K386">
        <v>8</v>
      </c>
    </row>
    <row r="387" spans="1:11" x14ac:dyDescent="0.3">
      <c r="A387">
        <v>386</v>
      </c>
      <c r="B387" t="s">
        <v>514</v>
      </c>
      <c r="C387" t="s">
        <v>510</v>
      </c>
      <c r="D387" t="s">
        <v>18</v>
      </c>
      <c r="E387" s="6">
        <v>44735</v>
      </c>
      <c r="F387" s="6" t="str">
        <f>TEXT(Table1[[#This Row],[Contact Date]],"mmm")</f>
        <v>Jun</v>
      </c>
      <c r="G387" t="s">
        <v>48</v>
      </c>
      <c r="H387" t="s">
        <v>49</v>
      </c>
      <c r="I387" t="s">
        <v>1264</v>
      </c>
      <c r="J387" t="s">
        <v>105</v>
      </c>
      <c r="K387">
        <v>7</v>
      </c>
    </row>
    <row r="388" spans="1:11" x14ac:dyDescent="0.3">
      <c r="A388">
        <v>387</v>
      </c>
      <c r="B388" t="s">
        <v>515</v>
      </c>
      <c r="C388" t="s">
        <v>511</v>
      </c>
      <c r="D388" t="s">
        <v>11</v>
      </c>
      <c r="E388" s="6">
        <v>44734</v>
      </c>
      <c r="F388" s="6" t="str">
        <f>TEXT(Table1[[#This Row],[Contact Date]],"mmm")</f>
        <v>Jun</v>
      </c>
      <c r="G388" t="s">
        <v>47</v>
      </c>
      <c r="H388" t="s">
        <v>49</v>
      </c>
      <c r="I388" t="s">
        <v>1265</v>
      </c>
      <c r="J388" t="s">
        <v>103</v>
      </c>
      <c r="K388">
        <v>9</v>
      </c>
    </row>
    <row r="389" spans="1:11" x14ac:dyDescent="0.3">
      <c r="A389">
        <v>388</v>
      </c>
      <c r="B389" t="s">
        <v>516</v>
      </c>
      <c r="C389" t="s">
        <v>512</v>
      </c>
      <c r="D389" t="s">
        <v>20</v>
      </c>
      <c r="E389" s="6">
        <v>44728</v>
      </c>
      <c r="F389" s="6" t="str">
        <f>TEXT(Table1[[#This Row],[Contact Date]],"mmm")</f>
        <v>Jun</v>
      </c>
      <c r="G389" t="s">
        <v>48</v>
      </c>
      <c r="H389" t="s">
        <v>49</v>
      </c>
      <c r="I389" t="s">
        <v>1266</v>
      </c>
      <c r="J389" t="s">
        <v>104</v>
      </c>
      <c r="K389">
        <v>8</v>
      </c>
    </row>
    <row r="390" spans="1:11" x14ac:dyDescent="0.3">
      <c r="A390">
        <v>389</v>
      </c>
      <c r="B390" t="s">
        <v>517</v>
      </c>
      <c r="C390" t="s">
        <v>513</v>
      </c>
      <c r="D390" t="s">
        <v>16</v>
      </c>
      <c r="E390" s="6">
        <v>44739</v>
      </c>
      <c r="F390" s="6" t="str">
        <f>TEXT(Table1[[#This Row],[Contact Date]],"mmm")</f>
        <v>Jun</v>
      </c>
      <c r="G390" t="s">
        <v>47</v>
      </c>
      <c r="H390" t="s">
        <v>49</v>
      </c>
      <c r="I390" t="s">
        <v>1267</v>
      </c>
      <c r="J390" t="s">
        <v>105</v>
      </c>
      <c r="K390">
        <v>9</v>
      </c>
    </row>
    <row r="391" spans="1:11" x14ac:dyDescent="0.3">
      <c r="A391">
        <v>390</v>
      </c>
      <c r="B391" t="s">
        <v>518</v>
      </c>
      <c r="C391" t="s">
        <v>514</v>
      </c>
      <c r="D391" t="s">
        <v>10</v>
      </c>
      <c r="E391" s="6">
        <v>44765</v>
      </c>
      <c r="F391" s="6" t="str">
        <f>TEXT(Table1[[#This Row],[Contact Date]],"mmm")</f>
        <v>Jul</v>
      </c>
      <c r="G391" t="s">
        <v>48</v>
      </c>
      <c r="H391" t="s">
        <v>49</v>
      </c>
      <c r="I391" t="s">
        <v>1268</v>
      </c>
      <c r="J391" t="s">
        <v>103</v>
      </c>
      <c r="K391">
        <v>9</v>
      </c>
    </row>
    <row r="392" spans="1:11" x14ac:dyDescent="0.3">
      <c r="A392">
        <v>391</v>
      </c>
      <c r="B392" t="s">
        <v>519</v>
      </c>
      <c r="C392" t="s">
        <v>515</v>
      </c>
      <c r="D392" t="s">
        <v>21</v>
      </c>
      <c r="E392" s="6">
        <v>44740</v>
      </c>
      <c r="F392" s="6" t="str">
        <f>TEXT(Table1[[#This Row],[Contact Date]],"mmm")</f>
        <v>Jun</v>
      </c>
      <c r="G392" t="s">
        <v>47</v>
      </c>
      <c r="H392" t="s">
        <v>49</v>
      </c>
      <c r="I392" t="s">
        <v>1269</v>
      </c>
      <c r="J392" t="s">
        <v>104</v>
      </c>
      <c r="K392">
        <v>9</v>
      </c>
    </row>
    <row r="393" spans="1:11" x14ac:dyDescent="0.3">
      <c r="A393">
        <v>392</v>
      </c>
      <c r="B393" t="s">
        <v>520</v>
      </c>
      <c r="C393" t="s">
        <v>516</v>
      </c>
      <c r="D393" t="s">
        <v>22</v>
      </c>
      <c r="E393" s="6">
        <v>44734</v>
      </c>
      <c r="F393" s="6" t="str">
        <f>TEXT(Table1[[#This Row],[Contact Date]],"mmm")</f>
        <v>Jun</v>
      </c>
      <c r="G393" t="s">
        <v>48</v>
      </c>
      <c r="H393" t="s">
        <v>49</v>
      </c>
      <c r="I393" t="s">
        <v>1270</v>
      </c>
      <c r="J393" t="s">
        <v>105</v>
      </c>
      <c r="K393">
        <v>9</v>
      </c>
    </row>
    <row r="394" spans="1:11" x14ac:dyDescent="0.3">
      <c r="A394">
        <v>393</v>
      </c>
      <c r="B394" t="s">
        <v>521</v>
      </c>
      <c r="C394" t="s">
        <v>517</v>
      </c>
      <c r="D394" t="s">
        <v>23</v>
      </c>
      <c r="E394" s="6">
        <v>44727</v>
      </c>
      <c r="F394" s="6" t="str">
        <f>TEXT(Table1[[#This Row],[Contact Date]],"mmm")</f>
        <v>Jun</v>
      </c>
      <c r="G394" t="s">
        <v>50</v>
      </c>
      <c r="H394" t="s">
        <v>49</v>
      </c>
      <c r="I394" t="s">
        <v>1271</v>
      </c>
      <c r="J394" t="s">
        <v>103</v>
      </c>
      <c r="K394">
        <v>9</v>
      </c>
    </row>
    <row r="395" spans="1:11" x14ac:dyDescent="0.3">
      <c r="A395">
        <v>394</v>
      </c>
      <c r="B395" t="s">
        <v>522</v>
      </c>
      <c r="C395" t="s">
        <v>518</v>
      </c>
      <c r="D395" t="s">
        <v>15</v>
      </c>
      <c r="E395" s="6">
        <v>44737</v>
      </c>
      <c r="F395" s="6" t="str">
        <f>TEXT(Table1[[#This Row],[Contact Date]],"mmm")</f>
        <v>Jun</v>
      </c>
      <c r="G395" t="s">
        <v>47</v>
      </c>
      <c r="H395" t="s">
        <v>49</v>
      </c>
      <c r="I395" t="s">
        <v>1272</v>
      </c>
      <c r="J395" t="s">
        <v>104</v>
      </c>
      <c r="K395">
        <v>8</v>
      </c>
    </row>
    <row r="396" spans="1:11" x14ac:dyDescent="0.3">
      <c r="A396">
        <v>395</v>
      </c>
      <c r="B396" t="s">
        <v>523</v>
      </c>
      <c r="C396" t="s">
        <v>519</v>
      </c>
      <c r="D396" t="s">
        <v>25</v>
      </c>
      <c r="E396" s="6">
        <v>44747</v>
      </c>
      <c r="F396" s="6" t="str">
        <f>TEXT(Table1[[#This Row],[Contact Date]],"mmm")</f>
        <v>Jul</v>
      </c>
      <c r="G396" t="s">
        <v>48</v>
      </c>
      <c r="H396" t="s">
        <v>51</v>
      </c>
      <c r="I396" t="s">
        <v>1273</v>
      </c>
      <c r="J396" t="s">
        <v>105</v>
      </c>
      <c r="K396">
        <v>8</v>
      </c>
    </row>
    <row r="397" spans="1:11" x14ac:dyDescent="0.3">
      <c r="A397">
        <v>396</v>
      </c>
      <c r="B397" t="s">
        <v>524</v>
      </c>
      <c r="C397" t="s">
        <v>520</v>
      </c>
      <c r="D397" t="s">
        <v>26</v>
      </c>
      <c r="E397" s="6">
        <v>44754</v>
      </c>
      <c r="F397" s="6" t="str">
        <f>TEXT(Table1[[#This Row],[Contact Date]],"mmm")</f>
        <v>Jul</v>
      </c>
      <c r="G397" t="s">
        <v>48</v>
      </c>
      <c r="H397" t="s">
        <v>49</v>
      </c>
      <c r="I397" t="s">
        <v>1274</v>
      </c>
      <c r="J397" t="s">
        <v>103</v>
      </c>
      <c r="K397">
        <v>7</v>
      </c>
    </row>
    <row r="398" spans="1:11" x14ac:dyDescent="0.3">
      <c r="A398">
        <v>397</v>
      </c>
      <c r="B398" t="s">
        <v>525</v>
      </c>
      <c r="C398" t="s">
        <v>521</v>
      </c>
      <c r="D398" t="s">
        <v>27</v>
      </c>
      <c r="E398" s="6">
        <v>44760</v>
      </c>
      <c r="F398" s="6" t="str">
        <f>TEXT(Table1[[#This Row],[Contact Date]],"mmm")</f>
        <v>Jul</v>
      </c>
      <c r="G398" t="s">
        <v>47</v>
      </c>
      <c r="H398" t="s">
        <v>49</v>
      </c>
      <c r="I398" t="s">
        <v>1275</v>
      </c>
      <c r="J398" t="s">
        <v>104</v>
      </c>
      <c r="K398">
        <v>7</v>
      </c>
    </row>
    <row r="399" spans="1:11" x14ac:dyDescent="0.3">
      <c r="A399">
        <v>398</v>
      </c>
      <c r="B399" t="s">
        <v>526</v>
      </c>
      <c r="C399" t="s">
        <v>522</v>
      </c>
      <c r="D399" t="s">
        <v>28</v>
      </c>
      <c r="E399" s="6">
        <v>44759</v>
      </c>
      <c r="F399" s="6" t="str">
        <f>TEXT(Table1[[#This Row],[Contact Date]],"mmm")</f>
        <v>Jul</v>
      </c>
      <c r="G399" t="s">
        <v>48</v>
      </c>
      <c r="H399" t="s">
        <v>49</v>
      </c>
      <c r="I399" t="s">
        <v>1276</v>
      </c>
      <c r="J399" t="s">
        <v>105</v>
      </c>
      <c r="K399">
        <v>9</v>
      </c>
    </row>
    <row r="400" spans="1:11" x14ac:dyDescent="0.3">
      <c r="A400">
        <v>399</v>
      </c>
      <c r="B400" t="s">
        <v>527</v>
      </c>
      <c r="C400" t="s">
        <v>523</v>
      </c>
      <c r="D400" t="s">
        <v>29</v>
      </c>
      <c r="E400" s="6">
        <v>44735</v>
      </c>
      <c r="F400" s="6" t="str">
        <f>TEXT(Table1[[#This Row],[Contact Date]],"mmm")</f>
        <v>Jun</v>
      </c>
      <c r="G400" t="s">
        <v>47</v>
      </c>
      <c r="H400" t="s">
        <v>49</v>
      </c>
      <c r="I400" t="s">
        <v>1277</v>
      </c>
      <c r="J400" t="s">
        <v>103</v>
      </c>
      <c r="K400">
        <v>8</v>
      </c>
    </row>
    <row r="401" spans="1:11" x14ac:dyDescent="0.3">
      <c r="A401">
        <v>400</v>
      </c>
      <c r="B401" t="s">
        <v>528</v>
      </c>
      <c r="C401" t="s">
        <v>524</v>
      </c>
      <c r="D401" t="s">
        <v>30</v>
      </c>
      <c r="E401" s="6">
        <v>44734</v>
      </c>
      <c r="F401" s="6" t="str">
        <f>TEXT(Table1[[#This Row],[Contact Date]],"mmm")</f>
        <v>Jun</v>
      </c>
      <c r="G401" t="s">
        <v>48</v>
      </c>
      <c r="H401" t="s">
        <v>49</v>
      </c>
      <c r="I401" t="s">
        <v>1278</v>
      </c>
      <c r="J401" t="s">
        <v>103</v>
      </c>
      <c r="K401">
        <v>8</v>
      </c>
    </row>
    <row r="402" spans="1:11" x14ac:dyDescent="0.3">
      <c r="A402">
        <v>401</v>
      </c>
      <c r="B402" t="s">
        <v>529</v>
      </c>
      <c r="C402" t="s">
        <v>525</v>
      </c>
      <c r="D402" t="s">
        <v>31</v>
      </c>
      <c r="E402" s="6">
        <v>44753</v>
      </c>
      <c r="F402" s="6" t="str">
        <f>TEXT(Table1[[#This Row],[Contact Date]],"mmm")</f>
        <v>Jul</v>
      </c>
      <c r="G402" t="s">
        <v>48</v>
      </c>
      <c r="H402" t="s">
        <v>51</v>
      </c>
      <c r="I402" t="s">
        <v>1279</v>
      </c>
      <c r="J402" t="s">
        <v>103</v>
      </c>
      <c r="K402">
        <v>10</v>
      </c>
    </row>
    <row r="403" spans="1:11" x14ac:dyDescent="0.3">
      <c r="A403">
        <v>402</v>
      </c>
      <c r="B403" t="s">
        <v>530</v>
      </c>
      <c r="C403" t="s">
        <v>526</v>
      </c>
      <c r="D403" t="s">
        <v>32</v>
      </c>
      <c r="E403" s="6">
        <v>44739</v>
      </c>
      <c r="F403" s="6" t="str">
        <f>TEXT(Table1[[#This Row],[Contact Date]],"mmm")</f>
        <v>Jun</v>
      </c>
      <c r="G403" t="s">
        <v>47</v>
      </c>
      <c r="H403" t="s">
        <v>49</v>
      </c>
      <c r="I403" t="s">
        <v>1280</v>
      </c>
      <c r="J403" t="s">
        <v>104</v>
      </c>
      <c r="K403">
        <v>8</v>
      </c>
    </row>
    <row r="404" spans="1:11" x14ac:dyDescent="0.3">
      <c r="A404">
        <v>403</v>
      </c>
      <c r="B404" t="s">
        <v>531</v>
      </c>
      <c r="C404" t="s">
        <v>527</v>
      </c>
      <c r="D404" t="s">
        <v>33</v>
      </c>
      <c r="E404" s="6">
        <v>44740</v>
      </c>
      <c r="F404" s="6" t="str">
        <f>TEXT(Table1[[#This Row],[Contact Date]],"mmm")</f>
        <v>Jun</v>
      </c>
      <c r="G404" t="s">
        <v>48</v>
      </c>
      <c r="H404" t="s">
        <v>49</v>
      </c>
      <c r="I404" t="s">
        <v>1281</v>
      </c>
      <c r="J404" t="s">
        <v>105</v>
      </c>
      <c r="K404">
        <v>8</v>
      </c>
    </row>
    <row r="405" spans="1:11" x14ac:dyDescent="0.3">
      <c r="A405">
        <v>404</v>
      </c>
      <c r="B405" t="s">
        <v>532</v>
      </c>
      <c r="C405" t="s">
        <v>528</v>
      </c>
      <c r="D405" t="s">
        <v>34</v>
      </c>
      <c r="E405" s="6">
        <v>44748</v>
      </c>
      <c r="F405" s="6" t="str">
        <f>TEXT(Table1[[#This Row],[Contact Date]],"mmm")</f>
        <v>Jul</v>
      </c>
      <c r="G405" t="s">
        <v>48</v>
      </c>
      <c r="H405" t="s">
        <v>49</v>
      </c>
      <c r="I405" t="s">
        <v>1282</v>
      </c>
      <c r="J405" t="s">
        <v>103</v>
      </c>
      <c r="K405">
        <v>8</v>
      </c>
    </row>
    <row r="406" spans="1:11" x14ac:dyDescent="0.3">
      <c r="A406">
        <v>405</v>
      </c>
      <c r="B406" t="s">
        <v>533</v>
      </c>
      <c r="C406" t="s">
        <v>529</v>
      </c>
      <c r="D406" t="s">
        <v>18</v>
      </c>
      <c r="E406" s="6">
        <v>44731</v>
      </c>
      <c r="F406" s="6" t="str">
        <f>TEXT(Table1[[#This Row],[Contact Date]],"mmm")</f>
        <v>Jun</v>
      </c>
      <c r="G406" t="s">
        <v>47</v>
      </c>
      <c r="H406" t="s">
        <v>49</v>
      </c>
      <c r="I406" t="s">
        <v>1283</v>
      </c>
      <c r="J406" t="s">
        <v>104</v>
      </c>
      <c r="K406">
        <v>8</v>
      </c>
    </row>
    <row r="407" spans="1:11" x14ac:dyDescent="0.3">
      <c r="A407">
        <v>406</v>
      </c>
      <c r="B407" t="s">
        <v>534</v>
      </c>
      <c r="C407" t="s">
        <v>530</v>
      </c>
      <c r="D407" t="s">
        <v>25</v>
      </c>
      <c r="E407" s="6">
        <v>44763</v>
      </c>
      <c r="F407" s="6" t="str">
        <f>TEXT(Table1[[#This Row],[Contact Date]],"mmm")</f>
        <v>Jul</v>
      </c>
      <c r="G407" t="s">
        <v>48</v>
      </c>
      <c r="H407" t="s">
        <v>49</v>
      </c>
      <c r="I407" t="s">
        <v>1284</v>
      </c>
      <c r="J407" t="s">
        <v>105</v>
      </c>
      <c r="K407">
        <v>7</v>
      </c>
    </row>
    <row r="408" spans="1:11" x14ac:dyDescent="0.3">
      <c r="A408">
        <v>407</v>
      </c>
      <c r="B408" t="s">
        <v>535</v>
      </c>
      <c r="C408" t="s">
        <v>531</v>
      </c>
      <c r="D408" t="s">
        <v>30</v>
      </c>
      <c r="E408" s="6">
        <v>44733</v>
      </c>
      <c r="F408" s="6" t="str">
        <f>TEXT(Table1[[#This Row],[Contact Date]],"mmm")</f>
        <v>Jun</v>
      </c>
      <c r="G408" t="s">
        <v>47</v>
      </c>
      <c r="H408" t="s">
        <v>49</v>
      </c>
      <c r="I408" t="s">
        <v>1285</v>
      </c>
      <c r="J408" t="s">
        <v>103</v>
      </c>
      <c r="K408">
        <v>7</v>
      </c>
    </row>
    <row r="409" spans="1:11" x14ac:dyDescent="0.3">
      <c r="A409">
        <v>408</v>
      </c>
      <c r="B409" t="s">
        <v>536</v>
      </c>
      <c r="C409" t="s">
        <v>532</v>
      </c>
      <c r="D409" t="s">
        <v>10</v>
      </c>
      <c r="E409" s="6">
        <v>44746</v>
      </c>
      <c r="F409" s="6" t="str">
        <f>TEXT(Table1[[#This Row],[Contact Date]],"mmm")</f>
        <v>Jul</v>
      </c>
      <c r="G409" t="s">
        <v>48</v>
      </c>
      <c r="H409" t="s">
        <v>49</v>
      </c>
      <c r="I409" t="s">
        <v>1286</v>
      </c>
      <c r="J409" t="s">
        <v>104</v>
      </c>
      <c r="K409">
        <v>9</v>
      </c>
    </row>
    <row r="410" spans="1:11" x14ac:dyDescent="0.3">
      <c r="A410">
        <v>409</v>
      </c>
      <c r="B410" t="s">
        <v>537</v>
      </c>
      <c r="C410" t="s">
        <v>533</v>
      </c>
      <c r="D410" t="s">
        <v>20</v>
      </c>
      <c r="E410" s="6">
        <v>44755</v>
      </c>
      <c r="F410" s="6" t="str">
        <f>TEXT(Table1[[#This Row],[Contact Date]],"mmm")</f>
        <v>Jul</v>
      </c>
      <c r="G410" t="s">
        <v>47</v>
      </c>
      <c r="H410" t="s">
        <v>49</v>
      </c>
      <c r="I410" t="s">
        <v>1287</v>
      </c>
      <c r="J410" t="s">
        <v>105</v>
      </c>
      <c r="K410">
        <v>7</v>
      </c>
    </row>
    <row r="411" spans="1:11" x14ac:dyDescent="0.3">
      <c r="A411">
        <v>410</v>
      </c>
      <c r="B411" t="s">
        <v>538</v>
      </c>
      <c r="C411" t="s">
        <v>534</v>
      </c>
      <c r="D411" t="s">
        <v>32</v>
      </c>
      <c r="E411" s="6">
        <v>44755</v>
      </c>
      <c r="F411" s="6" t="str">
        <f>TEXT(Table1[[#This Row],[Contact Date]],"mmm")</f>
        <v>Jul</v>
      </c>
      <c r="G411" t="s">
        <v>48</v>
      </c>
      <c r="H411" t="s">
        <v>49</v>
      </c>
      <c r="I411" t="s">
        <v>1288</v>
      </c>
      <c r="J411" t="s">
        <v>103</v>
      </c>
      <c r="K411">
        <v>9</v>
      </c>
    </row>
    <row r="412" spans="1:11" x14ac:dyDescent="0.3">
      <c r="A412">
        <v>411</v>
      </c>
      <c r="B412" t="s">
        <v>539</v>
      </c>
      <c r="C412" t="s">
        <v>535</v>
      </c>
      <c r="D412" t="s">
        <v>33</v>
      </c>
      <c r="E412" s="6">
        <v>44727</v>
      </c>
      <c r="F412" s="6" t="str">
        <f>TEXT(Table1[[#This Row],[Contact Date]],"mmm")</f>
        <v>Jun</v>
      </c>
      <c r="G412" t="s">
        <v>50</v>
      </c>
      <c r="H412" t="s">
        <v>49</v>
      </c>
      <c r="I412" t="s">
        <v>1289</v>
      </c>
      <c r="J412" t="s">
        <v>104</v>
      </c>
      <c r="K412">
        <v>10</v>
      </c>
    </row>
    <row r="413" spans="1:11" x14ac:dyDescent="0.3">
      <c r="A413">
        <v>412</v>
      </c>
      <c r="B413" t="s">
        <v>540</v>
      </c>
      <c r="C413" t="s">
        <v>536</v>
      </c>
      <c r="D413" t="s">
        <v>35</v>
      </c>
      <c r="E413" s="6">
        <v>44746</v>
      </c>
      <c r="F413" s="6" t="str">
        <f>TEXT(Table1[[#This Row],[Contact Date]],"mmm")</f>
        <v>Jul</v>
      </c>
      <c r="G413" t="s">
        <v>47</v>
      </c>
      <c r="H413" t="s">
        <v>49</v>
      </c>
      <c r="I413" t="s">
        <v>1290</v>
      </c>
      <c r="J413" t="s">
        <v>105</v>
      </c>
      <c r="K413">
        <v>7</v>
      </c>
    </row>
    <row r="414" spans="1:11" x14ac:dyDescent="0.3">
      <c r="A414">
        <v>413</v>
      </c>
      <c r="B414" t="s">
        <v>541</v>
      </c>
      <c r="C414" t="s">
        <v>537</v>
      </c>
      <c r="D414" t="s">
        <v>36</v>
      </c>
      <c r="E414" s="6">
        <v>44740</v>
      </c>
      <c r="F414" s="6" t="str">
        <f>TEXT(Table1[[#This Row],[Contact Date]],"mmm")</f>
        <v>Jun</v>
      </c>
      <c r="G414" t="s">
        <v>48</v>
      </c>
      <c r="H414" t="s">
        <v>49</v>
      </c>
      <c r="I414" t="s">
        <v>1291</v>
      </c>
      <c r="J414" t="s">
        <v>103</v>
      </c>
      <c r="K414">
        <v>10</v>
      </c>
    </row>
    <row r="415" spans="1:11" x14ac:dyDescent="0.3">
      <c r="A415">
        <v>414</v>
      </c>
      <c r="B415" t="s">
        <v>542</v>
      </c>
      <c r="C415" t="s">
        <v>538</v>
      </c>
      <c r="D415" t="s">
        <v>37</v>
      </c>
      <c r="E415" s="6">
        <v>44743</v>
      </c>
      <c r="F415" s="6" t="str">
        <f>TEXT(Table1[[#This Row],[Contact Date]],"mmm")</f>
        <v>Jul</v>
      </c>
      <c r="G415" t="s">
        <v>48</v>
      </c>
      <c r="H415" t="s">
        <v>49</v>
      </c>
      <c r="I415" t="s">
        <v>1292</v>
      </c>
      <c r="J415" t="s">
        <v>104</v>
      </c>
      <c r="K415">
        <v>9</v>
      </c>
    </row>
    <row r="416" spans="1:11" x14ac:dyDescent="0.3">
      <c r="A416">
        <v>415</v>
      </c>
      <c r="B416" t="s">
        <v>543</v>
      </c>
      <c r="C416" t="s">
        <v>539</v>
      </c>
      <c r="D416" t="s">
        <v>38</v>
      </c>
      <c r="E416" s="6">
        <v>44737</v>
      </c>
      <c r="F416" s="6" t="str">
        <f>TEXT(Table1[[#This Row],[Contact Date]],"mmm")</f>
        <v>Jun</v>
      </c>
      <c r="G416" t="s">
        <v>47</v>
      </c>
      <c r="H416" t="s">
        <v>49</v>
      </c>
      <c r="I416" t="s">
        <v>1293</v>
      </c>
      <c r="J416" t="s">
        <v>105</v>
      </c>
      <c r="K416">
        <v>8</v>
      </c>
    </row>
    <row r="417" spans="1:11" x14ac:dyDescent="0.3">
      <c r="A417">
        <v>416</v>
      </c>
      <c r="B417" t="s">
        <v>544</v>
      </c>
      <c r="C417" t="s">
        <v>540</v>
      </c>
      <c r="D417" t="s">
        <v>39</v>
      </c>
      <c r="E417" s="6">
        <v>44757</v>
      </c>
      <c r="F417" s="6" t="str">
        <f>TEXT(Table1[[#This Row],[Contact Date]],"mmm")</f>
        <v>Jul</v>
      </c>
      <c r="G417" t="s">
        <v>48</v>
      </c>
      <c r="H417" t="s">
        <v>49</v>
      </c>
      <c r="I417" t="s">
        <v>1294</v>
      </c>
      <c r="J417" t="s">
        <v>103</v>
      </c>
      <c r="K417">
        <v>7</v>
      </c>
    </row>
    <row r="418" spans="1:11" x14ac:dyDescent="0.3">
      <c r="A418">
        <v>417</v>
      </c>
      <c r="B418" t="s">
        <v>545</v>
      </c>
      <c r="C418" t="s">
        <v>541</v>
      </c>
      <c r="D418" t="s">
        <v>15</v>
      </c>
      <c r="E418" s="6">
        <v>44745</v>
      </c>
      <c r="F418" s="6" t="str">
        <f>TEXT(Table1[[#This Row],[Contact Date]],"mmm")</f>
        <v>Jul</v>
      </c>
      <c r="G418" t="s">
        <v>47</v>
      </c>
      <c r="H418" t="s">
        <v>49</v>
      </c>
      <c r="I418" t="s">
        <v>1295</v>
      </c>
      <c r="J418" t="s">
        <v>104</v>
      </c>
      <c r="K418">
        <v>7</v>
      </c>
    </row>
    <row r="419" spans="1:11" x14ac:dyDescent="0.3">
      <c r="A419">
        <v>418</v>
      </c>
      <c r="B419" t="s">
        <v>546</v>
      </c>
      <c r="C419" t="s">
        <v>542</v>
      </c>
      <c r="D419" t="s">
        <v>41</v>
      </c>
      <c r="E419" s="6">
        <v>44760</v>
      </c>
      <c r="F419" s="6" t="str">
        <f>TEXT(Table1[[#This Row],[Contact Date]],"mmm")</f>
        <v>Jul</v>
      </c>
      <c r="G419" t="s">
        <v>48</v>
      </c>
      <c r="H419" t="s">
        <v>49</v>
      </c>
      <c r="I419" t="s">
        <v>1296</v>
      </c>
      <c r="J419" t="s">
        <v>105</v>
      </c>
      <c r="K419">
        <v>7</v>
      </c>
    </row>
    <row r="420" spans="1:11" x14ac:dyDescent="0.3">
      <c r="A420">
        <v>419</v>
      </c>
      <c r="B420" t="s">
        <v>547</v>
      </c>
      <c r="C420" t="s">
        <v>543</v>
      </c>
      <c r="D420" t="s">
        <v>42</v>
      </c>
      <c r="E420" s="6">
        <v>44750</v>
      </c>
      <c r="F420" s="6" t="str">
        <f>TEXT(Table1[[#This Row],[Contact Date]],"mmm")</f>
        <v>Jul</v>
      </c>
      <c r="G420" t="s">
        <v>48</v>
      </c>
      <c r="H420" t="s">
        <v>49</v>
      </c>
      <c r="I420" t="s">
        <v>1297</v>
      </c>
      <c r="J420" t="s">
        <v>103</v>
      </c>
      <c r="K420">
        <v>10</v>
      </c>
    </row>
    <row r="421" spans="1:11" x14ac:dyDescent="0.3">
      <c r="A421">
        <v>420</v>
      </c>
      <c r="B421" t="s">
        <v>548</v>
      </c>
      <c r="C421" t="s">
        <v>544</v>
      </c>
      <c r="D421" t="s">
        <v>43</v>
      </c>
      <c r="E421" s="6">
        <v>44742</v>
      </c>
      <c r="F421" s="6" t="str">
        <f>TEXT(Table1[[#This Row],[Contact Date]],"mmm")</f>
        <v>Jun</v>
      </c>
      <c r="G421" t="s">
        <v>47</v>
      </c>
      <c r="H421" t="s">
        <v>49</v>
      </c>
      <c r="I421" t="s">
        <v>1298</v>
      </c>
      <c r="J421" t="s">
        <v>104</v>
      </c>
      <c r="K421">
        <v>7</v>
      </c>
    </row>
    <row r="422" spans="1:11" x14ac:dyDescent="0.3">
      <c r="A422">
        <v>421</v>
      </c>
      <c r="B422" t="s">
        <v>549</v>
      </c>
      <c r="C422" t="s">
        <v>545</v>
      </c>
      <c r="D422" t="s">
        <v>44</v>
      </c>
      <c r="E422" s="6">
        <v>44754</v>
      </c>
      <c r="F422" s="6" t="str">
        <f>TEXT(Table1[[#This Row],[Contact Date]],"mmm")</f>
        <v>Jul</v>
      </c>
      <c r="G422" t="s">
        <v>48</v>
      </c>
      <c r="H422" t="s">
        <v>49</v>
      </c>
      <c r="I422" t="s">
        <v>1299</v>
      </c>
      <c r="J422" t="s">
        <v>105</v>
      </c>
      <c r="K422">
        <v>10</v>
      </c>
    </row>
    <row r="423" spans="1:11" x14ac:dyDescent="0.3">
      <c r="A423">
        <v>422</v>
      </c>
      <c r="B423" t="s">
        <v>550</v>
      </c>
      <c r="C423" t="s">
        <v>546</v>
      </c>
      <c r="D423" t="s">
        <v>19</v>
      </c>
      <c r="E423" s="6">
        <v>44746</v>
      </c>
      <c r="F423" s="6" t="str">
        <f>TEXT(Table1[[#This Row],[Contact Date]],"mmm")</f>
        <v>Jul</v>
      </c>
      <c r="G423" t="s">
        <v>48</v>
      </c>
      <c r="H423" t="s">
        <v>49</v>
      </c>
      <c r="I423" t="s">
        <v>1300</v>
      </c>
      <c r="J423" t="s">
        <v>103</v>
      </c>
      <c r="K423">
        <v>9</v>
      </c>
    </row>
    <row r="424" spans="1:11" x14ac:dyDescent="0.3">
      <c r="A424">
        <v>423</v>
      </c>
      <c r="B424" t="s">
        <v>551</v>
      </c>
      <c r="C424" t="s">
        <v>547</v>
      </c>
      <c r="D424" t="s">
        <v>6</v>
      </c>
      <c r="E424" s="6">
        <v>44752</v>
      </c>
      <c r="F424" s="6" t="str">
        <f>TEXT(Table1[[#This Row],[Contact Date]],"mmm")</f>
        <v>Jul</v>
      </c>
      <c r="G424" t="s">
        <v>47</v>
      </c>
      <c r="H424" t="s">
        <v>51</v>
      </c>
      <c r="I424" t="s">
        <v>1301</v>
      </c>
      <c r="J424" t="s">
        <v>104</v>
      </c>
      <c r="K424">
        <v>10</v>
      </c>
    </row>
    <row r="425" spans="1:11" x14ac:dyDescent="0.3">
      <c r="A425">
        <v>424</v>
      </c>
      <c r="B425" t="s">
        <v>552</v>
      </c>
      <c r="C425" t="s">
        <v>548</v>
      </c>
      <c r="D425" t="s">
        <v>7</v>
      </c>
      <c r="E425" s="6">
        <v>44725</v>
      </c>
      <c r="F425" s="6" t="str">
        <f>TEXT(Table1[[#This Row],[Contact Date]],"mmm")</f>
        <v>Jun</v>
      </c>
      <c r="G425" t="s">
        <v>48</v>
      </c>
      <c r="H425" t="s">
        <v>49</v>
      </c>
      <c r="I425" t="s">
        <v>1302</v>
      </c>
      <c r="J425" t="s">
        <v>105</v>
      </c>
      <c r="K425">
        <v>8</v>
      </c>
    </row>
    <row r="426" spans="1:11" x14ac:dyDescent="0.3">
      <c r="A426">
        <v>425</v>
      </c>
      <c r="B426" t="s">
        <v>553</v>
      </c>
      <c r="C426" t="s">
        <v>549</v>
      </c>
      <c r="D426" t="s">
        <v>8</v>
      </c>
      <c r="E426" s="6">
        <v>44734</v>
      </c>
      <c r="F426" s="6" t="str">
        <f>TEXT(Table1[[#This Row],[Contact Date]],"mmm")</f>
        <v>Jun</v>
      </c>
      <c r="G426" t="s">
        <v>47</v>
      </c>
      <c r="H426" t="s">
        <v>49</v>
      </c>
      <c r="I426" t="s">
        <v>1303</v>
      </c>
      <c r="J426" t="s">
        <v>103</v>
      </c>
      <c r="K426">
        <v>9</v>
      </c>
    </row>
    <row r="427" spans="1:11" x14ac:dyDescent="0.3">
      <c r="A427">
        <v>426</v>
      </c>
      <c r="B427" t="s">
        <v>554</v>
      </c>
      <c r="C427" t="s">
        <v>550</v>
      </c>
      <c r="D427" t="s">
        <v>9</v>
      </c>
      <c r="E427" s="6">
        <v>44761</v>
      </c>
      <c r="F427" s="6" t="str">
        <f>TEXT(Table1[[#This Row],[Contact Date]],"mmm")</f>
        <v>Jul</v>
      </c>
      <c r="G427" t="s">
        <v>48</v>
      </c>
      <c r="H427" t="s">
        <v>49</v>
      </c>
      <c r="I427" t="s">
        <v>1304</v>
      </c>
      <c r="J427" t="s">
        <v>104</v>
      </c>
      <c r="K427">
        <v>9</v>
      </c>
    </row>
    <row r="428" spans="1:11" x14ac:dyDescent="0.3">
      <c r="A428">
        <v>427</v>
      </c>
      <c r="B428" t="s">
        <v>555</v>
      </c>
      <c r="C428" t="s">
        <v>551</v>
      </c>
      <c r="D428" t="s">
        <v>10</v>
      </c>
      <c r="E428" s="6">
        <v>44735</v>
      </c>
      <c r="F428" s="6" t="str">
        <f>TEXT(Table1[[#This Row],[Contact Date]],"mmm")</f>
        <v>Jun</v>
      </c>
      <c r="G428" t="s">
        <v>47</v>
      </c>
      <c r="H428" t="s">
        <v>49</v>
      </c>
      <c r="I428" t="s">
        <v>1305</v>
      </c>
      <c r="J428" t="s">
        <v>105</v>
      </c>
      <c r="K428">
        <v>8</v>
      </c>
    </row>
    <row r="429" spans="1:11" x14ac:dyDescent="0.3">
      <c r="A429">
        <v>428</v>
      </c>
      <c r="B429" t="s">
        <v>556</v>
      </c>
      <c r="C429" t="s">
        <v>552</v>
      </c>
      <c r="D429" t="s">
        <v>11</v>
      </c>
      <c r="E429" s="6">
        <v>44753</v>
      </c>
      <c r="F429" s="6" t="str">
        <f>TEXT(Table1[[#This Row],[Contact Date]],"mmm")</f>
        <v>Jul</v>
      </c>
      <c r="G429" t="s">
        <v>48</v>
      </c>
      <c r="H429" t="s">
        <v>49</v>
      </c>
      <c r="I429" t="s">
        <v>1306</v>
      </c>
      <c r="J429" t="s">
        <v>103</v>
      </c>
      <c r="K429">
        <v>7</v>
      </c>
    </row>
    <row r="430" spans="1:11" x14ac:dyDescent="0.3">
      <c r="A430">
        <v>429</v>
      </c>
      <c r="B430" t="s">
        <v>557</v>
      </c>
      <c r="C430" t="s">
        <v>553</v>
      </c>
      <c r="D430" t="s">
        <v>12</v>
      </c>
      <c r="E430" s="6">
        <v>44732</v>
      </c>
      <c r="F430" s="6" t="str">
        <f>TEXT(Table1[[#This Row],[Contact Date]],"mmm")</f>
        <v>Jun</v>
      </c>
      <c r="G430" t="s">
        <v>50</v>
      </c>
      <c r="H430" t="s">
        <v>51</v>
      </c>
      <c r="I430" t="s">
        <v>1307</v>
      </c>
      <c r="J430" t="s">
        <v>104</v>
      </c>
      <c r="K430">
        <v>10</v>
      </c>
    </row>
    <row r="431" spans="1:11" x14ac:dyDescent="0.3">
      <c r="A431">
        <v>430</v>
      </c>
      <c r="B431" t="s">
        <v>558</v>
      </c>
      <c r="C431" t="s">
        <v>554</v>
      </c>
      <c r="D431" t="s">
        <v>12</v>
      </c>
      <c r="E431" s="6">
        <v>44748</v>
      </c>
      <c r="F431" s="6" t="str">
        <f>TEXT(Table1[[#This Row],[Contact Date]],"mmm")</f>
        <v>Jul</v>
      </c>
      <c r="G431" t="s">
        <v>47</v>
      </c>
      <c r="H431" t="s">
        <v>49</v>
      </c>
      <c r="I431" t="s">
        <v>1308</v>
      </c>
      <c r="J431" t="s">
        <v>105</v>
      </c>
      <c r="K431">
        <v>8</v>
      </c>
    </row>
    <row r="432" spans="1:11" x14ac:dyDescent="0.3">
      <c r="A432">
        <v>431</v>
      </c>
      <c r="B432" t="s">
        <v>559</v>
      </c>
      <c r="C432" t="s">
        <v>555</v>
      </c>
      <c r="D432" t="s">
        <v>13</v>
      </c>
      <c r="E432" s="6">
        <v>44731</v>
      </c>
      <c r="F432" s="6" t="str">
        <f>TEXT(Table1[[#This Row],[Contact Date]],"mmm")</f>
        <v>Jun</v>
      </c>
      <c r="G432" t="s">
        <v>48</v>
      </c>
      <c r="H432" t="s">
        <v>49</v>
      </c>
      <c r="I432" t="s">
        <v>1309</v>
      </c>
      <c r="J432" t="s">
        <v>103</v>
      </c>
      <c r="K432">
        <v>10</v>
      </c>
    </row>
    <row r="433" spans="1:11" x14ac:dyDescent="0.3">
      <c r="A433">
        <v>432</v>
      </c>
      <c r="B433" t="s">
        <v>560</v>
      </c>
      <c r="C433" t="s">
        <v>556</v>
      </c>
      <c r="D433" t="s">
        <v>14</v>
      </c>
      <c r="E433" s="6">
        <v>44725</v>
      </c>
      <c r="F433" s="6" t="str">
        <f>TEXT(Table1[[#This Row],[Contact Date]],"mmm")</f>
        <v>Jun</v>
      </c>
      <c r="G433" t="s">
        <v>48</v>
      </c>
      <c r="H433" t="s">
        <v>49</v>
      </c>
      <c r="I433" t="s">
        <v>1310</v>
      </c>
      <c r="J433" t="s">
        <v>104</v>
      </c>
      <c r="K433">
        <v>7</v>
      </c>
    </row>
    <row r="434" spans="1:11" x14ac:dyDescent="0.3">
      <c r="A434">
        <v>433</v>
      </c>
      <c r="B434" t="s">
        <v>561</v>
      </c>
      <c r="C434" t="s">
        <v>557</v>
      </c>
      <c r="D434" t="s">
        <v>15</v>
      </c>
      <c r="E434" s="6">
        <v>44753</v>
      </c>
      <c r="F434" s="6" t="str">
        <f>TEXT(Table1[[#This Row],[Contact Date]],"mmm")</f>
        <v>Jul</v>
      </c>
      <c r="G434" t="s">
        <v>47</v>
      </c>
      <c r="H434" t="s">
        <v>49</v>
      </c>
      <c r="I434" t="s">
        <v>1311</v>
      </c>
      <c r="J434" t="s">
        <v>105</v>
      </c>
      <c r="K434">
        <v>7</v>
      </c>
    </row>
    <row r="435" spans="1:11" x14ac:dyDescent="0.3">
      <c r="A435">
        <v>434</v>
      </c>
      <c r="B435" t="s">
        <v>562</v>
      </c>
      <c r="C435" t="s">
        <v>558</v>
      </c>
      <c r="D435" t="s">
        <v>16</v>
      </c>
      <c r="E435" s="6">
        <v>44738</v>
      </c>
      <c r="F435" s="6" t="str">
        <f>TEXT(Table1[[#This Row],[Contact Date]],"mmm")</f>
        <v>Jun</v>
      </c>
      <c r="G435" t="s">
        <v>48</v>
      </c>
      <c r="H435" t="s">
        <v>49</v>
      </c>
      <c r="I435" t="s">
        <v>1312</v>
      </c>
      <c r="J435" t="s">
        <v>103</v>
      </c>
      <c r="K435">
        <v>10</v>
      </c>
    </row>
    <row r="436" spans="1:11" x14ac:dyDescent="0.3">
      <c r="A436">
        <v>435</v>
      </c>
      <c r="B436" t="s">
        <v>563</v>
      </c>
      <c r="C436" t="s">
        <v>559</v>
      </c>
      <c r="D436" t="s">
        <v>17</v>
      </c>
      <c r="E436" s="6">
        <v>44762</v>
      </c>
      <c r="F436" s="6" t="str">
        <f>TEXT(Table1[[#This Row],[Contact Date]],"mmm")</f>
        <v>Jul</v>
      </c>
      <c r="G436" t="s">
        <v>47</v>
      </c>
      <c r="H436" t="s">
        <v>49</v>
      </c>
      <c r="I436" t="s">
        <v>1313</v>
      </c>
      <c r="J436" t="s">
        <v>104</v>
      </c>
      <c r="K436">
        <v>9</v>
      </c>
    </row>
    <row r="437" spans="1:11" x14ac:dyDescent="0.3">
      <c r="A437">
        <v>436</v>
      </c>
      <c r="B437" t="s">
        <v>564</v>
      </c>
      <c r="C437" t="s">
        <v>560</v>
      </c>
      <c r="D437" t="s">
        <v>18</v>
      </c>
      <c r="E437" s="6">
        <v>44756</v>
      </c>
      <c r="F437" s="6" t="str">
        <f>TEXT(Table1[[#This Row],[Contact Date]],"mmm")</f>
        <v>Jul</v>
      </c>
      <c r="G437" t="s">
        <v>48</v>
      </c>
      <c r="H437" t="s">
        <v>49</v>
      </c>
      <c r="I437" t="s">
        <v>1314</v>
      </c>
      <c r="J437" t="s">
        <v>105</v>
      </c>
      <c r="K437">
        <v>9</v>
      </c>
    </row>
    <row r="438" spans="1:11" x14ac:dyDescent="0.3">
      <c r="A438">
        <v>437</v>
      </c>
      <c r="B438" t="s">
        <v>565</v>
      </c>
      <c r="C438" t="s">
        <v>561</v>
      </c>
      <c r="D438" t="s">
        <v>19</v>
      </c>
      <c r="E438" s="6">
        <v>44744</v>
      </c>
      <c r="F438" s="6" t="str">
        <f>TEXT(Table1[[#This Row],[Contact Date]],"mmm")</f>
        <v>Jul</v>
      </c>
      <c r="G438" t="s">
        <v>48</v>
      </c>
      <c r="H438" t="s">
        <v>49</v>
      </c>
      <c r="I438" t="s">
        <v>1315</v>
      </c>
      <c r="J438" t="s">
        <v>103</v>
      </c>
      <c r="K438">
        <v>7</v>
      </c>
    </row>
    <row r="439" spans="1:11" x14ac:dyDescent="0.3">
      <c r="A439">
        <v>438</v>
      </c>
      <c r="B439" t="s">
        <v>566</v>
      </c>
      <c r="C439" t="s">
        <v>562</v>
      </c>
      <c r="D439" t="s">
        <v>6</v>
      </c>
      <c r="E439" s="6">
        <v>44753</v>
      </c>
      <c r="F439" s="6" t="str">
        <f>TEXT(Table1[[#This Row],[Contact Date]],"mmm")</f>
        <v>Jul</v>
      </c>
      <c r="G439" t="s">
        <v>47</v>
      </c>
      <c r="H439" t="s">
        <v>49</v>
      </c>
      <c r="I439" t="s">
        <v>1316</v>
      </c>
      <c r="J439" t="s">
        <v>104</v>
      </c>
      <c r="K439">
        <v>10</v>
      </c>
    </row>
    <row r="440" spans="1:11" x14ac:dyDescent="0.3">
      <c r="A440">
        <v>439</v>
      </c>
      <c r="B440" t="s">
        <v>567</v>
      </c>
      <c r="C440" t="s">
        <v>563</v>
      </c>
      <c r="D440" t="s">
        <v>7</v>
      </c>
      <c r="E440" s="6">
        <v>44762</v>
      </c>
      <c r="F440" s="6" t="str">
        <f>TEXT(Table1[[#This Row],[Contact Date]],"mmm")</f>
        <v>Jul</v>
      </c>
      <c r="G440" t="s">
        <v>48</v>
      </c>
      <c r="H440" t="s">
        <v>49</v>
      </c>
      <c r="I440" t="s">
        <v>1317</v>
      </c>
      <c r="J440" t="s">
        <v>105</v>
      </c>
      <c r="K440">
        <v>7</v>
      </c>
    </row>
    <row r="441" spans="1:11" x14ac:dyDescent="0.3">
      <c r="A441">
        <v>440</v>
      </c>
      <c r="B441" t="s">
        <v>568</v>
      </c>
      <c r="C441" t="s">
        <v>564</v>
      </c>
      <c r="D441" t="s">
        <v>8</v>
      </c>
      <c r="E441" s="6">
        <v>44740</v>
      </c>
      <c r="F441" s="6" t="str">
        <f>TEXT(Table1[[#This Row],[Contact Date]],"mmm")</f>
        <v>Jun</v>
      </c>
      <c r="G441" t="s">
        <v>48</v>
      </c>
      <c r="H441" t="s">
        <v>49</v>
      </c>
      <c r="I441" t="s">
        <v>1318</v>
      </c>
      <c r="J441" t="s">
        <v>103</v>
      </c>
      <c r="K441">
        <v>7</v>
      </c>
    </row>
    <row r="442" spans="1:11" x14ac:dyDescent="0.3">
      <c r="A442">
        <v>441</v>
      </c>
      <c r="B442" t="s">
        <v>569</v>
      </c>
      <c r="C442" t="s">
        <v>565</v>
      </c>
      <c r="D442" t="s">
        <v>9</v>
      </c>
      <c r="E442" s="6">
        <v>44729</v>
      </c>
      <c r="F442" s="6" t="str">
        <f>TEXT(Table1[[#This Row],[Contact Date]],"mmm")</f>
        <v>Jun</v>
      </c>
      <c r="G442" t="s">
        <v>47</v>
      </c>
      <c r="H442" t="s">
        <v>49</v>
      </c>
      <c r="I442" t="s">
        <v>1319</v>
      </c>
      <c r="J442" t="s">
        <v>104</v>
      </c>
      <c r="K442">
        <v>8</v>
      </c>
    </row>
    <row r="443" spans="1:11" x14ac:dyDescent="0.3">
      <c r="A443">
        <v>442</v>
      </c>
      <c r="B443" t="s">
        <v>570</v>
      </c>
      <c r="C443" t="s">
        <v>566</v>
      </c>
      <c r="D443" t="s">
        <v>10</v>
      </c>
      <c r="E443" s="6">
        <v>44727</v>
      </c>
      <c r="F443" s="6" t="str">
        <f>TEXT(Table1[[#This Row],[Contact Date]],"mmm")</f>
        <v>Jun</v>
      </c>
      <c r="G443" t="s">
        <v>48</v>
      </c>
      <c r="H443" t="s">
        <v>49</v>
      </c>
      <c r="I443" t="s">
        <v>1320</v>
      </c>
      <c r="J443" t="s">
        <v>105</v>
      </c>
      <c r="K443">
        <v>7</v>
      </c>
    </row>
    <row r="444" spans="1:11" x14ac:dyDescent="0.3">
      <c r="A444">
        <v>443</v>
      </c>
      <c r="B444" t="s">
        <v>571</v>
      </c>
      <c r="C444" t="s">
        <v>567</v>
      </c>
      <c r="D444" t="s">
        <v>11</v>
      </c>
      <c r="E444" s="6">
        <v>44734</v>
      </c>
      <c r="F444" s="6" t="str">
        <f>TEXT(Table1[[#This Row],[Contact Date]],"mmm")</f>
        <v>Jun</v>
      </c>
      <c r="G444" t="s">
        <v>47</v>
      </c>
      <c r="H444" t="s">
        <v>49</v>
      </c>
      <c r="I444" t="s">
        <v>1321</v>
      </c>
      <c r="J444" t="s">
        <v>103</v>
      </c>
      <c r="K444">
        <v>10</v>
      </c>
    </row>
    <row r="445" spans="1:11" x14ac:dyDescent="0.3">
      <c r="A445">
        <v>444</v>
      </c>
      <c r="B445" t="s">
        <v>572</v>
      </c>
      <c r="C445" t="s">
        <v>568</v>
      </c>
      <c r="D445" t="s">
        <v>12</v>
      </c>
      <c r="E445" s="6">
        <v>44744</v>
      </c>
      <c r="F445" s="6" t="str">
        <f>TEXT(Table1[[#This Row],[Contact Date]],"mmm")</f>
        <v>Jul</v>
      </c>
      <c r="G445" t="s">
        <v>48</v>
      </c>
      <c r="H445" t="s">
        <v>49</v>
      </c>
      <c r="I445" t="s">
        <v>1322</v>
      </c>
      <c r="J445" t="s">
        <v>104</v>
      </c>
      <c r="K445">
        <v>7</v>
      </c>
    </row>
    <row r="446" spans="1:11" x14ac:dyDescent="0.3">
      <c r="A446">
        <v>445</v>
      </c>
      <c r="B446" t="s">
        <v>573</v>
      </c>
      <c r="C446" t="s">
        <v>569</v>
      </c>
      <c r="D446" t="s">
        <v>12</v>
      </c>
      <c r="E446" s="6">
        <v>44737</v>
      </c>
      <c r="F446" s="6" t="str">
        <f>TEXT(Table1[[#This Row],[Contact Date]],"mmm")</f>
        <v>Jun</v>
      </c>
      <c r="G446" t="s">
        <v>47</v>
      </c>
      <c r="H446" t="s">
        <v>49</v>
      </c>
      <c r="I446" t="s">
        <v>1323</v>
      </c>
      <c r="J446" t="s">
        <v>105</v>
      </c>
      <c r="K446">
        <v>10</v>
      </c>
    </row>
    <row r="447" spans="1:11" x14ac:dyDescent="0.3">
      <c r="A447">
        <v>446</v>
      </c>
      <c r="B447" t="s">
        <v>574</v>
      </c>
      <c r="C447" t="s">
        <v>570</v>
      </c>
      <c r="D447" t="s">
        <v>13</v>
      </c>
      <c r="E447" s="6">
        <v>44752</v>
      </c>
      <c r="F447" s="6" t="str">
        <f>TEXT(Table1[[#This Row],[Contact Date]],"mmm")</f>
        <v>Jul</v>
      </c>
      <c r="G447" t="s">
        <v>48</v>
      </c>
      <c r="H447" t="s">
        <v>49</v>
      </c>
      <c r="I447" t="s">
        <v>1324</v>
      </c>
      <c r="J447" t="s">
        <v>103</v>
      </c>
      <c r="K447">
        <v>7</v>
      </c>
    </row>
    <row r="448" spans="1:11" x14ac:dyDescent="0.3">
      <c r="A448">
        <v>447</v>
      </c>
      <c r="B448" t="s">
        <v>575</v>
      </c>
      <c r="C448" t="s">
        <v>571</v>
      </c>
      <c r="D448" t="s">
        <v>11</v>
      </c>
      <c r="E448" s="6">
        <v>44736</v>
      </c>
      <c r="F448" s="6" t="str">
        <f>TEXT(Table1[[#This Row],[Contact Date]],"mmm")</f>
        <v>Jun</v>
      </c>
      <c r="G448" t="s">
        <v>50</v>
      </c>
      <c r="H448" t="s">
        <v>49</v>
      </c>
      <c r="I448" t="s">
        <v>1325</v>
      </c>
      <c r="J448" t="s">
        <v>104</v>
      </c>
      <c r="K448">
        <v>9</v>
      </c>
    </row>
    <row r="449" spans="1:11" x14ac:dyDescent="0.3">
      <c r="A449">
        <v>448</v>
      </c>
      <c r="B449" t="s">
        <v>576</v>
      </c>
      <c r="C449" t="s">
        <v>572</v>
      </c>
      <c r="D449" t="s">
        <v>15</v>
      </c>
      <c r="E449" s="6">
        <v>44752</v>
      </c>
      <c r="F449" s="6" t="str">
        <f>TEXT(Table1[[#This Row],[Contact Date]],"mmm")</f>
        <v>Jul</v>
      </c>
      <c r="G449" t="s">
        <v>47</v>
      </c>
      <c r="H449" t="s">
        <v>49</v>
      </c>
      <c r="I449" t="s">
        <v>1326</v>
      </c>
      <c r="J449" t="s">
        <v>105</v>
      </c>
      <c r="K449">
        <v>7</v>
      </c>
    </row>
    <row r="450" spans="1:11" x14ac:dyDescent="0.3">
      <c r="A450">
        <v>449</v>
      </c>
      <c r="B450" t="s">
        <v>577</v>
      </c>
      <c r="C450" t="s">
        <v>573</v>
      </c>
      <c r="D450" t="s">
        <v>16</v>
      </c>
      <c r="E450" s="6">
        <v>44759</v>
      </c>
      <c r="F450" s="6" t="str">
        <f>TEXT(Table1[[#This Row],[Contact Date]],"mmm")</f>
        <v>Jul</v>
      </c>
      <c r="G450" t="s">
        <v>48</v>
      </c>
      <c r="H450" t="s">
        <v>49</v>
      </c>
      <c r="I450" t="s">
        <v>1327</v>
      </c>
      <c r="J450" t="s">
        <v>103</v>
      </c>
      <c r="K450">
        <v>8</v>
      </c>
    </row>
    <row r="451" spans="1:11" x14ac:dyDescent="0.3">
      <c r="A451">
        <v>450</v>
      </c>
      <c r="B451" t="s">
        <v>578</v>
      </c>
      <c r="C451" t="s">
        <v>574</v>
      </c>
      <c r="D451" t="s">
        <v>17</v>
      </c>
      <c r="E451" s="6">
        <v>44763</v>
      </c>
      <c r="F451" s="6" t="str">
        <f>TEXT(Table1[[#This Row],[Contact Date]],"mmm")</f>
        <v>Jul</v>
      </c>
      <c r="G451" t="s">
        <v>48</v>
      </c>
      <c r="H451" t="s">
        <v>49</v>
      </c>
      <c r="I451" t="s">
        <v>1328</v>
      </c>
      <c r="J451" t="s">
        <v>103</v>
      </c>
      <c r="K451">
        <v>10</v>
      </c>
    </row>
    <row r="452" spans="1:11" x14ac:dyDescent="0.3">
      <c r="A452">
        <v>451</v>
      </c>
      <c r="B452" t="s">
        <v>579</v>
      </c>
      <c r="C452" t="s">
        <v>575</v>
      </c>
      <c r="D452" t="s">
        <v>18</v>
      </c>
      <c r="E452" s="6">
        <v>44763</v>
      </c>
      <c r="F452" s="6" t="str">
        <f>TEXT(Table1[[#This Row],[Contact Date]],"mmm")</f>
        <v>Jul</v>
      </c>
      <c r="G452" t="s">
        <v>47</v>
      </c>
      <c r="H452" t="s">
        <v>51</v>
      </c>
      <c r="I452" t="s">
        <v>1329</v>
      </c>
      <c r="J452" t="s">
        <v>103</v>
      </c>
      <c r="K452">
        <v>9</v>
      </c>
    </row>
    <row r="453" spans="1:11" x14ac:dyDescent="0.3">
      <c r="A453">
        <v>452</v>
      </c>
      <c r="B453" t="s">
        <v>580</v>
      </c>
      <c r="C453" t="s">
        <v>576</v>
      </c>
      <c r="D453" t="s">
        <v>11</v>
      </c>
      <c r="E453" s="6">
        <v>44750</v>
      </c>
      <c r="F453" s="6" t="str">
        <f>TEXT(Table1[[#This Row],[Contact Date]],"mmm")</f>
        <v>Jul</v>
      </c>
      <c r="G453" t="s">
        <v>48</v>
      </c>
      <c r="H453" t="s">
        <v>49</v>
      </c>
      <c r="I453" t="s">
        <v>1330</v>
      </c>
      <c r="J453" t="s">
        <v>104</v>
      </c>
      <c r="K453">
        <v>7</v>
      </c>
    </row>
    <row r="454" spans="1:11" x14ac:dyDescent="0.3">
      <c r="A454">
        <v>453</v>
      </c>
      <c r="B454" t="s">
        <v>581</v>
      </c>
      <c r="C454" t="s">
        <v>577</v>
      </c>
      <c r="D454" t="s">
        <v>20</v>
      </c>
      <c r="E454" s="6">
        <v>44751</v>
      </c>
      <c r="F454" s="6" t="str">
        <f>TEXT(Table1[[#This Row],[Contact Date]],"mmm")</f>
        <v>Jul</v>
      </c>
      <c r="G454" t="s">
        <v>47</v>
      </c>
      <c r="H454" t="s">
        <v>49</v>
      </c>
      <c r="I454" t="s">
        <v>1331</v>
      </c>
      <c r="J454" t="s">
        <v>105</v>
      </c>
      <c r="K454">
        <v>8</v>
      </c>
    </row>
    <row r="455" spans="1:11" x14ac:dyDescent="0.3">
      <c r="A455">
        <v>454</v>
      </c>
      <c r="B455" t="s">
        <v>582</v>
      </c>
      <c r="C455" t="s">
        <v>578</v>
      </c>
      <c r="D455" t="s">
        <v>16</v>
      </c>
      <c r="E455" s="6">
        <v>44736</v>
      </c>
      <c r="F455" s="6" t="str">
        <f>TEXT(Table1[[#This Row],[Contact Date]],"mmm")</f>
        <v>Jun</v>
      </c>
      <c r="G455" t="s">
        <v>48</v>
      </c>
      <c r="H455" t="s">
        <v>49</v>
      </c>
      <c r="I455" t="s">
        <v>1332</v>
      </c>
      <c r="J455" t="s">
        <v>103</v>
      </c>
      <c r="K455">
        <v>7</v>
      </c>
    </row>
    <row r="456" spans="1:11" x14ac:dyDescent="0.3">
      <c r="A456">
        <v>455</v>
      </c>
      <c r="B456" t="s">
        <v>583</v>
      </c>
      <c r="C456" t="s">
        <v>579</v>
      </c>
      <c r="D456" t="s">
        <v>10</v>
      </c>
      <c r="E456" s="6">
        <v>44737</v>
      </c>
      <c r="F456" s="6" t="str">
        <f>TEXT(Table1[[#This Row],[Contact Date]],"mmm")</f>
        <v>Jun</v>
      </c>
      <c r="G456" t="s">
        <v>48</v>
      </c>
      <c r="H456" t="s">
        <v>49</v>
      </c>
      <c r="I456" t="s">
        <v>1333</v>
      </c>
      <c r="J456" t="s">
        <v>104</v>
      </c>
      <c r="K456">
        <v>9</v>
      </c>
    </row>
    <row r="457" spans="1:11" x14ac:dyDescent="0.3">
      <c r="A457">
        <v>456</v>
      </c>
      <c r="B457" t="s">
        <v>584</v>
      </c>
      <c r="C457" t="s">
        <v>580</v>
      </c>
      <c r="D457" t="s">
        <v>21</v>
      </c>
      <c r="E457" s="6">
        <v>44744</v>
      </c>
      <c r="F457" s="6" t="str">
        <f>TEXT(Table1[[#This Row],[Contact Date]],"mmm")</f>
        <v>Jul</v>
      </c>
      <c r="G457" t="s">
        <v>47</v>
      </c>
      <c r="H457" t="s">
        <v>49</v>
      </c>
      <c r="I457" t="s">
        <v>1334</v>
      </c>
      <c r="J457" t="s">
        <v>105</v>
      </c>
      <c r="K457">
        <v>10</v>
      </c>
    </row>
    <row r="458" spans="1:11" x14ac:dyDescent="0.3">
      <c r="A458">
        <v>457</v>
      </c>
      <c r="B458" t="s">
        <v>585</v>
      </c>
      <c r="C458" t="s">
        <v>581</v>
      </c>
      <c r="D458" t="s">
        <v>22</v>
      </c>
      <c r="E458" s="6">
        <v>44735</v>
      </c>
      <c r="F458" s="6" t="str">
        <f>TEXT(Table1[[#This Row],[Contact Date]],"mmm")</f>
        <v>Jun</v>
      </c>
      <c r="G458" t="s">
        <v>48</v>
      </c>
      <c r="H458" t="s">
        <v>51</v>
      </c>
      <c r="I458" t="s">
        <v>1335</v>
      </c>
      <c r="J458" t="s">
        <v>103</v>
      </c>
      <c r="K458">
        <v>7</v>
      </c>
    </row>
    <row r="459" spans="1:11" x14ac:dyDescent="0.3">
      <c r="A459">
        <v>458</v>
      </c>
      <c r="B459" t="s">
        <v>586</v>
      </c>
      <c r="C459" t="s">
        <v>582</v>
      </c>
      <c r="D459" t="s">
        <v>23</v>
      </c>
      <c r="E459" s="6">
        <v>44751</v>
      </c>
      <c r="F459" s="6" t="str">
        <f>TEXT(Table1[[#This Row],[Contact Date]],"mmm")</f>
        <v>Jul</v>
      </c>
      <c r="G459" t="s">
        <v>48</v>
      </c>
      <c r="H459" t="s">
        <v>49</v>
      </c>
      <c r="I459" t="s">
        <v>1336</v>
      </c>
      <c r="J459" t="s">
        <v>104</v>
      </c>
      <c r="K459">
        <v>7</v>
      </c>
    </row>
    <row r="460" spans="1:11" x14ac:dyDescent="0.3">
      <c r="A460">
        <v>459</v>
      </c>
      <c r="B460" t="s">
        <v>587</v>
      </c>
      <c r="C460" t="s">
        <v>583</v>
      </c>
      <c r="D460" t="s">
        <v>24</v>
      </c>
      <c r="E460" s="6">
        <v>44726</v>
      </c>
      <c r="F460" s="6" t="str">
        <f>TEXT(Table1[[#This Row],[Contact Date]],"mmm")</f>
        <v>Jun</v>
      </c>
      <c r="G460" t="s">
        <v>47</v>
      </c>
      <c r="H460" t="s">
        <v>49</v>
      </c>
      <c r="I460" t="s">
        <v>1337</v>
      </c>
      <c r="J460" t="s">
        <v>105</v>
      </c>
      <c r="K460">
        <v>7</v>
      </c>
    </row>
    <row r="461" spans="1:11" x14ac:dyDescent="0.3">
      <c r="A461">
        <v>460</v>
      </c>
      <c r="B461" t="s">
        <v>588</v>
      </c>
      <c r="C461" t="s">
        <v>584</v>
      </c>
      <c r="D461" t="s">
        <v>25</v>
      </c>
      <c r="E461" s="6">
        <v>44749</v>
      </c>
      <c r="F461" s="6" t="str">
        <f>TEXT(Table1[[#This Row],[Contact Date]],"mmm")</f>
        <v>Jul</v>
      </c>
      <c r="G461" t="s">
        <v>48</v>
      </c>
      <c r="H461" t="s">
        <v>49</v>
      </c>
      <c r="I461" t="s">
        <v>1338</v>
      </c>
      <c r="J461" t="s">
        <v>103</v>
      </c>
      <c r="K461">
        <v>9</v>
      </c>
    </row>
    <row r="462" spans="1:11" x14ac:dyDescent="0.3">
      <c r="A462">
        <v>461</v>
      </c>
      <c r="B462" t="s">
        <v>589</v>
      </c>
      <c r="C462" t="s">
        <v>585</v>
      </c>
      <c r="D462" t="s">
        <v>26</v>
      </c>
      <c r="E462" s="6">
        <v>44734</v>
      </c>
      <c r="F462" s="6" t="str">
        <f>TEXT(Table1[[#This Row],[Contact Date]],"mmm")</f>
        <v>Jun</v>
      </c>
      <c r="G462" t="s">
        <v>47</v>
      </c>
      <c r="H462" t="s">
        <v>49</v>
      </c>
      <c r="I462" t="s">
        <v>1339</v>
      </c>
      <c r="J462" t="s">
        <v>104</v>
      </c>
      <c r="K462">
        <v>10</v>
      </c>
    </row>
    <row r="463" spans="1:11" x14ac:dyDescent="0.3">
      <c r="A463">
        <v>462</v>
      </c>
      <c r="B463" t="s">
        <v>590</v>
      </c>
      <c r="C463" t="s">
        <v>586</v>
      </c>
      <c r="D463" t="s">
        <v>27</v>
      </c>
      <c r="E463" s="6">
        <v>44726</v>
      </c>
      <c r="F463" s="6" t="str">
        <f>TEXT(Table1[[#This Row],[Contact Date]],"mmm")</f>
        <v>Jun</v>
      </c>
      <c r="G463" t="s">
        <v>48</v>
      </c>
      <c r="H463" t="s">
        <v>49</v>
      </c>
      <c r="I463" t="s">
        <v>1340</v>
      </c>
      <c r="J463" t="s">
        <v>105</v>
      </c>
      <c r="K463">
        <v>7</v>
      </c>
    </row>
    <row r="464" spans="1:11" x14ac:dyDescent="0.3">
      <c r="A464">
        <v>463</v>
      </c>
      <c r="B464" t="s">
        <v>591</v>
      </c>
      <c r="C464" t="s">
        <v>587</v>
      </c>
      <c r="D464" t="s">
        <v>28</v>
      </c>
      <c r="E464" s="6">
        <v>44743</v>
      </c>
      <c r="F464" s="6" t="str">
        <f>TEXT(Table1[[#This Row],[Contact Date]],"mmm")</f>
        <v>Jul</v>
      </c>
      <c r="G464" t="s">
        <v>47</v>
      </c>
      <c r="H464" t="s">
        <v>49</v>
      </c>
      <c r="I464" t="s">
        <v>1341</v>
      </c>
      <c r="J464" t="s">
        <v>103</v>
      </c>
      <c r="K464">
        <v>7</v>
      </c>
    </row>
    <row r="465" spans="1:11" x14ac:dyDescent="0.3">
      <c r="A465">
        <v>464</v>
      </c>
      <c r="B465" t="s">
        <v>592</v>
      </c>
      <c r="C465" t="s">
        <v>588</v>
      </c>
      <c r="D465" t="s">
        <v>29</v>
      </c>
      <c r="E465" s="6">
        <v>44742</v>
      </c>
      <c r="F465" s="6" t="str">
        <f>TEXT(Table1[[#This Row],[Contact Date]],"mmm")</f>
        <v>Jun</v>
      </c>
      <c r="G465" t="s">
        <v>48</v>
      </c>
      <c r="H465" t="s">
        <v>49</v>
      </c>
      <c r="I465" t="s">
        <v>1342</v>
      </c>
      <c r="J465" t="s">
        <v>104</v>
      </c>
      <c r="K465">
        <v>8</v>
      </c>
    </row>
    <row r="466" spans="1:11" x14ac:dyDescent="0.3">
      <c r="A466">
        <v>465</v>
      </c>
      <c r="B466" t="s">
        <v>593</v>
      </c>
      <c r="C466" t="s">
        <v>589</v>
      </c>
      <c r="D466" t="s">
        <v>30</v>
      </c>
      <c r="E466" s="6">
        <v>44747</v>
      </c>
      <c r="F466" s="6" t="str">
        <f>TEXT(Table1[[#This Row],[Contact Date]],"mmm")</f>
        <v>Jul</v>
      </c>
      <c r="G466" t="s">
        <v>50</v>
      </c>
      <c r="H466" t="s">
        <v>49</v>
      </c>
      <c r="I466" t="s">
        <v>1343</v>
      </c>
      <c r="J466" t="s">
        <v>105</v>
      </c>
      <c r="K466">
        <v>8</v>
      </c>
    </row>
    <row r="467" spans="1:11" x14ac:dyDescent="0.3">
      <c r="A467">
        <v>466</v>
      </c>
      <c r="B467" t="s">
        <v>594</v>
      </c>
      <c r="C467" t="s">
        <v>590</v>
      </c>
      <c r="D467" t="s">
        <v>31</v>
      </c>
      <c r="E467" s="6">
        <v>44764</v>
      </c>
      <c r="F467" s="6" t="str">
        <f>TEXT(Table1[[#This Row],[Contact Date]],"mmm")</f>
        <v>Jul</v>
      </c>
      <c r="G467" t="s">
        <v>47</v>
      </c>
      <c r="H467" t="s">
        <v>49</v>
      </c>
      <c r="I467" t="s">
        <v>1344</v>
      </c>
      <c r="J467" t="s">
        <v>103</v>
      </c>
      <c r="K467">
        <v>10</v>
      </c>
    </row>
    <row r="468" spans="1:11" x14ac:dyDescent="0.3">
      <c r="A468">
        <v>467</v>
      </c>
      <c r="B468" t="s">
        <v>595</v>
      </c>
      <c r="C468" t="s">
        <v>591</v>
      </c>
      <c r="D468" t="s">
        <v>32</v>
      </c>
      <c r="E468" s="6">
        <v>44735</v>
      </c>
      <c r="F468" s="6" t="str">
        <f>TEXT(Table1[[#This Row],[Contact Date]],"mmm")</f>
        <v>Jun</v>
      </c>
      <c r="G468" t="s">
        <v>48</v>
      </c>
      <c r="H468" t="s">
        <v>49</v>
      </c>
      <c r="I468" t="s">
        <v>1345</v>
      </c>
      <c r="J468" t="s">
        <v>104</v>
      </c>
      <c r="K468">
        <v>9</v>
      </c>
    </row>
    <row r="469" spans="1:11" x14ac:dyDescent="0.3">
      <c r="A469">
        <v>468</v>
      </c>
      <c r="B469" t="s">
        <v>596</v>
      </c>
      <c r="C469" t="s">
        <v>592</v>
      </c>
      <c r="D469" t="s">
        <v>33</v>
      </c>
      <c r="E469" s="6">
        <v>44737</v>
      </c>
      <c r="F469" s="6" t="str">
        <f>TEXT(Table1[[#This Row],[Contact Date]],"mmm")</f>
        <v>Jun</v>
      </c>
      <c r="G469" t="s">
        <v>48</v>
      </c>
      <c r="H469" t="s">
        <v>49</v>
      </c>
      <c r="I469" t="s">
        <v>1346</v>
      </c>
      <c r="J469" t="s">
        <v>105</v>
      </c>
      <c r="K469">
        <v>9</v>
      </c>
    </row>
    <row r="470" spans="1:11" x14ac:dyDescent="0.3">
      <c r="A470">
        <v>469</v>
      </c>
      <c r="B470" t="s">
        <v>597</v>
      </c>
      <c r="C470" t="s">
        <v>593</v>
      </c>
      <c r="D470" t="s">
        <v>34</v>
      </c>
      <c r="E470" s="6">
        <v>44749</v>
      </c>
      <c r="F470" s="6" t="str">
        <f>TEXT(Table1[[#This Row],[Contact Date]],"mmm")</f>
        <v>Jul</v>
      </c>
      <c r="G470" t="s">
        <v>47</v>
      </c>
      <c r="H470" t="s">
        <v>49</v>
      </c>
      <c r="I470" t="s">
        <v>1347</v>
      </c>
      <c r="J470" t="s">
        <v>103</v>
      </c>
      <c r="K470">
        <v>7</v>
      </c>
    </row>
    <row r="471" spans="1:11" x14ac:dyDescent="0.3">
      <c r="A471">
        <v>470</v>
      </c>
      <c r="B471" t="s">
        <v>598</v>
      </c>
      <c r="C471" t="s">
        <v>594</v>
      </c>
      <c r="D471" t="s">
        <v>18</v>
      </c>
      <c r="E471" s="6">
        <v>44729</v>
      </c>
      <c r="F471" s="6" t="str">
        <f>TEXT(Table1[[#This Row],[Contact Date]],"mmm")</f>
        <v>Jun</v>
      </c>
      <c r="G471" t="s">
        <v>48</v>
      </c>
      <c r="H471" t="s">
        <v>49</v>
      </c>
      <c r="I471" t="s">
        <v>1348</v>
      </c>
      <c r="J471" t="s">
        <v>104</v>
      </c>
      <c r="K471">
        <v>10</v>
      </c>
    </row>
    <row r="472" spans="1:11" x14ac:dyDescent="0.3">
      <c r="A472">
        <v>471</v>
      </c>
      <c r="B472" t="s">
        <v>599</v>
      </c>
      <c r="C472" t="s">
        <v>595</v>
      </c>
      <c r="D472" t="s">
        <v>25</v>
      </c>
      <c r="E472" s="6">
        <v>44738</v>
      </c>
      <c r="F472" s="6" t="str">
        <f>TEXT(Table1[[#This Row],[Contact Date]],"mmm")</f>
        <v>Jun</v>
      </c>
      <c r="G472" t="s">
        <v>47</v>
      </c>
      <c r="H472" t="s">
        <v>49</v>
      </c>
      <c r="I472" t="s">
        <v>1349</v>
      </c>
      <c r="J472" t="s">
        <v>105</v>
      </c>
      <c r="K472">
        <v>7</v>
      </c>
    </row>
    <row r="473" spans="1:11" x14ac:dyDescent="0.3">
      <c r="A473">
        <v>472</v>
      </c>
      <c r="B473" t="s">
        <v>600</v>
      </c>
      <c r="C473" t="s">
        <v>596</v>
      </c>
      <c r="D473" t="s">
        <v>30</v>
      </c>
      <c r="E473" s="6">
        <v>44740</v>
      </c>
      <c r="F473" s="6" t="str">
        <f>TEXT(Table1[[#This Row],[Contact Date]],"mmm")</f>
        <v>Jun</v>
      </c>
      <c r="G473" t="s">
        <v>48</v>
      </c>
      <c r="H473" t="s">
        <v>49</v>
      </c>
      <c r="I473" t="s">
        <v>1350</v>
      </c>
      <c r="J473" t="s">
        <v>103</v>
      </c>
      <c r="K473">
        <v>7</v>
      </c>
    </row>
    <row r="474" spans="1:11" x14ac:dyDescent="0.3">
      <c r="A474">
        <v>473</v>
      </c>
      <c r="B474" t="s">
        <v>601</v>
      </c>
      <c r="C474" t="s">
        <v>597</v>
      </c>
      <c r="D474" t="s">
        <v>10</v>
      </c>
      <c r="E474" s="6">
        <v>44755</v>
      </c>
      <c r="F474" s="6" t="str">
        <f>TEXT(Table1[[#This Row],[Contact Date]],"mmm")</f>
        <v>Jul</v>
      </c>
      <c r="G474" t="s">
        <v>48</v>
      </c>
      <c r="H474" t="s">
        <v>49</v>
      </c>
      <c r="I474" t="s">
        <v>1351</v>
      </c>
      <c r="J474" t="s">
        <v>104</v>
      </c>
      <c r="K474">
        <v>10</v>
      </c>
    </row>
    <row r="475" spans="1:11" x14ac:dyDescent="0.3">
      <c r="A475">
        <v>474</v>
      </c>
      <c r="B475" t="s">
        <v>602</v>
      </c>
      <c r="C475" t="s">
        <v>598</v>
      </c>
      <c r="D475" t="s">
        <v>20</v>
      </c>
      <c r="E475" s="6">
        <v>44755</v>
      </c>
      <c r="F475" s="6" t="str">
        <f>TEXT(Table1[[#This Row],[Contact Date]],"mmm")</f>
        <v>Jul</v>
      </c>
      <c r="G475" t="s">
        <v>47</v>
      </c>
      <c r="H475" t="s">
        <v>49</v>
      </c>
      <c r="I475" t="s">
        <v>1352</v>
      </c>
      <c r="J475" t="s">
        <v>105</v>
      </c>
      <c r="K475">
        <v>7</v>
      </c>
    </row>
    <row r="476" spans="1:11" x14ac:dyDescent="0.3">
      <c r="A476">
        <v>475</v>
      </c>
      <c r="B476" t="s">
        <v>603</v>
      </c>
      <c r="C476" t="s">
        <v>599</v>
      </c>
      <c r="D476" t="s">
        <v>32</v>
      </c>
      <c r="E476" s="6">
        <v>44764</v>
      </c>
      <c r="F476" s="6" t="str">
        <f>TEXT(Table1[[#This Row],[Contact Date]],"mmm")</f>
        <v>Jul</v>
      </c>
      <c r="G476" t="s">
        <v>48</v>
      </c>
      <c r="H476" t="s">
        <v>49</v>
      </c>
      <c r="I476" t="s">
        <v>1353</v>
      </c>
      <c r="J476" t="s">
        <v>103</v>
      </c>
      <c r="K476">
        <v>10</v>
      </c>
    </row>
    <row r="477" spans="1:11" x14ac:dyDescent="0.3">
      <c r="A477">
        <v>476</v>
      </c>
      <c r="B477" t="s">
        <v>604</v>
      </c>
      <c r="C477" t="s">
        <v>600</v>
      </c>
      <c r="D477" t="s">
        <v>33</v>
      </c>
      <c r="E477" s="6">
        <v>44735</v>
      </c>
      <c r="F477" s="6" t="str">
        <f>TEXT(Table1[[#This Row],[Contact Date]],"mmm")</f>
        <v>Jun</v>
      </c>
      <c r="G477" t="s">
        <v>48</v>
      </c>
      <c r="H477" t="s">
        <v>49</v>
      </c>
      <c r="I477" t="s">
        <v>1354</v>
      </c>
      <c r="J477" t="s">
        <v>104</v>
      </c>
      <c r="K477">
        <v>9</v>
      </c>
    </row>
    <row r="478" spans="1:11" x14ac:dyDescent="0.3">
      <c r="A478">
        <v>477</v>
      </c>
      <c r="B478" t="s">
        <v>605</v>
      </c>
      <c r="C478" t="s">
        <v>601</v>
      </c>
      <c r="D478" t="s">
        <v>35</v>
      </c>
      <c r="E478" s="6">
        <v>44734</v>
      </c>
      <c r="F478" s="6" t="str">
        <f>TEXT(Table1[[#This Row],[Contact Date]],"mmm")</f>
        <v>Jun</v>
      </c>
      <c r="G478" t="s">
        <v>47</v>
      </c>
      <c r="H478" t="s">
        <v>49</v>
      </c>
      <c r="I478" t="s">
        <v>1355</v>
      </c>
      <c r="J478" t="s">
        <v>105</v>
      </c>
      <c r="K478">
        <v>10</v>
      </c>
    </row>
    <row r="479" spans="1:11" x14ac:dyDescent="0.3">
      <c r="A479">
        <v>478</v>
      </c>
      <c r="B479" t="s">
        <v>606</v>
      </c>
      <c r="C479" t="s">
        <v>602</v>
      </c>
      <c r="D479" t="s">
        <v>36</v>
      </c>
      <c r="E479" s="6">
        <v>44728</v>
      </c>
      <c r="F479" s="6" t="str">
        <f>TEXT(Table1[[#This Row],[Contact Date]],"mmm")</f>
        <v>Jun</v>
      </c>
      <c r="G479" t="s">
        <v>48</v>
      </c>
      <c r="H479" t="s">
        <v>49</v>
      </c>
      <c r="I479" t="s">
        <v>1356</v>
      </c>
      <c r="J479" t="s">
        <v>103</v>
      </c>
      <c r="K479">
        <v>7</v>
      </c>
    </row>
    <row r="480" spans="1:11" x14ac:dyDescent="0.3">
      <c r="A480">
        <v>479</v>
      </c>
      <c r="B480" t="s">
        <v>607</v>
      </c>
      <c r="C480" t="s">
        <v>603</v>
      </c>
      <c r="D480" t="s">
        <v>37</v>
      </c>
      <c r="E480" s="6">
        <v>44739</v>
      </c>
      <c r="F480" s="6" t="str">
        <f>TEXT(Table1[[#This Row],[Contact Date]],"mmm")</f>
        <v>Jun</v>
      </c>
      <c r="G480" t="s">
        <v>47</v>
      </c>
      <c r="H480" t="s">
        <v>51</v>
      </c>
      <c r="I480" t="s">
        <v>1357</v>
      </c>
      <c r="J480" t="s">
        <v>104</v>
      </c>
      <c r="K480">
        <v>10</v>
      </c>
    </row>
    <row r="481" spans="1:11" x14ac:dyDescent="0.3">
      <c r="A481">
        <v>480</v>
      </c>
      <c r="B481" t="s">
        <v>608</v>
      </c>
      <c r="C481" t="s">
        <v>604</v>
      </c>
      <c r="D481" t="s">
        <v>38</v>
      </c>
      <c r="E481" s="6">
        <v>44765</v>
      </c>
      <c r="F481" s="6" t="str">
        <f>TEXT(Table1[[#This Row],[Contact Date]],"mmm")</f>
        <v>Jul</v>
      </c>
      <c r="G481" t="s">
        <v>48</v>
      </c>
      <c r="H481" t="s">
        <v>49</v>
      </c>
      <c r="I481" t="s">
        <v>1358</v>
      </c>
      <c r="J481" t="s">
        <v>105</v>
      </c>
      <c r="K481">
        <v>10</v>
      </c>
    </row>
    <row r="482" spans="1:11" x14ac:dyDescent="0.3">
      <c r="A482">
        <v>481</v>
      </c>
      <c r="B482" t="s">
        <v>609</v>
      </c>
      <c r="C482" t="s">
        <v>605</v>
      </c>
      <c r="D482" t="s">
        <v>39</v>
      </c>
      <c r="E482" s="6">
        <v>44740</v>
      </c>
      <c r="F482" s="6" t="str">
        <f>TEXT(Table1[[#This Row],[Contact Date]],"mmm")</f>
        <v>Jun</v>
      </c>
      <c r="G482" t="s">
        <v>47</v>
      </c>
      <c r="H482" t="s">
        <v>49</v>
      </c>
      <c r="I482" t="s">
        <v>1359</v>
      </c>
      <c r="J482" t="s">
        <v>103</v>
      </c>
      <c r="K482">
        <v>8</v>
      </c>
    </row>
    <row r="483" spans="1:11" x14ac:dyDescent="0.3">
      <c r="A483">
        <v>482</v>
      </c>
      <c r="B483" t="s">
        <v>610</v>
      </c>
      <c r="C483" t="s">
        <v>606</v>
      </c>
      <c r="D483" t="s">
        <v>40</v>
      </c>
      <c r="E483" s="6">
        <v>44734</v>
      </c>
      <c r="F483" s="6" t="str">
        <f>TEXT(Table1[[#This Row],[Contact Date]],"mmm")</f>
        <v>Jun</v>
      </c>
      <c r="G483" t="s">
        <v>48</v>
      </c>
      <c r="H483" t="s">
        <v>49</v>
      </c>
      <c r="I483" t="s">
        <v>1360</v>
      </c>
      <c r="J483" t="s">
        <v>104</v>
      </c>
      <c r="K483">
        <v>10</v>
      </c>
    </row>
    <row r="484" spans="1:11" x14ac:dyDescent="0.3">
      <c r="A484">
        <v>483</v>
      </c>
      <c r="B484" t="s">
        <v>611</v>
      </c>
      <c r="C484" t="s">
        <v>607</v>
      </c>
      <c r="D484" t="s">
        <v>41</v>
      </c>
      <c r="E484" s="6">
        <v>44727</v>
      </c>
      <c r="F484" s="6" t="str">
        <f>TEXT(Table1[[#This Row],[Contact Date]],"mmm")</f>
        <v>Jun</v>
      </c>
      <c r="G484" t="s">
        <v>48</v>
      </c>
      <c r="H484" t="s">
        <v>49</v>
      </c>
      <c r="I484" t="s">
        <v>1361</v>
      </c>
      <c r="J484" t="s">
        <v>105</v>
      </c>
      <c r="K484">
        <v>9</v>
      </c>
    </row>
    <row r="485" spans="1:11" x14ac:dyDescent="0.3">
      <c r="A485">
        <v>484</v>
      </c>
      <c r="B485" t="s">
        <v>612</v>
      </c>
      <c r="C485" t="s">
        <v>608</v>
      </c>
      <c r="D485" t="s">
        <v>42</v>
      </c>
      <c r="E485" s="6">
        <v>44737</v>
      </c>
      <c r="F485" s="6" t="str">
        <f>TEXT(Table1[[#This Row],[Contact Date]],"mmm")</f>
        <v>Jun</v>
      </c>
      <c r="G485" t="s">
        <v>47</v>
      </c>
      <c r="H485" t="s">
        <v>49</v>
      </c>
      <c r="I485" t="s">
        <v>1362</v>
      </c>
      <c r="J485" t="s">
        <v>103</v>
      </c>
      <c r="K485">
        <v>9</v>
      </c>
    </row>
    <row r="486" spans="1:11" x14ac:dyDescent="0.3">
      <c r="A486">
        <v>485</v>
      </c>
      <c r="B486" t="s">
        <v>613</v>
      </c>
      <c r="C486" t="s">
        <v>609</v>
      </c>
      <c r="D486" t="s">
        <v>24</v>
      </c>
      <c r="E486" s="6">
        <v>44747</v>
      </c>
      <c r="F486" s="6" t="str">
        <f>TEXT(Table1[[#This Row],[Contact Date]],"mmm")</f>
        <v>Jul</v>
      </c>
      <c r="G486" t="s">
        <v>48</v>
      </c>
      <c r="H486" t="s">
        <v>51</v>
      </c>
      <c r="I486" t="s">
        <v>1363</v>
      </c>
      <c r="J486" t="s">
        <v>104</v>
      </c>
      <c r="K486">
        <v>9</v>
      </c>
    </row>
    <row r="487" spans="1:11" x14ac:dyDescent="0.3">
      <c r="A487">
        <v>486</v>
      </c>
      <c r="B487" t="s">
        <v>614</v>
      </c>
      <c r="C487" t="s">
        <v>610</v>
      </c>
      <c r="D487" t="s">
        <v>25</v>
      </c>
      <c r="E487" s="6">
        <v>44754</v>
      </c>
      <c r="F487" s="6" t="str">
        <f>TEXT(Table1[[#This Row],[Contact Date]],"mmm")</f>
        <v>Jul</v>
      </c>
      <c r="G487" t="s">
        <v>47</v>
      </c>
      <c r="H487" t="s">
        <v>49</v>
      </c>
      <c r="I487" t="s">
        <v>1364</v>
      </c>
      <c r="J487" t="s">
        <v>105</v>
      </c>
      <c r="K487">
        <v>10</v>
      </c>
    </row>
    <row r="488" spans="1:11" x14ac:dyDescent="0.3">
      <c r="A488">
        <v>487</v>
      </c>
      <c r="B488" t="s">
        <v>615</v>
      </c>
      <c r="C488" t="s">
        <v>611</v>
      </c>
      <c r="D488" t="s">
        <v>26</v>
      </c>
      <c r="E488" s="6">
        <v>44760</v>
      </c>
      <c r="F488" s="6" t="str">
        <f>TEXT(Table1[[#This Row],[Contact Date]],"mmm")</f>
        <v>Jul</v>
      </c>
      <c r="G488" t="s">
        <v>48</v>
      </c>
      <c r="H488" t="s">
        <v>49</v>
      </c>
      <c r="I488" t="s">
        <v>1365</v>
      </c>
      <c r="J488" t="s">
        <v>103</v>
      </c>
      <c r="K488">
        <v>9</v>
      </c>
    </row>
    <row r="489" spans="1:11" x14ac:dyDescent="0.3">
      <c r="A489">
        <v>488</v>
      </c>
      <c r="B489" t="s">
        <v>616</v>
      </c>
      <c r="C489" t="s">
        <v>612</v>
      </c>
      <c r="D489" t="s">
        <v>27</v>
      </c>
      <c r="E489" s="6">
        <v>44759</v>
      </c>
      <c r="F489" s="6" t="str">
        <f>TEXT(Table1[[#This Row],[Contact Date]],"mmm")</f>
        <v>Jul</v>
      </c>
      <c r="G489" t="s">
        <v>47</v>
      </c>
      <c r="H489" t="s">
        <v>49</v>
      </c>
      <c r="I489" t="s">
        <v>1366</v>
      </c>
      <c r="J489" t="s">
        <v>104</v>
      </c>
      <c r="K489">
        <v>10</v>
      </c>
    </row>
    <row r="490" spans="1:11" x14ac:dyDescent="0.3">
      <c r="A490">
        <v>489</v>
      </c>
      <c r="B490" t="s">
        <v>617</v>
      </c>
      <c r="C490" t="s">
        <v>613</v>
      </c>
      <c r="D490" t="s">
        <v>28</v>
      </c>
      <c r="E490" s="6">
        <v>44735</v>
      </c>
      <c r="F490" s="6" t="str">
        <f>TEXT(Table1[[#This Row],[Contact Date]],"mmm")</f>
        <v>Jun</v>
      </c>
      <c r="G490" t="s">
        <v>48</v>
      </c>
      <c r="H490" t="s">
        <v>49</v>
      </c>
      <c r="I490" t="s">
        <v>1367</v>
      </c>
      <c r="J490" t="s">
        <v>105</v>
      </c>
      <c r="K490">
        <v>9</v>
      </c>
    </row>
    <row r="491" spans="1:11" x14ac:dyDescent="0.3">
      <c r="A491">
        <v>490</v>
      </c>
      <c r="B491" t="s">
        <v>618</v>
      </c>
      <c r="C491" t="s">
        <v>614</v>
      </c>
      <c r="D491" t="s">
        <v>29</v>
      </c>
      <c r="E491" s="6">
        <v>44734</v>
      </c>
      <c r="F491" s="6" t="str">
        <f>TEXT(Table1[[#This Row],[Contact Date]],"mmm")</f>
        <v>Jun</v>
      </c>
      <c r="G491" t="s">
        <v>50</v>
      </c>
      <c r="H491" t="s">
        <v>49</v>
      </c>
      <c r="I491" t="s">
        <v>1368</v>
      </c>
      <c r="J491" t="s">
        <v>103</v>
      </c>
      <c r="K491">
        <v>8</v>
      </c>
    </row>
    <row r="492" spans="1:11" x14ac:dyDescent="0.3">
      <c r="A492">
        <v>491</v>
      </c>
      <c r="B492" t="s">
        <v>619</v>
      </c>
      <c r="C492" t="s">
        <v>615</v>
      </c>
      <c r="D492" t="s">
        <v>30</v>
      </c>
      <c r="E492" s="6">
        <v>44753</v>
      </c>
      <c r="F492" s="6" t="str">
        <f>TEXT(Table1[[#This Row],[Contact Date]],"mmm")</f>
        <v>Jul</v>
      </c>
      <c r="G492" t="s">
        <v>47</v>
      </c>
      <c r="H492" t="s">
        <v>49</v>
      </c>
      <c r="I492" t="s">
        <v>1369</v>
      </c>
      <c r="J492" t="s">
        <v>104</v>
      </c>
      <c r="K492">
        <v>7</v>
      </c>
    </row>
    <row r="493" spans="1:11" x14ac:dyDescent="0.3">
      <c r="A493">
        <v>492</v>
      </c>
      <c r="B493" t="s">
        <v>620</v>
      </c>
      <c r="C493" t="s">
        <v>616</v>
      </c>
      <c r="D493" t="s">
        <v>31</v>
      </c>
      <c r="E493" s="6">
        <v>44739</v>
      </c>
      <c r="F493" s="6" t="str">
        <f>TEXT(Table1[[#This Row],[Contact Date]],"mmm")</f>
        <v>Jun</v>
      </c>
      <c r="G493" t="s">
        <v>48</v>
      </c>
      <c r="H493" t="s">
        <v>49</v>
      </c>
      <c r="I493" t="s">
        <v>1370</v>
      </c>
      <c r="J493" t="s">
        <v>105</v>
      </c>
      <c r="K493">
        <v>10</v>
      </c>
    </row>
    <row r="494" spans="1:11" x14ac:dyDescent="0.3">
      <c r="A494">
        <v>493</v>
      </c>
      <c r="B494" t="s">
        <v>621</v>
      </c>
      <c r="C494" t="s">
        <v>617</v>
      </c>
      <c r="D494" t="s">
        <v>32</v>
      </c>
      <c r="E494" s="6">
        <v>44740</v>
      </c>
      <c r="F494" s="6" t="str">
        <f>TEXT(Table1[[#This Row],[Contact Date]],"mmm")</f>
        <v>Jun</v>
      </c>
      <c r="G494" t="s">
        <v>48</v>
      </c>
      <c r="H494" t="s">
        <v>49</v>
      </c>
      <c r="I494" t="s">
        <v>1371</v>
      </c>
      <c r="J494" t="s">
        <v>103</v>
      </c>
      <c r="K494">
        <v>7</v>
      </c>
    </row>
    <row r="495" spans="1:11" x14ac:dyDescent="0.3">
      <c r="A495">
        <v>494</v>
      </c>
      <c r="B495" t="s">
        <v>622</v>
      </c>
      <c r="C495" t="s">
        <v>618</v>
      </c>
      <c r="D495" t="s">
        <v>33</v>
      </c>
      <c r="E495" s="6">
        <v>44748</v>
      </c>
      <c r="F495" s="6" t="str">
        <f>TEXT(Table1[[#This Row],[Contact Date]],"mmm")</f>
        <v>Jul</v>
      </c>
      <c r="G495" t="s">
        <v>47</v>
      </c>
      <c r="H495" t="s">
        <v>49</v>
      </c>
      <c r="I495" t="s">
        <v>1372</v>
      </c>
      <c r="J495" t="s">
        <v>104</v>
      </c>
      <c r="K495">
        <v>8</v>
      </c>
    </row>
    <row r="496" spans="1:11" x14ac:dyDescent="0.3">
      <c r="A496">
        <v>495</v>
      </c>
      <c r="B496" t="s">
        <v>623</v>
      </c>
      <c r="C496" t="s">
        <v>619</v>
      </c>
      <c r="D496" t="s">
        <v>6</v>
      </c>
      <c r="E496" s="6">
        <v>44731</v>
      </c>
      <c r="F496" s="6" t="str">
        <f>TEXT(Table1[[#This Row],[Contact Date]],"mmm")</f>
        <v>Jun</v>
      </c>
      <c r="G496" t="s">
        <v>48</v>
      </c>
      <c r="H496" t="s">
        <v>49</v>
      </c>
      <c r="I496" t="s">
        <v>1373</v>
      </c>
      <c r="J496" t="s">
        <v>105</v>
      </c>
      <c r="K496">
        <v>9</v>
      </c>
    </row>
    <row r="497" spans="1:11" x14ac:dyDescent="0.3">
      <c r="A497">
        <v>496</v>
      </c>
      <c r="B497" t="s">
        <v>624</v>
      </c>
      <c r="C497" t="s">
        <v>620</v>
      </c>
      <c r="D497" t="s">
        <v>7</v>
      </c>
      <c r="E497" s="6">
        <v>44763</v>
      </c>
      <c r="F497" s="6" t="str">
        <f>TEXT(Table1[[#This Row],[Contact Date]],"mmm")</f>
        <v>Jul</v>
      </c>
      <c r="G497" t="s">
        <v>47</v>
      </c>
      <c r="H497" t="s">
        <v>49</v>
      </c>
      <c r="I497" t="s">
        <v>1374</v>
      </c>
      <c r="J497" t="s">
        <v>103</v>
      </c>
      <c r="K497">
        <v>9</v>
      </c>
    </row>
    <row r="498" spans="1:11" x14ac:dyDescent="0.3">
      <c r="A498">
        <v>497</v>
      </c>
      <c r="B498" t="s">
        <v>625</v>
      </c>
      <c r="C498" t="s">
        <v>621</v>
      </c>
      <c r="D498" t="s">
        <v>8</v>
      </c>
      <c r="E498" s="6">
        <v>44733</v>
      </c>
      <c r="F498" s="6" t="str">
        <f>TEXT(Table1[[#This Row],[Contact Date]],"mmm")</f>
        <v>Jun</v>
      </c>
      <c r="G498" t="s">
        <v>48</v>
      </c>
      <c r="H498" t="s">
        <v>49</v>
      </c>
      <c r="I498" t="s">
        <v>1375</v>
      </c>
      <c r="J498" t="s">
        <v>104</v>
      </c>
      <c r="K498">
        <v>9</v>
      </c>
    </row>
    <row r="499" spans="1:11" x14ac:dyDescent="0.3">
      <c r="A499">
        <v>498</v>
      </c>
      <c r="B499" t="s">
        <v>626</v>
      </c>
      <c r="C499" t="s">
        <v>622</v>
      </c>
      <c r="D499" t="s">
        <v>9</v>
      </c>
      <c r="E499" s="6">
        <v>44746</v>
      </c>
      <c r="F499" s="6" t="str">
        <f>TEXT(Table1[[#This Row],[Contact Date]],"mmm")</f>
        <v>Jul</v>
      </c>
      <c r="G499" t="s">
        <v>48</v>
      </c>
      <c r="H499" t="s">
        <v>49</v>
      </c>
      <c r="I499" t="s">
        <v>1376</v>
      </c>
      <c r="J499" t="s">
        <v>105</v>
      </c>
      <c r="K499">
        <v>9</v>
      </c>
    </row>
    <row r="500" spans="1:11" x14ac:dyDescent="0.3">
      <c r="A500">
        <v>499</v>
      </c>
      <c r="B500" t="s">
        <v>627</v>
      </c>
      <c r="C500" t="s">
        <v>623</v>
      </c>
      <c r="D500" t="s">
        <v>10</v>
      </c>
      <c r="E500" s="6">
        <v>44755</v>
      </c>
      <c r="F500" s="6" t="str">
        <f>TEXT(Table1[[#This Row],[Contact Date]],"mmm")</f>
        <v>Jul</v>
      </c>
      <c r="G500" t="s">
        <v>47</v>
      </c>
      <c r="H500" t="s">
        <v>49</v>
      </c>
      <c r="I500" t="s">
        <v>1377</v>
      </c>
      <c r="J500" t="s">
        <v>103</v>
      </c>
      <c r="K500">
        <v>9</v>
      </c>
    </row>
    <row r="501" spans="1:11" x14ac:dyDescent="0.3">
      <c r="A501">
        <v>500</v>
      </c>
      <c r="B501" t="s">
        <v>628</v>
      </c>
      <c r="C501" t="s">
        <v>624</v>
      </c>
      <c r="D501" t="s">
        <v>11</v>
      </c>
      <c r="E501" s="6">
        <v>44787</v>
      </c>
      <c r="F501" s="6" t="str">
        <f>TEXT(Table1[[#This Row],[Contact Date]],"mmm")</f>
        <v>Aug</v>
      </c>
      <c r="G501" t="s">
        <v>48</v>
      </c>
      <c r="H501" t="s">
        <v>49</v>
      </c>
      <c r="I501" t="s">
        <v>1378</v>
      </c>
      <c r="J501" t="s">
        <v>103</v>
      </c>
      <c r="K501">
        <v>7</v>
      </c>
    </row>
    <row r="502" spans="1:11" x14ac:dyDescent="0.3">
      <c r="A502">
        <v>501</v>
      </c>
      <c r="B502" t="s">
        <v>629</v>
      </c>
      <c r="C502" t="s">
        <v>625</v>
      </c>
      <c r="D502" t="s">
        <v>6</v>
      </c>
      <c r="E502" s="6">
        <v>44799</v>
      </c>
      <c r="F502" s="6" t="str">
        <f>TEXT(Table1[[#This Row],[Contact Date]],"mmm")</f>
        <v>Aug</v>
      </c>
      <c r="G502" t="s">
        <v>47</v>
      </c>
      <c r="H502" t="s">
        <v>49</v>
      </c>
      <c r="I502" t="s">
        <v>1379</v>
      </c>
      <c r="J502" t="s">
        <v>103</v>
      </c>
      <c r="K502">
        <v>9</v>
      </c>
    </row>
    <row r="503" spans="1:11" x14ac:dyDescent="0.3">
      <c r="A503">
        <v>502</v>
      </c>
      <c r="B503" t="s">
        <v>630</v>
      </c>
      <c r="C503" t="s">
        <v>626</v>
      </c>
      <c r="D503" t="s">
        <v>7</v>
      </c>
      <c r="E503" s="6">
        <v>44802</v>
      </c>
      <c r="F503" s="6" t="str">
        <f>TEXT(Table1[[#This Row],[Contact Date]],"mmm")</f>
        <v>Aug</v>
      </c>
      <c r="G503" t="s">
        <v>48</v>
      </c>
      <c r="H503" t="s">
        <v>49</v>
      </c>
      <c r="I503" t="s">
        <v>1380</v>
      </c>
      <c r="J503" t="s">
        <v>104</v>
      </c>
      <c r="K503">
        <v>7</v>
      </c>
    </row>
    <row r="504" spans="1:11" x14ac:dyDescent="0.3">
      <c r="A504">
        <v>503</v>
      </c>
      <c r="B504" t="s">
        <v>631</v>
      </c>
      <c r="C504" t="s">
        <v>627</v>
      </c>
      <c r="D504" t="s">
        <v>8</v>
      </c>
      <c r="E504" s="6">
        <v>44774</v>
      </c>
      <c r="F504" s="6" t="str">
        <f>TEXT(Table1[[#This Row],[Contact Date]],"mmm")</f>
        <v>Aug</v>
      </c>
      <c r="G504" t="s">
        <v>50</v>
      </c>
      <c r="H504" t="s">
        <v>51</v>
      </c>
      <c r="I504" t="s">
        <v>1381</v>
      </c>
      <c r="J504" t="s">
        <v>105</v>
      </c>
      <c r="K504">
        <v>8</v>
      </c>
    </row>
    <row r="505" spans="1:11" x14ac:dyDescent="0.3">
      <c r="A505">
        <v>504</v>
      </c>
      <c r="B505" t="s">
        <v>632</v>
      </c>
      <c r="C505" t="s">
        <v>628</v>
      </c>
      <c r="D505" t="s">
        <v>9</v>
      </c>
      <c r="E505" s="6">
        <v>44800</v>
      </c>
      <c r="F505" s="6" t="str">
        <f>TEXT(Table1[[#This Row],[Contact Date]],"mmm")</f>
        <v>Aug</v>
      </c>
      <c r="G505" t="s">
        <v>47</v>
      </c>
      <c r="H505" t="s">
        <v>49</v>
      </c>
      <c r="I505" t="s">
        <v>1382</v>
      </c>
      <c r="J505" t="s">
        <v>103</v>
      </c>
      <c r="K505">
        <v>6</v>
      </c>
    </row>
    <row r="506" spans="1:11" x14ac:dyDescent="0.3">
      <c r="A506">
        <v>505</v>
      </c>
      <c r="B506" t="s">
        <v>633</v>
      </c>
      <c r="C506" t="s">
        <v>629</v>
      </c>
      <c r="D506" t="s">
        <v>10</v>
      </c>
      <c r="E506" s="6">
        <v>44797</v>
      </c>
      <c r="F506" s="6" t="str">
        <f>TEXT(Table1[[#This Row],[Contact Date]],"mmm")</f>
        <v>Aug</v>
      </c>
      <c r="G506" t="s">
        <v>48</v>
      </c>
      <c r="H506" t="s">
        <v>49</v>
      </c>
      <c r="I506" t="s">
        <v>1383</v>
      </c>
      <c r="J506" t="s">
        <v>104</v>
      </c>
      <c r="K506">
        <v>2</v>
      </c>
    </row>
    <row r="507" spans="1:11" x14ac:dyDescent="0.3">
      <c r="A507">
        <v>506</v>
      </c>
      <c r="B507" t="s">
        <v>634</v>
      </c>
      <c r="C507" t="s">
        <v>630</v>
      </c>
      <c r="D507" t="s">
        <v>11</v>
      </c>
      <c r="E507" s="6">
        <v>44766</v>
      </c>
      <c r="F507" s="6" t="str">
        <f>TEXT(Table1[[#This Row],[Contact Date]],"mmm")</f>
        <v>Jul</v>
      </c>
      <c r="G507" t="s">
        <v>48</v>
      </c>
      <c r="H507" t="s">
        <v>49</v>
      </c>
      <c r="I507" t="s">
        <v>1384</v>
      </c>
      <c r="J507" t="s">
        <v>105</v>
      </c>
      <c r="K507">
        <v>4</v>
      </c>
    </row>
    <row r="508" spans="1:11" x14ac:dyDescent="0.3">
      <c r="A508">
        <v>507</v>
      </c>
      <c r="B508" t="s">
        <v>635</v>
      </c>
      <c r="C508" t="s">
        <v>631</v>
      </c>
      <c r="D508" t="s">
        <v>12</v>
      </c>
      <c r="E508" s="6">
        <v>44782</v>
      </c>
      <c r="F508" s="6" t="str">
        <f>TEXT(Table1[[#This Row],[Contact Date]],"mmm")</f>
        <v>Aug</v>
      </c>
      <c r="G508" t="s">
        <v>47</v>
      </c>
      <c r="H508" t="s">
        <v>49</v>
      </c>
      <c r="I508" t="s">
        <v>1385</v>
      </c>
      <c r="J508" t="s">
        <v>103</v>
      </c>
      <c r="K508">
        <v>1</v>
      </c>
    </row>
    <row r="509" spans="1:11" x14ac:dyDescent="0.3">
      <c r="A509">
        <v>508</v>
      </c>
      <c r="B509" t="s">
        <v>636</v>
      </c>
      <c r="C509" t="s">
        <v>632</v>
      </c>
      <c r="D509" t="s">
        <v>12</v>
      </c>
      <c r="E509" s="6">
        <v>44790</v>
      </c>
      <c r="F509" s="6" t="str">
        <f>TEXT(Table1[[#This Row],[Contact Date]],"mmm")</f>
        <v>Aug</v>
      </c>
      <c r="G509" t="s">
        <v>48</v>
      </c>
      <c r="H509" t="s">
        <v>49</v>
      </c>
      <c r="I509" t="s">
        <v>1386</v>
      </c>
      <c r="J509" t="s">
        <v>104</v>
      </c>
      <c r="K509">
        <v>9</v>
      </c>
    </row>
    <row r="510" spans="1:11" x14ac:dyDescent="0.3">
      <c r="A510">
        <v>509</v>
      </c>
      <c r="B510" t="s">
        <v>637</v>
      </c>
      <c r="C510" t="s">
        <v>633</v>
      </c>
      <c r="D510" t="s">
        <v>13</v>
      </c>
      <c r="E510" s="6">
        <v>44770</v>
      </c>
      <c r="F510" s="6" t="str">
        <f>TEXT(Table1[[#This Row],[Contact Date]],"mmm")</f>
        <v>Jul</v>
      </c>
      <c r="G510" t="s">
        <v>48</v>
      </c>
      <c r="H510" t="s">
        <v>51</v>
      </c>
      <c r="I510" t="s">
        <v>1387</v>
      </c>
      <c r="J510" t="s">
        <v>105</v>
      </c>
      <c r="K510">
        <v>6</v>
      </c>
    </row>
    <row r="511" spans="1:11" x14ac:dyDescent="0.3">
      <c r="A511">
        <v>510</v>
      </c>
      <c r="B511" t="s">
        <v>638</v>
      </c>
      <c r="C511" t="s">
        <v>634</v>
      </c>
      <c r="D511" t="s">
        <v>11</v>
      </c>
      <c r="E511" s="6">
        <v>44759</v>
      </c>
      <c r="F511" s="6" t="str">
        <f>TEXT(Table1[[#This Row],[Contact Date]],"mmm")</f>
        <v>Jul</v>
      </c>
      <c r="G511" t="s">
        <v>47</v>
      </c>
      <c r="H511" t="s">
        <v>49</v>
      </c>
      <c r="I511" t="s">
        <v>1388</v>
      </c>
      <c r="J511" t="s">
        <v>103</v>
      </c>
      <c r="K511">
        <v>9</v>
      </c>
    </row>
    <row r="512" spans="1:11" x14ac:dyDescent="0.3">
      <c r="A512">
        <v>511</v>
      </c>
      <c r="B512" t="s">
        <v>639</v>
      </c>
      <c r="C512" t="s">
        <v>635</v>
      </c>
      <c r="D512" t="s">
        <v>15</v>
      </c>
      <c r="E512" s="6">
        <v>44776</v>
      </c>
      <c r="F512" s="6" t="str">
        <f>TEXT(Table1[[#This Row],[Contact Date]],"mmm")</f>
        <v>Aug</v>
      </c>
      <c r="G512" t="s">
        <v>48</v>
      </c>
      <c r="H512" t="s">
        <v>49</v>
      </c>
      <c r="I512" t="s">
        <v>1389</v>
      </c>
      <c r="J512" t="s">
        <v>104</v>
      </c>
      <c r="K512">
        <v>9</v>
      </c>
    </row>
    <row r="513" spans="1:11" x14ac:dyDescent="0.3">
      <c r="A513">
        <v>512</v>
      </c>
      <c r="B513" t="s">
        <v>640</v>
      </c>
      <c r="C513" t="s">
        <v>636</v>
      </c>
      <c r="D513" t="s">
        <v>16</v>
      </c>
      <c r="E513" s="6">
        <v>44757</v>
      </c>
      <c r="F513" s="6" t="str">
        <f>TEXT(Table1[[#This Row],[Contact Date]],"mmm")</f>
        <v>Jul</v>
      </c>
      <c r="G513" t="s">
        <v>50</v>
      </c>
      <c r="H513" t="s">
        <v>49</v>
      </c>
      <c r="I513" t="s">
        <v>1390</v>
      </c>
      <c r="J513" t="s">
        <v>105</v>
      </c>
      <c r="K513">
        <v>3</v>
      </c>
    </row>
    <row r="514" spans="1:11" x14ac:dyDescent="0.3">
      <c r="A514">
        <v>513</v>
      </c>
      <c r="B514" t="s">
        <v>641</v>
      </c>
      <c r="C514" t="s">
        <v>637</v>
      </c>
      <c r="D514" t="s">
        <v>17</v>
      </c>
      <c r="E514" s="6">
        <v>44771</v>
      </c>
      <c r="F514" s="6" t="str">
        <f>TEXT(Table1[[#This Row],[Contact Date]],"mmm")</f>
        <v>Jul</v>
      </c>
      <c r="G514" t="s">
        <v>47</v>
      </c>
      <c r="H514" t="s">
        <v>49</v>
      </c>
      <c r="I514" t="s">
        <v>1391</v>
      </c>
      <c r="J514" t="s">
        <v>103</v>
      </c>
      <c r="K514">
        <v>2</v>
      </c>
    </row>
    <row r="515" spans="1:11" x14ac:dyDescent="0.3">
      <c r="A515">
        <v>514</v>
      </c>
      <c r="B515" t="s">
        <v>642</v>
      </c>
      <c r="C515" t="s">
        <v>638</v>
      </c>
      <c r="D515" t="s">
        <v>18</v>
      </c>
      <c r="E515" s="6">
        <v>44788</v>
      </c>
      <c r="F515" s="6" t="str">
        <f>TEXT(Table1[[#This Row],[Contact Date]],"mmm")</f>
        <v>Aug</v>
      </c>
      <c r="G515" t="s">
        <v>48</v>
      </c>
      <c r="H515" t="s">
        <v>49</v>
      </c>
      <c r="I515" t="s">
        <v>1392</v>
      </c>
      <c r="J515" t="s">
        <v>104</v>
      </c>
      <c r="K515">
        <v>3</v>
      </c>
    </row>
    <row r="516" spans="1:11" x14ac:dyDescent="0.3">
      <c r="A516">
        <v>515</v>
      </c>
      <c r="B516" t="s">
        <v>643</v>
      </c>
      <c r="C516" t="s">
        <v>639</v>
      </c>
      <c r="D516" t="s">
        <v>11</v>
      </c>
      <c r="E516" s="6">
        <v>44762</v>
      </c>
      <c r="F516" s="6" t="str">
        <f>TEXT(Table1[[#This Row],[Contact Date]],"mmm")</f>
        <v>Jul</v>
      </c>
      <c r="G516" t="s">
        <v>50</v>
      </c>
      <c r="H516" t="s">
        <v>51</v>
      </c>
      <c r="I516" t="s">
        <v>1393</v>
      </c>
      <c r="J516" t="s">
        <v>105</v>
      </c>
      <c r="K516">
        <v>10</v>
      </c>
    </row>
    <row r="517" spans="1:11" x14ac:dyDescent="0.3">
      <c r="A517">
        <v>516</v>
      </c>
      <c r="B517" t="s">
        <v>644</v>
      </c>
      <c r="C517" t="s">
        <v>640</v>
      </c>
      <c r="D517" t="s">
        <v>20</v>
      </c>
      <c r="E517" s="6">
        <v>44789</v>
      </c>
      <c r="F517" s="6" t="str">
        <f>TEXT(Table1[[#This Row],[Contact Date]],"mmm")</f>
        <v>Aug</v>
      </c>
      <c r="G517" t="s">
        <v>47</v>
      </c>
      <c r="H517" t="s">
        <v>49</v>
      </c>
      <c r="I517" t="s">
        <v>1394</v>
      </c>
      <c r="J517" t="s">
        <v>103</v>
      </c>
      <c r="K517">
        <v>3</v>
      </c>
    </row>
    <row r="518" spans="1:11" x14ac:dyDescent="0.3">
      <c r="A518">
        <v>517</v>
      </c>
      <c r="B518" t="s">
        <v>645</v>
      </c>
      <c r="C518" t="s">
        <v>641</v>
      </c>
      <c r="D518" t="s">
        <v>16</v>
      </c>
      <c r="E518" s="6">
        <v>44761</v>
      </c>
      <c r="F518" s="6" t="str">
        <f>TEXT(Table1[[#This Row],[Contact Date]],"mmm")</f>
        <v>Jul</v>
      </c>
      <c r="G518" t="s">
        <v>48</v>
      </c>
      <c r="H518" t="s">
        <v>49</v>
      </c>
      <c r="I518" t="s">
        <v>1395</v>
      </c>
      <c r="J518" t="s">
        <v>104</v>
      </c>
      <c r="K518">
        <v>1</v>
      </c>
    </row>
    <row r="519" spans="1:11" x14ac:dyDescent="0.3">
      <c r="A519">
        <v>518</v>
      </c>
      <c r="B519" t="s">
        <v>646</v>
      </c>
      <c r="C519" t="s">
        <v>642</v>
      </c>
      <c r="D519" t="s">
        <v>10</v>
      </c>
      <c r="E519" s="6">
        <v>44790</v>
      </c>
      <c r="F519" s="6" t="str">
        <f>TEXT(Table1[[#This Row],[Contact Date]],"mmm")</f>
        <v>Aug</v>
      </c>
      <c r="G519" t="s">
        <v>50</v>
      </c>
      <c r="H519" t="s">
        <v>49</v>
      </c>
      <c r="I519" t="s">
        <v>1396</v>
      </c>
      <c r="J519" t="s">
        <v>105</v>
      </c>
      <c r="K519">
        <v>5</v>
      </c>
    </row>
    <row r="520" spans="1:11" x14ac:dyDescent="0.3">
      <c r="A520">
        <v>519</v>
      </c>
      <c r="B520" t="s">
        <v>647</v>
      </c>
      <c r="C520" t="s">
        <v>643</v>
      </c>
      <c r="D520" t="s">
        <v>21</v>
      </c>
      <c r="E520" s="6">
        <v>44782</v>
      </c>
      <c r="F520" s="6" t="str">
        <f>TEXT(Table1[[#This Row],[Contact Date]],"mmm")</f>
        <v>Aug</v>
      </c>
      <c r="G520" t="s">
        <v>47</v>
      </c>
      <c r="H520" t="s">
        <v>49</v>
      </c>
      <c r="I520" t="s">
        <v>1397</v>
      </c>
      <c r="J520" t="s">
        <v>103</v>
      </c>
      <c r="K520">
        <v>1</v>
      </c>
    </row>
    <row r="521" spans="1:11" x14ac:dyDescent="0.3">
      <c r="A521">
        <v>520</v>
      </c>
      <c r="B521" t="s">
        <v>648</v>
      </c>
      <c r="C521" t="s">
        <v>644</v>
      </c>
      <c r="D521" t="s">
        <v>22</v>
      </c>
      <c r="E521" s="6">
        <v>44802</v>
      </c>
      <c r="F521" s="6" t="str">
        <f>TEXT(Table1[[#This Row],[Contact Date]],"mmm")</f>
        <v>Aug</v>
      </c>
      <c r="G521" t="s">
        <v>48</v>
      </c>
      <c r="H521" t="s">
        <v>49</v>
      </c>
      <c r="I521" t="s">
        <v>1398</v>
      </c>
      <c r="J521" t="s">
        <v>104</v>
      </c>
      <c r="K521">
        <v>5</v>
      </c>
    </row>
    <row r="522" spans="1:11" x14ac:dyDescent="0.3">
      <c r="A522">
        <v>521</v>
      </c>
      <c r="B522" t="s">
        <v>649</v>
      </c>
      <c r="C522" t="s">
        <v>645</v>
      </c>
      <c r="D522" t="s">
        <v>23</v>
      </c>
      <c r="E522" s="6">
        <v>44791</v>
      </c>
      <c r="F522" s="6" t="str">
        <f>TEXT(Table1[[#This Row],[Contact Date]],"mmm")</f>
        <v>Aug</v>
      </c>
      <c r="G522" t="s">
        <v>48</v>
      </c>
      <c r="H522" t="s">
        <v>51</v>
      </c>
      <c r="I522" t="s">
        <v>1399</v>
      </c>
      <c r="J522" t="s">
        <v>105</v>
      </c>
      <c r="K522">
        <v>5</v>
      </c>
    </row>
    <row r="523" spans="1:11" x14ac:dyDescent="0.3">
      <c r="A523">
        <v>522</v>
      </c>
      <c r="B523" t="s">
        <v>650</v>
      </c>
      <c r="C523" t="s">
        <v>646</v>
      </c>
      <c r="D523" t="s">
        <v>24</v>
      </c>
      <c r="E523" s="6">
        <v>44795</v>
      </c>
      <c r="F523" s="6" t="str">
        <f>TEXT(Table1[[#This Row],[Contact Date]],"mmm")</f>
        <v>Aug</v>
      </c>
      <c r="G523" t="s">
        <v>47</v>
      </c>
      <c r="H523" t="s">
        <v>49</v>
      </c>
      <c r="I523" t="s">
        <v>1400</v>
      </c>
      <c r="J523" t="s">
        <v>103</v>
      </c>
      <c r="K523">
        <v>3</v>
      </c>
    </row>
    <row r="524" spans="1:11" x14ac:dyDescent="0.3">
      <c r="A524">
        <v>523</v>
      </c>
      <c r="B524" t="s">
        <v>651</v>
      </c>
      <c r="C524" t="s">
        <v>647</v>
      </c>
      <c r="D524" t="s">
        <v>25</v>
      </c>
      <c r="E524" s="6">
        <v>44759</v>
      </c>
      <c r="F524" s="6" t="str">
        <f>TEXT(Table1[[#This Row],[Contact Date]],"mmm")</f>
        <v>Jul</v>
      </c>
      <c r="G524" t="s">
        <v>48</v>
      </c>
      <c r="H524" t="s">
        <v>49</v>
      </c>
      <c r="I524" t="s">
        <v>1401</v>
      </c>
      <c r="J524" t="s">
        <v>104</v>
      </c>
      <c r="K524">
        <v>3</v>
      </c>
    </row>
    <row r="525" spans="1:11" x14ac:dyDescent="0.3">
      <c r="A525">
        <v>524</v>
      </c>
      <c r="B525" t="s">
        <v>652</v>
      </c>
      <c r="C525" t="s">
        <v>648</v>
      </c>
      <c r="D525" t="s">
        <v>26</v>
      </c>
      <c r="E525" s="6">
        <v>44756</v>
      </c>
      <c r="F525" s="6" t="str">
        <f>TEXT(Table1[[#This Row],[Contact Date]],"mmm")</f>
        <v>Jul</v>
      </c>
      <c r="G525" t="s">
        <v>50</v>
      </c>
      <c r="H525" t="s">
        <v>49</v>
      </c>
      <c r="I525" t="s">
        <v>1402</v>
      </c>
      <c r="J525" t="s">
        <v>105</v>
      </c>
      <c r="K525">
        <v>7</v>
      </c>
    </row>
    <row r="526" spans="1:11" x14ac:dyDescent="0.3">
      <c r="A526">
        <v>525</v>
      </c>
      <c r="B526" t="s">
        <v>653</v>
      </c>
      <c r="C526" t="s">
        <v>649</v>
      </c>
      <c r="D526" t="s">
        <v>27</v>
      </c>
      <c r="E526" s="6">
        <v>44786</v>
      </c>
      <c r="F526" s="6" t="str">
        <f>TEXT(Table1[[#This Row],[Contact Date]],"mmm")</f>
        <v>Aug</v>
      </c>
      <c r="G526" t="s">
        <v>47</v>
      </c>
      <c r="H526" t="s">
        <v>49</v>
      </c>
      <c r="I526" t="s">
        <v>1403</v>
      </c>
      <c r="J526" t="s">
        <v>103</v>
      </c>
      <c r="K526">
        <v>4</v>
      </c>
    </row>
    <row r="527" spans="1:11" x14ac:dyDescent="0.3">
      <c r="A527">
        <v>526</v>
      </c>
      <c r="B527" t="s">
        <v>654</v>
      </c>
      <c r="C527" t="s">
        <v>650</v>
      </c>
      <c r="D527" t="s">
        <v>28</v>
      </c>
      <c r="E527" s="6">
        <v>44757</v>
      </c>
      <c r="F527" s="6" t="str">
        <f>TEXT(Table1[[#This Row],[Contact Date]],"mmm")</f>
        <v>Jul</v>
      </c>
      <c r="G527" t="s">
        <v>48</v>
      </c>
      <c r="H527" t="s">
        <v>49</v>
      </c>
      <c r="I527" t="s">
        <v>1404</v>
      </c>
      <c r="J527" t="s">
        <v>104</v>
      </c>
      <c r="K527">
        <v>3</v>
      </c>
    </row>
    <row r="528" spans="1:11" x14ac:dyDescent="0.3">
      <c r="A528">
        <v>527</v>
      </c>
      <c r="B528" t="s">
        <v>655</v>
      </c>
      <c r="C528" t="s">
        <v>651</v>
      </c>
      <c r="D528" t="s">
        <v>29</v>
      </c>
      <c r="E528" s="6">
        <v>44787</v>
      </c>
      <c r="F528" s="6" t="str">
        <f>TEXT(Table1[[#This Row],[Contact Date]],"mmm")</f>
        <v>Aug</v>
      </c>
      <c r="G528" t="s">
        <v>50</v>
      </c>
      <c r="H528" t="s">
        <v>51</v>
      </c>
      <c r="I528" t="s">
        <v>1405</v>
      </c>
      <c r="J528" t="s">
        <v>105</v>
      </c>
      <c r="K528">
        <v>8</v>
      </c>
    </row>
    <row r="529" spans="1:11" x14ac:dyDescent="0.3">
      <c r="A529">
        <v>528</v>
      </c>
      <c r="B529" t="s">
        <v>656</v>
      </c>
      <c r="C529" t="s">
        <v>652</v>
      </c>
      <c r="D529" t="s">
        <v>30</v>
      </c>
      <c r="E529" s="6">
        <v>44763</v>
      </c>
      <c r="F529" s="6" t="str">
        <f>TEXT(Table1[[#This Row],[Contact Date]],"mmm")</f>
        <v>Jul</v>
      </c>
      <c r="G529" t="s">
        <v>47</v>
      </c>
      <c r="H529" t="s">
        <v>49</v>
      </c>
      <c r="I529" t="s">
        <v>1406</v>
      </c>
      <c r="J529" t="s">
        <v>103</v>
      </c>
      <c r="K529">
        <v>2</v>
      </c>
    </row>
    <row r="530" spans="1:11" x14ac:dyDescent="0.3">
      <c r="A530">
        <v>529</v>
      </c>
      <c r="B530" t="s">
        <v>657</v>
      </c>
      <c r="C530" t="s">
        <v>653</v>
      </c>
      <c r="D530" t="s">
        <v>31</v>
      </c>
      <c r="E530" s="6">
        <v>44799</v>
      </c>
      <c r="F530" s="6" t="str">
        <f>TEXT(Table1[[#This Row],[Contact Date]],"mmm")</f>
        <v>Aug</v>
      </c>
      <c r="G530" t="s">
        <v>48</v>
      </c>
      <c r="H530" t="s">
        <v>49</v>
      </c>
      <c r="I530" t="s">
        <v>1407</v>
      </c>
      <c r="J530" t="s">
        <v>104</v>
      </c>
      <c r="K530">
        <v>9</v>
      </c>
    </row>
    <row r="531" spans="1:11" x14ac:dyDescent="0.3">
      <c r="A531">
        <v>530</v>
      </c>
      <c r="B531" t="s">
        <v>658</v>
      </c>
      <c r="C531" t="s">
        <v>654</v>
      </c>
      <c r="D531" t="s">
        <v>32</v>
      </c>
      <c r="E531" s="6">
        <v>44798</v>
      </c>
      <c r="F531" s="6" t="str">
        <f>TEXT(Table1[[#This Row],[Contact Date]],"mmm")</f>
        <v>Aug</v>
      </c>
      <c r="G531" t="s">
        <v>50</v>
      </c>
      <c r="H531" t="s">
        <v>49</v>
      </c>
      <c r="I531" t="s">
        <v>1408</v>
      </c>
      <c r="J531" t="s">
        <v>105</v>
      </c>
      <c r="K531">
        <v>6</v>
      </c>
    </row>
    <row r="532" spans="1:11" x14ac:dyDescent="0.3">
      <c r="A532">
        <v>531</v>
      </c>
      <c r="B532" t="s">
        <v>659</v>
      </c>
      <c r="C532" t="s">
        <v>655</v>
      </c>
      <c r="D532" t="s">
        <v>33</v>
      </c>
      <c r="E532" s="6">
        <v>44807</v>
      </c>
      <c r="F532" s="6" t="str">
        <f>TEXT(Table1[[#This Row],[Contact Date]],"mmm")</f>
        <v>Sep</v>
      </c>
      <c r="G532" t="s">
        <v>47</v>
      </c>
      <c r="H532" t="s">
        <v>49</v>
      </c>
      <c r="I532" t="s">
        <v>1409</v>
      </c>
      <c r="J532" t="s">
        <v>103</v>
      </c>
      <c r="K532">
        <v>7</v>
      </c>
    </row>
    <row r="533" spans="1:11" x14ac:dyDescent="0.3">
      <c r="A533">
        <v>532</v>
      </c>
      <c r="B533" t="s">
        <v>660</v>
      </c>
      <c r="C533" t="s">
        <v>656</v>
      </c>
      <c r="D533" t="s">
        <v>34</v>
      </c>
      <c r="E533" s="6">
        <v>44769</v>
      </c>
      <c r="F533" s="6" t="str">
        <f>TEXT(Table1[[#This Row],[Contact Date]],"mmm")</f>
        <v>Jul</v>
      </c>
      <c r="G533" t="s">
        <v>48</v>
      </c>
      <c r="H533" t="s">
        <v>49</v>
      </c>
      <c r="I533" t="s">
        <v>1410</v>
      </c>
      <c r="J533" t="s">
        <v>104</v>
      </c>
      <c r="K533">
        <v>9</v>
      </c>
    </row>
    <row r="534" spans="1:11" x14ac:dyDescent="0.3">
      <c r="A534">
        <v>533</v>
      </c>
      <c r="B534" t="s">
        <v>661</v>
      </c>
      <c r="C534" t="s">
        <v>657</v>
      </c>
      <c r="D534" t="s">
        <v>18</v>
      </c>
      <c r="E534" s="6">
        <v>44779</v>
      </c>
      <c r="F534" s="6" t="str">
        <f>TEXT(Table1[[#This Row],[Contact Date]],"mmm")</f>
        <v>Aug</v>
      </c>
      <c r="G534" t="s">
        <v>48</v>
      </c>
      <c r="H534" t="s">
        <v>51</v>
      </c>
      <c r="I534" t="s">
        <v>1411</v>
      </c>
      <c r="J534" t="s">
        <v>105</v>
      </c>
      <c r="K534">
        <v>2</v>
      </c>
    </row>
    <row r="535" spans="1:11" x14ac:dyDescent="0.3">
      <c r="A535">
        <v>534</v>
      </c>
      <c r="B535" t="s">
        <v>662</v>
      </c>
      <c r="C535" t="s">
        <v>658</v>
      </c>
      <c r="D535" t="s">
        <v>25</v>
      </c>
      <c r="E535" s="6">
        <v>44769</v>
      </c>
      <c r="F535" s="6" t="str">
        <f>TEXT(Table1[[#This Row],[Contact Date]],"mmm")</f>
        <v>Jul</v>
      </c>
      <c r="G535" t="s">
        <v>47</v>
      </c>
      <c r="H535" t="s">
        <v>49</v>
      </c>
      <c r="I535" t="s">
        <v>1412</v>
      </c>
      <c r="J535" t="s">
        <v>103</v>
      </c>
      <c r="K535">
        <v>9</v>
      </c>
    </row>
    <row r="536" spans="1:11" x14ac:dyDescent="0.3">
      <c r="A536">
        <v>535</v>
      </c>
      <c r="B536" t="s">
        <v>663</v>
      </c>
      <c r="C536" t="s">
        <v>659</v>
      </c>
      <c r="D536" t="s">
        <v>30</v>
      </c>
      <c r="E536" s="6">
        <v>44756</v>
      </c>
      <c r="F536" s="6" t="str">
        <f>TEXT(Table1[[#This Row],[Contact Date]],"mmm")</f>
        <v>Jul</v>
      </c>
      <c r="G536" t="s">
        <v>48</v>
      </c>
      <c r="H536" t="s">
        <v>49</v>
      </c>
      <c r="I536" t="s">
        <v>1413</v>
      </c>
      <c r="J536" t="s">
        <v>104</v>
      </c>
      <c r="K536">
        <v>10</v>
      </c>
    </row>
    <row r="537" spans="1:11" x14ac:dyDescent="0.3">
      <c r="A537">
        <v>536</v>
      </c>
      <c r="B537" t="s">
        <v>664</v>
      </c>
      <c r="C537" t="s">
        <v>660</v>
      </c>
      <c r="D537" t="s">
        <v>10</v>
      </c>
      <c r="E537" s="6">
        <v>44799</v>
      </c>
      <c r="F537" s="6" t="str">
        <f>TEXT(Table1[[#This Row],[Contact Date]],"mmm")</f>
        <v>Aug</v>
      </c>
      <c r="G537" t="s">
        <v>50</v>
      </c>
      <c r="H537" t="s">
        <v>49</v>
      </c>
      <c r="I537" t="s">
        <v>1414</v>
      </c>
      <c r="J537" t="s">
        <v>105</v>
      </c>
      <c r="K537">
        <v>1</v>
      </c>
    </row>
    <row r="538" spans="1:11" x14ac:dyDescent="0.3">
      <c r="A538">
        <v>537</v>
      </c>
      <c r="B538" t="s">
        <v>665</v>
      </c>
      <c r="C538" t="s">
        <v>661</v>
      </c>
      <c r="D538" t="s">
        <v>20</v>
      </c>
      <c r="E538" s="6">
        <v>44807</v>
      </c>
      <c r="F538" s="6" t="str">
        <f>TEXT(Table1[[#This Row],[Contact Date]],"mmm")</f>
        <v>Sep</v>
      </c>
      <c r="G538" t="s">
        <v>47</v>
      </c>
      <c r="H538" t="s">
        <v>49</v>
      </c>
      <c r="I538" t="s">
        <v>1415</v>
      </c>
      <c r="J538" t="s">
        <v>103</v>
      </c>
      <c r="K538">
        <v>1</v>
      </c>
    </row>
    <row r="539" spans="1:11" x14ac:dyDescent="0.3">
      <c r="A539">
        <v>538</v>
      </c>
      <c r="B539" t="s">
        <v>666</v>
      </c>
      <c r="C539" t="s">
        <v>662</v>
      </c>
      <c r="D539" t="s">
        <v>32</v>
      </c>
      <c r="E539" s="6">
        <v>44769</v>
      </c>
      <c r="F539" s="6" t="str">
        <f>TEXT(Table1[[#This Row],[Contact Date]],"mmm")</f>
        <v>Jul</v>
      </c>
      <c r="G539" t="s">
        <v>48</v>
      </c>
      <c r="H539" t="s">
        <v>49</v>
      </c>
      <c r="I539" t="s">
        <v>1416</v>
      </c>
      <c r="J539" t="s">
        <v>104</v>
      </c>
      <c r="K539">
        <v>10</v>
      </c>
    </row>
    <row r="540" spans="1:11" x14ac:dyDescent="0.3">
      <c r="A540">
        <v>539</v>
      </c>
      <c r="B540" t="s">
        <v>667</v>
      </c>
      <c r="C540" t="s">
        <v>663</v>
      </c>
      <c r="D540" t="s">
        <v>33</v>
      </c>
      <c r="E540" s="6">
        <v>44805</v>
      </c>
      <c r="F540" s="6" t="str">
        <f>TEXT(Table1[[#This Row],[Contact Date]],"mmm")</f>
        <v>Sep</v>
      </c>
      <c r="G540" t="s">
        <v>48</v>
      </c>
      <c r="H540" t="s">
        <v>51</v>
      </c>
      <c r="I540" t="s">
        <v>1417</v>
      </c>
      <c r="J540" t="s">
        <v>105</v>
      </c>
      <c r="K540">
        <v>4</v>
      </c>
    </row>
    <row r="541" spans="1:11" x14ac:dyDescent="0.3">
      <c r="A541">
        <v>540</v>
      </c>
      <c r="B541" t="s">
        <v>668</v>
      </c>
      <c r="C541" t="s">
        <v>664</v>
      </c>
      <c r="D541" t="s">
        <v>35</v>
      </c>
      <c r="E541" s="6">
        <v>44796</v>
      </c>
      <c r="F541" s="6" t="str">
        <f>TEXT(Table1[[#This Row],[Contact Date]],"mmm")</f>
        <v>Aug</v>
      </c>
      <c r="G541" t="s">
        <v>47</v>
      </c>
      <c r="H541" t="s">
        <v>49</v>
      </c>
      <c r="I541" t="s">
        <v>1418</v>
      </c>
      <c r="J541" t="s">
        <v>103</v>
      </c>
      <c r="K541">
        <v>7</v>
      </c>
    </row>
    <row r="542" spans="1:11" x14ac:dyDescent="0.3">
      <c r="A542">
        <v>541</v>
      </c>
      <c r="B542" t="s">
        <v>669</v>
      </c>
      <c r="C542" t="s">
        <v>665</v>
      </c>
      <c r="D542" t="s">
        <v>15</v>
      </c>
      <c r="E542" s="6">
        <v>44798</v>
      </c>
      <c r="F542" s="6" t="str">
        <f>TEXT(Table1[[#This Row],[Contact Date]],"mmm")</f>
        <v>Aug</v>
      </c>
      <c r="G542" t="s">
        <v>48</v>
      </c>
      <c r="H542" t="s">
        <v>49</v>
      </c>
      <c r="I542" t="s">
        <v>1419</v>
      </c>
      <c r="J542" t="s">
        <v>104</v>
      </c>
      <c r="K542">
        <v>3</v>
      </c>
    </row>
    <row r="543" spans="1:11" x14ac:dyDescent="0.3">
      <c r="A543">
        <v>542</v>
      </c>
      <c r="B543" t="s">
        <v>670</v>
      </c>
      <c r="C543" t="s">
        <v>666</v>
      </c>
      <c r="D543" t="s">
        <v>37</v>
      </c>
      <c r="E543" s="6">
        <v>44756</v>
      </c>
      <c r="F543" s="6" t="str">
        <f>TEXT(Table1[[#This Row],[Contact Date]],"mmm")</f>
        <v>Jul</v>
      </c>
      <c r="G543" t="s">
        <v>50</v>
      </c>
      <c r="H543" t="s">
        <v>49</v>
      </c>
      <c r="I543" t="s">
        <v>1420</v>
      </c>
      <c r="J543" t="s">
        <v>105</v>
      </c>
      <c r="K543">
        <v>6</v>
      </c>
    </row>
    <row r="544" spans="1:11" x14ac:dyDescent="0.3">
      <c r="A544">
        <v>543</v>
      </c>
      <c r="B544" t="s">
        <v>671</v>
      </c>
      <c r="C544" t="s">
        <v>667</v>
      </c>
      <c r="D544" t="s">
        <v>38</v>
      </c>
      <c r="E544" s="6">
        <v>44800</v>
      </c>
      <c r="F544" s="6" t="str">
        <f>TEXT(Table1[[#This Row],[Contact Date]],"mmm")</f>
        <v>Aug</v>
      </c>
      <c r="G544" t="s">
        <v>47</v>
      </c>
      <c r="H544" t="s">
        <v>49</v>
      </c>
      <c r="I544" t="s">
        <v>1421</v>
      </c>
      <c r="J544" t="s">
        <v>103</v>
      </c>
      <c r="K544">
        <v>6</v>
      </c>
    </row>
    <row r="545" spans="1:11" x14ac:dyDescent="0.3">
      <c r="A545">
        <v>544</v>
      </c>
      <c r="B545" t="s">
        <v>672</v>
      </c>
      <c r="C545" t="s">
        <v>668</v>
      </c>
      <c r="D545" t="s">
        <v>39</v>
      </c>
      <c r="E545" s="6">
        <v>44758</v>
      </c>
      <c r="F545" s="6" t="str">
        <f>TEXT(Table1[[#This Row],[Contact Date]],"mmm")</f>
        <v>Jul</v>
      </c>
      <c r="G545" t="s">
        <v>48</v>
      </c>
      <c r="H545" t="s">
        <v>49</v>
      </c>
      <c r="I545" t="s">
        <v>1422</v>
      </c>
      <c r="J545" t="s">
        <v>104</v>
      </c>
      <c r="K545">
        <v>5</v>
      </c>
    </row>
    <row r="546" spans="1:11" x14ac:dyDescent="0.3">
      <c r="A546">
        <v>545</v>
      </c>
      <c r="B546" t="s">
        <v>673</v>
      </c>
      <c r="C546" t="s">
        <v>669</v>
      </c>
      <c r="D546" t="s">
        <v>40</v>
      </c>
      <c r="E546" s="6">
        <v>44788</v>
      </c>
      <c r="F546" s="6" t="str">
        <f>TEXT(Table1[[#This Row],[Contact Date]],"mmm")</f>
        <v>Aug</v>
      </c>
      <c r="G546" t="s">
        <v>50</v>
      </c>
      <c r="H546" t="s">
        <v>51</v>
      </c>
      <c r="I546" t="s">
        <v>1423</v>
      </c>
      <c r="J546" t="s">
        <v>105</v>
      </c>
      <c r="K546">
        <v>1</v>
      </c>
    </row>
    <row r="547" spans="1:11" x14ac:dyDescent="0.3">
      <c r="A547">
        <v>546</v>
      </c>
      <c r="B547" t="s">
        <v>674</v>
      </c>
      <c r="C547" t="s">
        <v>670</v>
      </c>
      <c r="D547" t="s">
        <v>41</v>
      </c>
      <c r="E547" s="6">
        <v>44793</v>
      </c>
      <c r="F547" s="6" t="str">
        <f>TEXT(Table1[[#This Row],[Contact Date]],"mmm")</f>
        <v>Aug</v>
      </c>
      <c r="G547" t="s">
        <v>47</v>
      </c>
      <c r="H547" t="s">
        <v>49</v>
      </c>
      <c r="I547" t="s">
        <v>1424</v>
      </c>
      <c r="J547" t="s">
        <v>103</v>
      </c>
      <c r="K547">
        <v>9</v>
      </c>
    </row>
    <row r="548" spans="1:11" x14ac:dyDescent="0.3">
      <c r="A548">
        <v>547</v>
      </c>
      <c r="B548" t="s">
        <v>675</v>
      </c>
      <c r="C548" t="s">
        <v>671</v>
      </c>
      <c r="D548" t="s">
        <v>42</v>
      </c>
      <c r="E548" s="6">
        <v>44784</v>
      </c>
      <c r="F548" s="6" t="str">
        <f>TEXT(Table1[[#This Row],[Contact Date]],"mmm")</f>
        <v>Aug</v>
      </c>
      <c r="G548" t="s">
        <v>48</v>
      </c>
      <c r="H548" t="s">
        <v>49</v>
      </c>
      <c r="I548" t="s">
        <v>1425</v>
      </c>
      <c r="J548" t="s">
        <v>104</v>
      </c>
      <c r="K548">
        <v>3</v>
      </c>
    </row>
    <row r="549" spans="1:11" x14ac:dyDescent="0.3">
      <c r="A549">
        <v>548</v>
      </c>
      <c r="B549" t="s">
        <v>676</v>
      </c>
      <c r="C549" t="s">
        <v>672</v>
      </c>
      <c r="D549" t="s">
        <v>43</v>
      </c>
      <c r="E549" s="6">
        <v>44793</v>
      </c>
      <c r="F549" s="6" t="str">
        <f>TEXT(Table1[[#This Row],[Contact Date]],"mmm")</f>
        <v>Aug</v>
      </c>
      <c r="G549" t="s">
        <v>48</v>
      </c>
      <c r="H549" t="s">
        <v>49</v>
      </c>
      <c r="I549" t="s">
        <v>1426</v>
      </c>
      <c r="J549" t="s">
        <v>105</v>
      </c>
      <c r="K549">
        <v>4</v>
      </c>
    </row>
    <row r="550" spans="1:11" x14ac:dyDescent="0.3">
      <c r="A550">
        <v>549</v>
      </c>
      <c r="B550" t="s">
        <v>677</v>
      </c>
      <c r="C550" t="s">
        <v>673</v>
      </c>
      <c r="D550" t="s">
        <v>44</v>
      </c>
      <c r="E550" s="6">
        <v>44796</v>
      </c>
      <c r="F550" s="6" t="str">
        <f>TEXT(Table1[[#This Row],[Contact Date]],"mmm")</f>
        <v>Aug</v>
      </c>
      <c r="G550" t="s">
        <v>47</v>
      </c>
      <c r="H550" t="s">
        <v>49</v>
      </c>
      <c r="I550" t="s">
        <v>1427</v>
      </c>
      <c r="J550" t="s">
        <v>103</v>
      </c>
      <c r="K550">
        <v>8</v>
      </c>
    </row>
    <row r="551" spans="1:11" x14ac:dyDescent="0.3">
      <c r="A551">
        <v>550</v>
      </c>
      <c r="B551" t="s">
        <v>678</v>
      </c>
      <c r="C551" t="s">
        <v>674</v>
      </c>
      <c r="D551" t="s">
        <v>19</v>
      </c>
      <c r="E551" s="6">
        <v>44758</v>
      </c>
      <c r="F551" s="6" t="str">
        <f>TEXT(Table1[[#This Row],[Contact Date]],"mmm")</f>
        <v>Jul</v>
      </c>
      <c r="G551" t="s">
        <v>48</v>
      </c>
      <c r="H551" t="s">
        <v>49</v>
      </c>
      <c r="I551" t="s">
        <v>1428</v>
      </c>
      <c r="J551" t="s">
        <v>103</v>
      </c>
      <c r="K551">
        <v>6</v>
      </c>
    </row>
    <row r="552" spans="1:11" x14ac:dyDescent="0.3">
      <c r="A552">
        <v>551</v>
      </c>
      <c r="B552" t="s">
        <v>679</v>
      </c>
      <c r="C552" t="s">
        <v>675</v>
      </c>
      <c r="D552" t="s">
        <v>6</v>
      </c>
      <c r="E552" s="6">
        <v>44757</v>
      </c>
      <c r="F552" s="6" t="str">
        <f>TEXT(Table1[[#This Row],[Contact Date]],"mmm")</f>
        <v>Jul</v>
      </c>
      <c r="G552" t="s">
        <v>47</v>
      </c>
      <c r="H552" t="s">
        <v>49</v>
      </c>
      <c r="I552" t="s">
        <v>1429</v>
      </c>
      <c r="J552" t="s">
        <v>103</v>
      </c>
      <c r="K552">
        <v>9</v>
      </c>
    </row>
    <row r="553" spans="1:11" x14ac:dyDescent="0.3">
      <c r="A553">
        <v>552</v>
      </c>
      <c r="B553" t="s">
        <v>680</v>
      </c>
      <c r="C553" t="s">
        <v>676</v>
      </c>
      <c r="D553" t="s">
        <v>7</v>
      </c>
      <c r="E553" s="6">
        <v>44758</v>
      </c>
      <c r="F553" s="6" t="str">
        <f>TEXT(Table1[[#This Row],[Contact Date]],"mmm")</f>
        <v>Jul</v>
      </c>
      <c r="G553" t="s">
        <v>48</v>
      </c>
      <c r="H553" t="s">
        <v>49</v>
      </c>
      <c r="I553" t="s">
        <v>1430</v>
      </c>
      <c r="J553" t="s">
        <v>104</v>
      </c>
      <c r="K553">
        <v>7</v>
      </c>
    </row>
    <row r="554" spans="1:11" x14ac:dyDescent="0.3">
      <c r="A554">
        <v>553</v>
      </c>
      <c r="B554" t="s">
        <v>681</v>
      </c>
      <c r="C554" t="s">
        <v>677</v>
      </c>
      <c r="D554" t="s">
        <v>8</v>
      </c>
      <c r="E554" s="6">
        <v>44800</v>
      </c>
      <c r="F554" s="6" t="str">
        <f>TEXT(Table1[[#This Row],[Contact Date]],"mmm")</f>
        <v>Aug</v>
      </c>
      <c r="G554" t="s">
        <v>50</v>
      </c>
      <c r="H554" t="s">
        <v>51</v>
      </c>
      <c r="I554" t="s">
        <v>1431</v>
      </c>
      <c r="J554" t="s">
        <v>105</v>
      </c>
      <c r="K554">
        <v>8</v>
      </c>
    </row>
    <row r="555" spans="1:11" x14ac:dyDescent="0.3">
      <c r="A555">
        <v>554</v>
      </c>
      <c r="B555" t="s">
        <v>682</v>
      </c>
      <c r="C555" t="s">
        <v>678</v>
      </c>
      <c r="D555" t="s">
        <v>9</v>
      </c>
      <c r="E555" s="6">
        <v>44780</v>
      </c>
      <c r="F555" s="6" t="str">
        <f>TEXT(Table1[[#This Row],[Contact Date]],"mmm")</f>
        <v>Aug</v>
      </c>
      <c r="G555" t="s">
        <v>47</v>
      </c>
      <c r="H555" t="s">
        <v>49</v>
      </c>
      <c r="I555" t="s">
        <v>1432</v>
      </c>
      <c r="J555" t="s">
        <v>103</v>
      </c>
      <c r="K555">
        <v>6</v>
      </c>
    </row>
    <row r="556" spans="1:11" x14ac:dyDescent="0.3">
      <c r="A556">
        <v>555</v>
      </c>
      <c r="B556" t="s">
        <v>683</v>
      </c>
      <c r="C556" t="s">
        <v>679</v>
      </c>
      <c r="D556" t="s">
        <v>10</v>
      </c>
      <c r="E556" s="6">
        <v>44807</v>
      </c>
      <c r="F556" s="6" t="str">
        <f>TEXT(Table1[[#This Row],[Contact Date]],"mmm")</f>
        <v>Sep</v>
      </c>
      <c r="G556" t="s">
        <v>48</v>
      </c>
      <c r="H556" t="s">
        <v>49</v>
      </c>
      <c r="I556" t="s">
        <v>1433</v>
      </c>
      <c r="J556" t="s">
        <v>104</v>
      </c>
      <c r="K556">
        <v>2</v>
      </c>
    </row>
    <row r="557" spans="1:11" x14ac:dyDescent="0.3">
      <c r="A557">
        <v>556</v>
      </c>
      <c r="B557" t="s">
        <v>684</v>
      </c>
      <c r="C557" t="s">
        <v>680</v>
      </c>
      <c r="D557" t="s">
        <v>11</v>
      </c>
      <c r="E557" s="6">
        <v>44798</v>
      </c>
      <c r="F557" s="6" t="str">
        <f>TEXT(Table1[[#This Row],[Contact Date]],"mmm")</f>
        <v>Aug</v>
      </c>
      <c r="G557" t="s">
        <v>48</v>
      </c>
      <c r="H557" t="s">
        <v>49</v>
      </c>
      <c r="I557" t="s">
        <v>1434</v>
      </c>
      <c r="J557" t="s">
        <v>105</v>
      </c>
      <c r="K557">
        <v>4</v>
      </c>
    </row>
    <row r="558" spans="1:11" x14ac:dyDescent="0.3">
      <c r="A558">
        <v>557</v>
      </c>
      <c r="B558" t="s">
        <v>685</v>
      </c>
      <c r="C558" t="s">
        <v>681</v>
      </c>
      <c r="D558" t="s">
        <v>12</v>
      </c>
      <c r="E558" s="6">
        <v>44810</v>
      </c>
      <c r="F558" s="6" t="str">
        <f>TEXT(Table1[[#This Row],[Contact Date]],"mmm")</f>
        <v>Sep</v>
      </c>
      <c r="G558" t="s">
        <v>47</v>
      </c>
      <c r="H558" t="s">
        <v>49</v>
      </c>
      <c r="I558" t="s">
        <v>1435</v>
      </c>
      <c r="J558" t="s">
        <v>103</v>
      </c>
      <c r="K558">
        <v>1</v>
      </c>
    </row>
    <row r="559" spans="1:11" x14ac:dyDescent="0.3">
      <c r="A559">
        <v>558</v>
      </c>
      <c r="B559" t="s">
        <v>686</v>
      </c>
      <c r="C559" t="s">
        <v>682</v>
      </c>
      <c r="D559" t="s">
        <v>12</v>
      </c>
      <c r="E559" s="6">
        <v>44764</v>
      </c>
      <c r="F559" s="6" t="str">
        <f>TEXT(Table1[[#This Row],[Contact Date]],"mmm")</f>
        <v>Jul</v>
      </c>
      <c r="G559" t="s">
        <v>48</v>
      </c>
      <c r="H559" t="s">
        <v>49</v>
      </c>
      <c r="I559" t="s">
        <v>1436</v>
      </c>
      <c r="J559" t="s">
        <v>104</v>
      </c>
      <c r="K559">
        <v>9</v>
      </c>
    </row>
    <row r="560" spans="1:11" x14ac:dyDescent="0.3">
      <c r="A560">
        <v>559</v>
      </c>
      <c r="B560" t="s">
        <v>687</v>
      </c>
      <c r="C560" t="s">
        <v>683</v>
      </c>
      <c r="D560" t="s">
        <v>13</v>
      </c>
      <c r="E560" s="6">
        <v>44766</v>
      </c>
      <c r="F560" s="6" t="str">
        <f>TEXT(Table1[[#This Row],[Contact Date]],"mmm")</f>
        <v>Jul</v>
      </c>
      <c r="G560" t="s">
        <v>47</v>
      </c>
      <c r="H560" t="s">
        <v>51</v>
      </c>
      <c r="I560" t="s">
        <v>1437</v>
      </c>
      <c r="J560" t="s">
        <v>105</v>
      </c>
      <c r="K560">
        <v>6</v>
      </c>
    </row>
    <row r="561" spans="1:11" x14ac:dyDescent="0.3">
      <c r="A561">
        <v>560</v>
      </c>
      <c r="B561" t="s">
        <v>688</v>
      </c>
      <c r="C561" t="s">
        <v>684</v>
      </c>
      <c r="D561" t="s">
        <v>14</v>
      </c>
      <c r="E561" s="6">
        <v>44794</v>
      </c>
      <c r="F561" s="6" t="str">
        <f>TEXT(Table1[[#This Row],[Contact Date]],"mmm")</f>
        <v>Aug</v>
      </c>
      <c r="G561" t="s">
        <v>48</v>
      </c>
      <c r="H561" t="s">
        <v>49</v>
      </c>
      <c r="I561" t="s">
        <v>1438</v>
      </c>
      <c r="J561" t="s">
        <v>103</v>
      </c>
      <c r="K561">
        <v>9</v>
      </c>
    </row>
    <row r="562" spans="1:11" x14ac:dyDescent="0.3">
      <c r="A562">
        <v>561</v>
      </c>
      <c r="B562" t="s">
        <v>689</v>
      </c>
      <c r="C562" t="s">
        <v>685</v>
      </c>
      <c r="D562" t="s">
        <v>15</v>
      </c>
      <c r="E562" s="6">
        <v>44800</v>
      </c>
      <c r="F562" s="6" t="str">
        <f>TEXT(Table1[[#This Row],[Contact Date]],"mmm")</f>
        <v>Aug</v>
      </c>
      <c r="G562" t="s">
        <v>48</v>
      </c>
      <c r="H562" t="s">
        <v>49</v>
      </c>
      <c r="I562" t="s">
        <v>1439</v>
      </c>
      <c r="J562" t="s">
        <v>104</v>
      </c>
      <c r="K562">
        <v>9</v>
      </c>
    </row>
    <row r="563" spans="1:11" x14ac:dyDescent="0.3">
      <c r="A563">
        <v>562</v>
      </c>
      <c r="B563" t="s">
        <v>690</v>
      </c>
      <c r="C563" t="s">
        <v>686</v>
      </c>
      <c r="D563" t="s">
        <v>16</v>
      </c>
      <c r="E563" s="6">
        <v>44792</v>
      </c>
      <c r="F563" s="6" t="str">
        <f>TEXT(Table1[[#This Row],[Contact Date]],"mmm")</f>
        <v>Aug</v>
      </c>
      <c r="G563" t="s">
        <v>47</v>
      </c>
      <c r="H563" t="s">
        <v>49</v>
      </c>
      <c r="I563" t="s">
        <v>1440</v>
      </c>
      <c r="J563" t="s">
        <v>105</v>
      </c>
      <c r="K563">
        <v>3</v>
      </c>
    </row>
    <row r="564" spans="1:11" x14ac:dyDescent="0.3">
      <c r="A564">
        <v>563</v>
      </c>
      <c r="B564" t="s">
        <v>691</v>
      </c>
      <c r="C564" t="s">
        <v>687</v>
      </c>
      <c r="D564" t="s">
        <v>17</v>
      </c>
      <c r="E564" s="6">
        <v>44809</v>
      </c>
      <c r="F564" s="6" t="str">
        <f>TEXT(Table1[[#This Row],[Contact Date]],"mmm")</f>
        <v>Sep</v>
      </c>
      <c r="G564" t="s">
        <v>48</v>
      </c>
      <c r="H564" t="s">
        <v>49</v>
      </c>
      <c r="I564" t="s">
        <v>1441</v>
      </c>
      <c r="J564" t="s">
        <v>103</v>
      </c>
      <c r="K564">
        <v>2</v>
      </c>
    </row>
    <row r="565" spans="1:11" x14ac:dyDescent="0.3">
      <c r="A565">
        <v>564</v>
      </c>
      <c r="B565" t="s">
        <v>692</v>
      </c>
      <c r="C565" t="s">
        <v>688</v>
      </c>
      <c r="D565" t="s">
        <v>18</v>
      </c>
      <c r="E565" s="6">
        <v>44789</v>
      </c>
      <c r="F565" s="6" t="str">
        <f>TEXT(Table1[[#This Row],[Contact Date]],"mmm")</f>
        <v>Aug</v>
      </c>
      <c r="G565" t="s">
        <v>48</v>
      </c>
      <c r="H565" t="s">
        <v>49</v>
      </c>
      <c r="I565" t="s">
        <v>1442</v>
      </c>
      <c r="J565" t="s">
        <v>104</v>
      </c>
      <c r="K565">
        <v>3</v>
      </c>
    </row>
    <row r="566" spans="1:11" x14ac:dyDescent="0.3">
      <c r="A566">
        <v>565</v>
      </c>
      <c r="B566" t="s">
        <v>693</v>
      </c>
      <c r="C566" t="s">
        <v>689</v>
      </c>
      <c r="D566" t="s">
        <v>19</v>
      </c>
      <c r="E566" s="6">
        <v>44757</v>
      </c>
      <c r="F566" s="6" t="str">
        <f>TEXT(Table1[[#This Row],[Contact Date]],"mmm")</f>
        <v>Jul</v>
      </c>
      <c r="G566" t="s">
        <v>47</v>
      </c>
      <c r="H566" t="s">
        <v>51</v>
      </c>
      <c r="I566" t="s">
        <v>1443</v>
      </c>
      <c r="J566" t="s">
        <v>105</v>
      </c>
      <c r="K566">
        <v>10</v>
      </c>
    </row>
    <row r="567" spans="1:11" x14ac:dyDescent="0.3">
      <c r="A567">
        <v>566</v>
      </c>
      <c r="B567" t="s">
        <v>694</v>
      </c>
      <c r="C567" t="s">
        <v>690</v>
      </c>
      <c r="D567" t="s">
        <v>6</v>
      </c>
      <c r="E567" s="6">
        <v>44790</v>
      </c>
      <c r="F567" s="6" t="str">
        <f>TEXT(Table1[[#This Row],[Contact Date]],"mmm")</f>
        <v>Aug</v>
      </c>
      <c r="G567" t="s">
        <v>48</v>
      </c>
      <c r="H567" t="s">
        <v>49</v>
      </c>
      <c r="I567" t="s">
        <v>1444</v>
      </c>
      <c r="J567" t="s">
        <v>103</v>
      </c>
      <c r="K567">
        <v>3</v>
      </c>
    </row>
    <row r="568" spans="1:11" x14ac:dyDescent="0.3">
      <c r="A568">
        <v>567</v>
      </c>
      <c r="B568" t="s">
        <v>695</v>
      </c>
      <c r="C568" t="s">
        <v>691</v>
      </c>
      <c r="D568" t="s">
        <v>7</v>
      </c>
      <c r="E568" s="6">
        <v>44808</v>
      </c>
      <c r="F568" s="6" t="str">
        <f>TEXT(Table1[[#This Row],[Contact Date]],"mmm")</f>
        <v>Sep</v>
      </c>
      <c r="G568" t="s">
        <v>47</v>
      </c>
      <c r="H568" t="s">
        <v>49</v>
      </c>
      <c r="I568" t="s">
        <v>1445</v>
      </c>
      <c r="J568" t="s">
        <v>104</v>
      </c>
      <c r="K568">
        <v>1</v>
      </c>
    </row>
    <row r="569" spans="1:11" x14ac:dyDescent="0.3">
      <c r="A569">
        <v>568</v>
      </c>
      <c r="B569" t="s">
        <v>696</v>
      </c>
      <c r="C569" t="s">
        <v>692</v>
      </c>
      <c r="D569" t="s">
        <v>8</v>
      </c>
      <c r="E569" s="6">
        <v>44801</v>
      </c>
      <c r="F569" s="6" t="str">
        <f>TEXT(Table1[[#This Row],[Contact Date]],"mmm")</f>
        <v>Aug</v>
      </c>
      <c r="G569" t="s">
        <v>48</v>
      </c>
      <c r="H569" t="s">
        <v>49</v>
      </c>
      <c r="I569" t="s">
        <v>1446</v>
      </c>
      <c r="J569" t="s">
        <v>105</v>
      </c>
      <c r="K569">
        <v>5</v>
      </c>
    </row>
    <row r="570" spans="1:11" x14ac:dyDescent="0.3">
      <c r="A570">
        <v>569</v>
      </c>
      <c r="B570" t="s">
        <v>697</v>
      </c>
      <c r="C570" t="s">
        <v>693</v>
      </c>
      <c r="D570" t="s">
        <v>9</v>
      </c>
      <c r="E570" s="6">
        <v>44769</v>
      </c>
      <c r="F570" s="6" t="str">
        <f>TEXT(Table1[[#This Row],[Contact Date]],"mmm")</f>
        <v>Jul</v>
      </c>
      <c r="G570" t="s">
        <v>47</v>
      </c>
      <c r="H570" t="s">
        <v>49</v>
      </c>
      <c r="I570" t="s">
        <v>1447</v>
      </c>
      <c r="J570" t="s">
        <v>103</v>
      </c>
      <c r="K570">
        <v>1</v>
      </c>
    </row>
    <row r="571" spans="1:11" x14ac:dyDescent="0.3">
      <c r="A571">
        <v>570</v>
      </c>
      <c r="B571" t="s">
        <v>698</v>
      </c>
      <c r="C571" t="s">
        <v>694</v>
      </c>
      <c r="D571" t="s">
        <v>10</v>
      </c>
      <c r="E571" s="6">
        <v>44757</v>
      </c>
      <c r="F571" s="6" t="str">
        <f>TEXT(Table1[[#This Row],[Contact Date]],"mmm")</f>
        <v>Jul</v>
      </c>
      <c r="G571" t="s">
        <v>48</v>
      </c>
      <c r="H571" t="s">
        <v>49</v>
      </c>
      <c r="I571" t="s">
        <v>1448</v>
      </c>
      <c r="J571" t="s">
        <v>104</v>
      </c>
      <c r="K571">
        <v>5</v>
      </c>
    </row>
    <row r="572" spans="1:11" x14ac:dyDescent="0.3">
      <c r="A572">
        <v>571</v>
      </c>
      <c r="B572" t="s">
        <v>699</v>
      </c>
      <c r="C572" t="s">
        <v>695</v>
      </c>
      <c r="D572" t="s">
        <v>11</v>
      </c>
      <c r="E572" s="6">
        <v>44759</v>
      </c>
      <c r="F572" s="6" t="str">
        <f>TEXT(Table1[[#This Row],[Contact Date]],"mmm")</f>
        <v>Jul</v>
      </c>
      <c r="G572" t="s">
        <v>50</v>
      </c>
      <c r="H572" t="s">
        <v>51</v>
      </c>
      <c r="I572" t="s">
        <v>1449</v>
      </c>
      <c r="J572" t="s">
        <v>105</v>
      </c>
      <c r="K572">
        <v>5</v>
      </c>
    </row>
    <row r="573" spans="1:11" x14ac:dyDescent="0.3">
      <c r="A573">
        <v>572</v>
      </c>
      <c r="B573" t="s">
        <v>700</v>
      </c>
      <c r="C573" t="s">
        <v>696</v>
      </c>
      <c r="D573" t="s">
        <v>12</v>
      </c>
      <c r="E573" s="6">
        <v>44805</v>
      </c>
      <c r="F573" s="6" t="str">
        <f>TEXT(Table1[[#This Row],[Contact Date]],"mmm")</f>
        <v>Sep</v>
      </c>
      <c r="G573" t="s">
        <v>47</v>
      </c>
      <c r="H573" t="s">
        <v>49</v>
      </c>
      <c r="I573" t="s">
        <v>1450</v>
      </c>
      <c r="J573" t="s">
        <v>103</v>
      </c>
      <c r="K573">
        <v>3</v>
      </c>
    </row>
    <row r="574" spans="1:11" x14ac:dyDescent="0.3">
      <c r="A574">
        <v>573</v>
      </c>
      <c r="B574" t="s">
        <v>701</v>
      </c>
      <c r="C574" t="s">
        <v>697</v>
      </c>
      <c r="D574" t="s">
        <v>12</v>
      </c>
      <c r="E574" s="6">
        <v>44760</v>
      </c>
      <c r="F574" s="6" t="str">
        <f>TEXT(Table1[[#This Row],[Contact Date]],"mmm")</f>
        <v>Jul</v>
      </c>
      <c r="G574" t="s">
        <v>48</v>
      </c>
      <c r="H574" t="s">
        <v>49</v>
      </c>
      <c r="I574" t="s">
        <v>1451</v>
      </c>
      <c r="J574" t="s">
        <v>104</v>
      </c>
      <c r="K574">
        <v>3</v>
      </c>
    </row>
    <row r="575" spans="1:11" x14ac:dyDescent="0.3">
      <c r="A575">
        <v>574</v>
      </c>
      <c r="B575" t="s">
        <v>702</v>
      </c>
      <c r="C575" t="s">
        <v>698</v>
      </c>
      <c r="D575" t="s">
        <v>13</v>
      </c>
      <c r="E575" s="6">
        <v>44791</v>
      </c>
      <c r="F575" s="6" t="str">
        <f>TEXT(Table1[[#This Row],[Contact Date]],"mmm")</f>
        <v>Aug</v>
      </c>
      <c r="G575" t="s">
        <v>48</v>
      </c>
      <c r="H575" t="s">
        <v>49</v>
      </c>
      <c r="I575" t="s">
        <v>1452</v>
      </c>
      <c r="J575" t="s">
        <v>105</v>
      </c>
      <c r="K575">
        <v>7</v>
      </c>
    </row>
    <row r="576" spans="1:11" x14ac:dyDescent="0.3">
      <c r="A576">
        <v>575</v>
      </c>
      <c r="B576" t="s">
        <v>703</v>
      </c>
      <c r="C576" t="s">
        <v>699</v>
      </c>
      <c r="D576" t="s">
        <v>11</v>
      </c>
      <c r="E576" s="6">
        <v>44768</v>
      </c>
      <c r="F576" s="6" t="str">
        <f>TEXT(Table1[[#This Row],[Contact Date]],"mmm")</f>
        <v>Jul</v>
      </c>
      <c r="G576" t="s">
        <v>47</v>
      </c>
      <c r="H576" t="s">
        <v>49</v>
      </c>
      <c r="I576" t="s">
        <v>1453</v>
      </c>
      <c r="J576" t="s">
        <v>103</v>
      </c>
      <c r="K576">
        <v>4</v>
      </c>
    </row>
    <row r="577" spans="1:11" x14ac:dyDescent="0.3">
      <c r="A577">
        <v>576</v>
      </c>
      <c r="B577" t="s">
        <v>704</v>
      </c>
      <c r="C577" t="s">
        <v>700</v>
      </c>
      <c r="D577" t="s">
        <v>15</v>
      </c>
      <c r="E577" s="6">
        <v>44759</v>
      </c>
      <c r="F577" s="6" t="str">
        <f>TEXT(Table1[[#This Row],[Contact Date]],"mmm")</f>
        <v>Jul</v>
      </c>
      <c r="G577" t="s">
        <v>48</v>
      </c>
      <c r="H577" t="s">
        <v>49</v>
      </c>
      <c r="I577" t="s">
        <v>1454</v>
      </c>
      <c r="J577" t="s">
        <v>104</v>
      </c>
      <c r="K577">
        <v>3</v>
      </c>
    </row>
    <row r="578" spans="1:11" x14ac:dyDescent="0.3">
      <c r="A578">
        <v>577</v>
      </c>
      <c r="B578" t="s">
        <v>705</v>
      </c>
      <c r="C578" t="s">
        <v>701</v>
      </c>
      <c r="D578" t="s">
        <v>16</v>
      </c>
      <c r="E578" s="6">
        <v>44781</v>
      </c>
      <c r="F578" s="6" t="str">
        <f>TEXT(Table1[[#This Row],[Contact Date]],"mmm")</f>
        <v>Aug</v>
      </c>
      <c r="G578" t="s">
        <v>47</v>
      </c>
      <c r="H578" t="s">
        <v>51</v>
      </c>
      <c r="I578" t="s">
        <v>1455</v>
      </c>
      <c r="J578" t="s">
        <v>105</v>
      </c>
      <c r="K578">
        <v>8</v>
      </c>
    </row>
    <row r="579" spans="1:11" x14ac:dyDescent="0.3">
      <c r="A579">
        <v>578</v>
      </c>
      <c r="B579" t="s">
        <v>706</v>
      </c>
      <c r="C579" t="s">
        <v>702</v>
      </c>
      <c r="D579" t="s">
        <v>17</v>
      </c>
      <c r="E579" s="6">
        <v>44785</v>
      </c>
      <c r="F579" s="6" t="str">
        <f>TEXT(Table1[[#This Row],[Contact Date]],"mmm")</f>
        <v>Aug</v>
      </c>
      <c r="G579" t="s">
        <v>48</v>
      </c>
      <c r="H579" t="s">
        <v>49</v>
      </c>
      <c r="I579" t="s">
        <v>1456</v>
      </c>
      <c r="J579" t="s">
        <v>103</v>
      </c>
      <c r="K579">
        <v>2</v>
      </c>
    </row>
    <row r="580" spans="1:11" x14ac:dyDescent="0.3">
      <c r="A580">
        <v>579</v>
      </c>
      <c r="B580" t="s">
        <v>707</v>
      </c>
      <c r="C580" t="s">
        <v>703</v>
      </c>
      <c r="D580" t="s">
        <v>18</v>
      </c>
      <c r="E580" s="6">
        <v>44775</v>
      </c>
      <c r="F580" s="6" t="str">
        <f>TEXT(Table1[[#This Row],[Contact Date]],"mmm")</f>
        <v>Aug</v>
      </c>
      <c r="G580" t="s">
        <v>48</v>
      </c>
      <c r="H580" t="s">
        <v>49</v>
      </c>
      <c r="I580" t="s">
        <v>1457</v>
      </c>
      <c r="J580" t="s">
        <v>104</v>
      </c>
      <c r="K580">
        <v>9</v>
      </c>
    </row>
    <row r="581" spans="1:11" x14ac:dyDescent="0.3">
      <c r="A581">
        <v>580</v>
      </c>
      <c r="B581" t="s">
        <v>708</v>
      </c>
      <c r="C581" t="s">
        <v>704</v>
      </c>
      <c r="D581" t="s">
        <v>11</v>
      </c>
      <c r="E581" s="6">
        <v>44773</v>
      </c>
      <c r="F581" s="6" t="str">
        <f>TEXT(Table1[[#This Row],[Contact Date]],"mmm")</f>
        <v>Jul</v>
      </c>
      <c r="G581" t="s">
        <v>47</v>
      </c>
      <c r="H581" t="s">
        <v>49</v>
      </c>
      <c r="I581" t="s">
        <v>1458</v>
      </c>
      <c r="J581" t="s">
        <v>105</v>
      </c>
      <c r="K581">
        <v>6</v>
      </c>
    </row>
    <row r="582" spans="1:11" x14ac:dyDescent="0.3">
      <c r="A582">
        <v>581</v>
      </c>
      <c r="B582" t="s">
        <v>709</v>
      </c>
      <c r="C582" t="s">
        <v>705</v>
      </c>
      <c r="D582" t="s">
        <v>20</v>
      </c>
      <c r="E582" s="6">
        <v>44796</v>
      </c>
      <c r="F582" s="6" t="str">
        <f>TEXT(Table1[[#This Row],[Contact Date]],"mmm")</f>
        <v>Aug</v>
      </c>
      <c r="G582" t="s">
        <v>48</v>
      </c>
      <c r="H582" t="s">
        <v>49</v>
      </c>
      <c r="I582" t="s">
        <v>1459</v>
      </c>
      <c r="J582" t="s">
        <v>103</v>
      </c>
      <c r="K582">
        <v>7</v>
      </c>
    </row>
    <row r="583" spans="1:11" x14ac:dyDescent="0.3">
      <c r="A583">
        <v>582</v>
      </c>
      <c r="B583" t="s">
        <v>710</v>
      </c>
      <c r="C583" t="s">
        <v>706</v>
      </c>
      <c r="D583" t="s">
        <v>16</v>
      </c>
      <c r="E583" s="6">
        <v>44801</v>
      </c>
      <c r="F583" s="6" t="str">
        <f>TEXT(Table1[[#This Row],[Contact Date]],"mmm")</f>
        <v>Aug</v>
      </c>
      <c r="G583" t="s">
        <v>48</v>
      </c>
      <c r="H583" t="s">
        <v>49</v>
      </c>
      <c r="I583" t="s">
        <v>1460</v>
      </c>
      <c r="J583" t="s">
        <v>104</v>
      </c>
      <c r="K583">
        <v>9</v>
      </c>
    </row>
    <row r="584" spans="1:11" x14ac:dyDescent="0.3">
      <c r="A584">
        <v>583</v>
      </c>
      <c r="B584" t="s">
        <v>711</v>
      </c>
      <c r="C584" t="s">
        <v>707</v>
      </c>
      <c r="D584" t="s">
        <v>10</v>
      </c>
      <c r="E584" s="6">
        <v>44779</v>
      </c>
      <c r="F584" s="6" t="str">
        <f>TEXT(Table1[[#This Row],[Contact Date]],"mmm")</f>
        <v>Aug</v>
      </c>
      <c r="G584" t="s">
        <v>47</v>
      </c>
      <c r="H584" t="s">
        <v>51</v>
      </c>
      <c r="I584" t="s">
        <v>1461</v>
      </c>
      <c r="J584" t="s">
        <v>105</v>
      </c>
      <c r="K584">
        <v>2</v>
      </c>
    </row>
    <row r="585" spans="1:11" x14ac:dyDescent="0.3">
      <c r="A585">
        <v>584</v>
      </c>
      <c r="B585" t="s">
        <v>712</v>
      </c>
      <c r="C585" t="s">
        <v>708</v>
      </c>
      <c r="D585" t="s">
        <v>15</v>
      </c>
      <c r="E585" s="6">
        <v>44772</v>
      </c>
      <c r="F585" s="6" t="str">
        <f>TEXT(Table1[[#This Row],[Contact Date]],"mmm")</f>
        <v>Jul</v>
      </c>
      <c r="G585" t="s">
        <v>48</v>
      </c>
      <c r="H585" t="s">
        <v>49</v>
      </c>
      <c r="I585" t="s">
        <v>1462</v>
      </c>
      <c r="J585" t="s">
        <v>103</v>
      </c>
      <c r="K585">
        <v>9</v>
      </c>
    </row>
    <row r="586" spans="1:11" x14ac:dyDescent="0.3">
      <c r="A586">
        <v>585</v>
      </c>
      <c r="B586" t="s">
        <v>713</v>
      </c>
      <c r="C586" t="s">
        <v>709</v>
      </c>
      <c r="D586" t="s">
        <v>22</v>
      </c>
      <c r="E586" s="6">
        <v>44757</v>
      </c>
      <c r="F586" s="6" t="str">
        <f>TEXT(Table1[[#This Row],[Contact Date]],"mmm")</f>
        <v>Jul</v>
      </c>
      <c r="G586" t="s">
        <v>47</v>
      </c>
      <c r="H586" t="s">
        <v>49</v>
      </c>
      <c r="I586" t="s">
        <v>1463</v>
      </c>
      <c r="J586" t="s">
        <v>104</v>
      </c>
      <c r="K586">
        <v>10</v>
      </c>
    </row>
    <row r="587" spans="1:11" x14ac:dyDescent="0.3">
      <c r="A587">
        <v>586</v>
      </c>
      <c r="B587" t="s">
        <v>714</v>
      </c>
      <c r="C587" t="s">
        <v>710</v>
      </c>
      <c r="D587" t="s">
        <v>23</v>
      </c>
      <c r="E587" s="6">
        <v>44808</v>
      </c>
      <c r="F587" s="6" t="str">
        <f>TEXT(Table1[[#This Row],[Contact Date]],"mmm")</f>
        <v>Sep</v>
      </c>
      <c r="G587" t="s">
        <v>48</v>
      </c>
      <c r="H587" t="s">
        <v>49</v>
      </c>
      <c r="I587" t="s">
        <v>1464</v>
      </c>
      <c r="J587" t="s">
        <v>105</v>
      </c>
      <c r="K587">
        <v>1</v>
      </c>
    </row>
    <row r="588" spans="1:11" x14ac:dyDescent="0.3">
      <c r="A588">
        <v>587</v>
      </c>
      <c r="B588" t="s">
        <v>715</v>
      </c>
      <c r="C588" t="s">
        <v>711</v>
      </c>
      <c r="D588" t="s">
        <v>24</v>
      </c>
      <c r="E588" s="6">
        <v>44782</v>
      </c>
      <c r="F588" s="6" t="str">
        <f>TEXT(Table1[[#This Row],[Contact Date]],"mmm")</f>
        <v>Aug</v>
      </c>
      <c r="G588" t="s">
        <v>47</v>
      </c>
      <c r="H588" t="s">
        <v>49</v>
      </c>
      <c r="I588" t="s">
        <v>1465</v>
      </c>
      <c r="J588" t="s">
        <v>103</v>
      </c>
      <c r="K588">
        <v>1</v>
      </c>
    </row>
    <row r="589" spans="1:11" x14ac:dyDescent="0.3">
      <c r="A589">
        <v>588</v>
      </c>
      <c r="B589" t="s">
        <v>716</v>
      </c>
      <c r="C589" t="s">
        <v>712</v>
      </c>
      <c r="D589" t="s">
        <v>25</v>
      </c>
      <c r="E589" s="6">
        <v>44787</v>
      </c>
      <c r="F589" s="6" t="str">
        <f>TEXT(Table1[[#This Row],[Contact Date]],"mmm")</f>
        <v>Aug</v>
      </c>
      <c r="G589" t="s">
        <v>48</v>
      </c>
      <c r="H589" t="s">
        <v>49</v>
      </c>
      <c r="I589" t="s">
        <v>1466</v>
      </c>
      <c r="J589" t="s">
        <v>104</v>
      </c>
      <c r="K589">
        <v>10</v>
      </c>
    </row>
    <row r="590" spans="1:11" x14ac:dyDescent="0.3">
      <c r="A590">
        <v>589</v>
      </c>
      <c r="B590" t="s">
        <v>717</v>
      </c>
      <c r="C590" t="s">
        <v>713</v>
      </c>
      <c r="D590" t="s">
        <v>26</v>
      </c>
      <c r="E590" s="6">
        <v>44787</v>
      </c>
      <c r="F590" s="6" t="str">
        <f>TEXT(Table1[[#This Row],[Contact Date]],"mmm")</f>
        <v>Aug</v>
      </c>
      <c r="G590" t="s">
        <v>50</v>
      </c>
      <c r="H590" t="s">
        <v>51</v>
      </c>
      <c r="I590" t="s">
        <v>1467</v>
      </c>
      <c r="J590" t="s">
        <v>105</v>
      </c>
      <c r="K590">
        <v>4</v>
      </c>
    </row>
    <row r="591" spans="1:11" x14ac:dyDescent="0.3">
      <c r="A591">
        <v>590</v>
      </c>
      <c r="B591" t="s">
        <v>718</v>
      </c>
      <c r="C591" t="s">
        <v>714</v>
      </c>
      <c r="D591" t="s">
        <v>27</v>
      </c>
      <c r="E591" s="6">
        <v>44757</v>
      </c>
      <c r="F591" s="6" t="str">
        <f>TEXT(Table1[[#This Row],[Contact Date]],"mmm")</f>
        <v>Jul</v>
      </c>
      <c r="G591" t="s">
        <v>47</v>
      </c>
      <c r="H591" t="s">
        <v>49</v>
      </c>
      <c r="I591" t="s">
        <v>1468</v>
      </c>
      <c r="J591" t="s">
        <v>103</v>
      </c>
      <c r="K591">
        <v>7</v>
      </c>
    </row>
    <row r="592" spans="1:11" x14ac:dyDescent="0.3">
      <c r="A592">
        <v>591</v>
      </c>
      <c r="B592" t="s">
        <v>719</v>
      </c>
      <c r="C592" t="s">
        <v>715</v>
      </c>
      <c r="D592" t="s">
        <v>28</v>
      </c>
      <c r="E592" s="6">
        <v>44761</v>
      </c>
      <c r="F592" s="6" t="str">
        <f>TEXT(Table1[[#This Row],[Contact Date]],"mmm")</f>
        <v>Jul</v>
      </c>
      <c r="G592" t="s">
        <v>48</v>
      </c>
      <c r="H592" t="s">
        <v>49</v>
      </c>
      <c r="I592" t="s">
        <v>1469</v>
      </c>
      <c r="J592" t="s">
        <v>104</v>
      </c>
      <c r="K592">
        <v>3</v>
      </c>
    </row>
    <row r="593" spans="1:11" x14ac:dyDescent="0.3">
      <c r="A593">
        <v>592</v>
      </c>
      <c r="B593" t="s">
        <v>720</v>
      </c>
      <c r="C593" t="s">
        <v>716</v>
      </c>
      <c r="D593" t="s">
        <v>29</v>
      </c>
      <c r="E593" s="6">
        <v>44788</v>
      </c>
      <c r="F593" s="6" t="str">
        <f>TEXT(Table1[[#This Row],[Contact Date]],"mmm")</f>
        <v>Aug</v>
      </c>
      <c r="G593" t="s">
        <v>48</v>
      </c>
      <c r="H593" t="s">
        <v>49</v>
      </c>
      <c r="I593" t="s">
        <v>1470</v>
      </c>
      <c r="J593" t="s">
        <v>105</v>
      </c>
      <c r="K593">
        <v>6</v>
      </c>
    </row>
    <row r="594" spans="1:11" x14ac:dyDescent="0.3">
      <c r="A594">
        <v>593</v>
      </c>
      <c r="B594" t="s">
        <v>721</v>
      </c>
      <c r="C594" t="s">
        <v>717</v>
      </c>
      <c r="D594" t="s">
        <v>30</v>
      </c>
      <c r="E594" s="6">
        <v>44788</v>
      </c>
      <c r="F594" s="6" t="str">
        <f>TEXT(Table1[[#This Row],[Contact Date]],"mmm")</f>
        <v>Aug</v>
      </c>
      <c r="G594" t="s">
        <v>47</v>
      </c>
      <c r="H594" t="s">
        <v>49</v>
      </c>
      <c r="I594" t="s">
        <v>1471</v>
      </c>
      <c r="J594" t="s">
        <v>103</v>
      </c>
      <c r="K594">
        <v>6</v>
      </c>
    </row>
    <row r="595" spans="1:11" x14ac:dyDescent="0.3">
      <c r="A595">
        <v>594</v>
      </c>
      <c r="B595" t="s">
        <v>722</v>
      </c>
      <c r="C595" t="s">
        <v>718</v>
      </c>
      <c r="D595" t="s">
        <v>31</v>
      </c>
      <c r="E595" s="6">
        <v>44758</v>
      </c>
      <c r="F595" s="6" t="str">
        <f>TEXT(Table1[[#This Row],[Contact Date]],"mmm")</f>
        <v>Jul</v>
      </c>
      <c r="G595" t="s">
        <v>48</v>
      </c>
      <c r="H595" t="s">
        <v>49</v>
      </c>
      <c r="I595" t="s">
        <v>1472</v>
      </c>
      <c r="J595" t="s">
        <v>104</v>
      </c>
      <c r="K595">
        <v>5</v>
      </c>
    </row>
    <row r="596" spans="1:11" x14ac:dyDescent="0.3">
      <c r="A596">
        <v>595</v>
      </c>
      <c r="B596" t="s">
        <v>723</v>
      </c>
      <c r="C596" t="s">
        <v>719</v>
      </c>
      <c r="D596" t="s">
        <v>32</v>
      </c>
      <c r="E596" s="6">
        <v>44795</v>
      </c>
      <c r="F596" s="6" t="str">
        <f>TEXT(Table1[[#This Row],[Contact Date]],"mmm")</f>
        <v>Aug</v>
      </c>
      <c r="G596" t="s">
        <v>47</v>
      </c>
      <c r="H596" t="s">
        <v>51</v>
      </c>
      <c r="I596" t="s">
        <v>1473</v>
      </c>
      <c r="J596" t="s">
        <v>105</v>
      </c>
      <c r="K596">
        <v>1</v>
      </c>
    </row>
    <row r="597" spans="1:11" x14ac:dyDescent="0.3">
      <c r="A597">
        <v>596</v>
      </c>
      <c r="B597" t="s">
        <v>724</v>
      </c>
      <c r="C597" t="s">
        <v>720</v>
      </c>
      <c r="D597" t="s">
        <v>33</v>
      </c>
      <c r="E597" s="6">
        <v>44791</v>
      </c>
      <c r="F597" s="6" t="str">
        <f>TEXT(Table1[[#This Row],[Contact Date]],"mmm")</f>
        <v>Aug</v>
      </c>
      <c r="G597" t="s">
        <v>48</v>
      </c>
      <c r="H597" t="s">
        <v>49</v>
      </c>
      <c r="I597" t="s">
        <v>1474</v>
      </c>
      <c r="J597" t="s">
        <v>103</v>
      </c>
      <c r="K597">
        <v>9</v>
      </c>
    </row>
    <row r="598" spans="1:11" x14ac:dyDescent="0.3">
      <c r="A598">
        <v>597</v>
      </c>
      <c r="B598" t="s">
        <v>725</v>
      </c>
      <c r="C598" t="s">
        <v>721</v>
      </c>
      <c r="D598" t="s">
        <v>34</v>
      </c>
      <c r="E598" s="6">
        <v>44791</v>
      </c>
      <c r="F598" s="6" t="str">
        <f>TEXT(Table1[[#This Row],[Contact Date]],"mmm")</f>
        <v>Aug</v>
      </c>
      <c r="G598" t="s">
        <v>48</v>
      </c>
      <c r="H598" t="s">
        <v>49</v>
      </c>
      <c r="I598" t="s">
        <v>1475</v>
      </c>
      <c r="J598" t="s">
        <v>104</v>
      </c>
      <c r="K598">
        <v>3</v>
      </c>
    </row>
    <row r="599" spans="1:11" x14ac:dyDescent="0.3">
      <c r="A599">
        <v>598</v>
      </c>
      <c r="B599" t="s">
        <v>726</v>
      </c>
      <c r="C599" t="s">
        <v>722</v>
      </c>
      <c r="D599" t="s">
        <v>18</v>
      </c>
      <c r="E599" s="6">
        <v>44794</v>
      </c>
      <c r="F599" s="6" t="str">
        <f>TEXT(Table1[[#This Row],[Contact Date]],"mmm")</f>
        <v>Aug</v>
      </c>
      <c r="G599" t="s">
        <v>47</v>
      </c>
      <c r="H599" t="s">
        <v>49</v>
      </c>
      <c r="I599" t="s">
        <v>1476</v>
      </c>
      <c r="J599" t="s">
        <v>105</v>
      </c>
      <c r="K599">
        <v>4</v>
      </c>
    </row>
    <row r="600" spans="1:11" x14ac:dyDescent="0.3">
      <c r="A600">
        <v>599</v>
      </c>
      <c r="B600" t="s">
        <v>727</v>
      </c>
      <c r="C600" t="s">
        <v>723</v>
      </c>
      <c r="D600" t="s">
        <v>25</v>
      </c>
      <c r="E600" s="6">
        <v>44756</v>
      </c>
      <c r="F600" s="6" t="str">
        <f>TEXT(Table1[[#This Row],[Contact Date]],"mmm")</f>
        <v>Jul</v>
      </c>
      <c r="G600" t="s">
        <v>48</v>
      </c>
      <c r="H600" t="s">
        <v>49</v>
      </c>
      <c r="I600" t="s">
        <v>1477</v>
      </c>
      <c r="J600" t="s">
        <v>103</v>
      </c>
      <c r="K600">
        <v>8</v>
      </c>
    </row>
    <row r="601" spans="1:11" x14ac:dyDescent="0.3">
      <c r="A601">
        <v>600</v>
      </c>
      <c r="B601" t="s">
        <v>728</v>
      </c>
      <c r="C601" t="s">
        <v>724</v>
      </c>
      <c r="D601" t="s">
        <v>30</v>
      </c>
      <c r="E601" s="6">
        <v>44789</v>
      </c>
      <c r="F601" s="6" t="str">
        <f>TEXT(Table1[[#This Row],[Contact Date]],"mmm")</f>
        <v>Aug</v>
      </c>
      <c r="G601" t="s">
        <v>48</v>
      </c>
      <c r="H601" t="s">
        <v>49</v>
      </c>
      <c r="I601" t="s">
        <v>1478</v>
      </c>
      <c r="J601" t="s">
        <v>103</v>
      </c>
      <c r="K601">
        <v>6</v>
      </c>
    </row>
    <row r="602" spans="1:11" x14ac:dyDescent="0.3">
      <c r="A602">
        <v>601</v>
      </c>
      <c r="B602" t="s">
        <v>729</v>
      </c>
      <c r="C602" t="s">
        <v>725</v>
      </c>
      <c r="D602" t="s">
        <v>10</v>
      </c>
      <c r="E602" s="6">
        <v>44810</v>
      </c>
      <c r="F602" s="6" t="str">
        <f>TEXT(Table1[[#This Row],[Contact Date]],"mmm")</f>
        <v>Sep</v>
      </c>
      <c r="G602" t="s">
        <v>47</v>
      </c>
      <c r="H602" t="s">
        <v>49</v>
      </c>
      <c r="I602" t="s">
        <v>1479</v>
      </c>
      <c r="J602" t="s">
        <v>103</v>
      </c>
      <c r="K602">
        <v>10</v>
      </c>
    </row>
    <row r="603" spans="1:11" x14ac:dyDescent="0.3">
      <c r="A603">
        <v>602</v>
      </c>
      <c r="B603" t="s">
        <v>730</v>
      </c>
      <c r="C603" t="s">
        <v>726</v>
      </c>
      <c r="D603" t="s">
        <v>20</v>
      </c>
      <c r="E603" s="6">
        <v>44798</v>
      </c>
      <c r="F603" s="6" t="str">
        <f>TEXT(Table1[[#This Row],[Contact Date]],"mmm")</f>
        <v>Aug</v>
      </c>
      <c r="G603" t="s">
        <v>48</v>
      </c>
      <c r="H603" t="s">
        <v>49</v>
      </c>
      <c r="I603" t="s">
        <v>1480</v>
      </c>
      <c r="J603" t="s">
        <v>104</v>
      </c>
      <c r="K603">
        <v>9</v>
      </c>
    </row>
    <row r="604" spans="1:11" x14ac:dyDescent="0.3">
      <c r="A604">
        <v>603</v>
      </c>
      <c r="B604" t="s">
        <v>731</v>
      </c>
      <c r="C604" t="s">
        <v>727</v>
      </c>
      <c r="D604" t="s">
        <v>32</v>
      </c>
      <c r="E604" s="6">
        <v>44791</v>
      </c>
      <c r="F604" s="6" t="str">
        <f>TEXT(Table1[[#This Row],[Contact Date]],"mmm")</f>
        <v>Aug</v>
      </c>
      <c r="G604" t="s">
        <v>47</v>
      </c>
      <c r="H604" t="s">
        <v>49</v>
      </c>
      <c r="I604" t="s">
        <v>1481</v>
      </c>
      <c r="J604" t="s">
        <v>105</v>
      </c>
      <c r="K604">
        <v>7</v>
      </c>
    </row>
    <row r="605" spans="1:11" x14ac:dyDescent="0.3">
      <c r="A605">
        <v>604</v>
      </c>
      <c r="B605" t="s">
        <v>732</v>
      </c>
      <c r="C605" t="s">
        <v>728</v>
      </c>
      <c r="D605" t="s">
        <v>33</v>
      </c>
      <c r="E605" s="6">
        <v>44796</v>
      </c>
      <c r="F605" s="6" t="str">
        <f>TEXT(Table1[[#This Row],[Contact Date]],"mmm")</f>
        <v>Aug</v>
      </c>
      <c r="G605" t="s">
        <v>48</v>
      </c>
      <c r="H605" t="s">
        <v>49</v>
      </c>
      <c r="I605" t="s">
        <v>1482</v>
      </c>
      <c r="J605" t="s">
        <v>103</v>
      </c>
      <c r="K605">
        <v>7</v>
      </c>
    </row>
    <row r="606" spans="1:11" x14ac:dyDescent="0.3">
      <c r="A606">
        <v>605</v>
      </c>
      <c r="B606" t="s">
        <v>733</v>
      </c>
      <c r="C606" t="s">
        <v>729</v>
      </c>
      <c r="D606" t="s">
        <v>35</v>
      </c>
      <c r="E606" s="6">
        <v>44810</v>
      </c>
      <c r="F606" s="6" t="str">
        <f>TEXT(Table1[[#This Row],[Contact Date]],"mmm")</f>
        <v>Sep</v>
      </c>
      <c r="G606" t="s">
        <v>47</v>
      </c>
      <c r="H606" t="s">
        <v>49</v>
      </c>
      <c r="I606" t="s">
        <v>1483</v>
      </c>
      <c r="J606" t="s">
        <v>104</v>
      </c>
      <c r="K606">
        <v>7</v>
      </c>
    </row>
    <row r="607" spans="1:11" x14ac:dyDescent="0.3">
      <c r="A607">
        <v>606</v>
      </c>
      <c r="B607" t="s">
        <v>734</v>
      </c>
      <c r="C607" t="s">
        <v>730</v>
      </c>
      <c r="D607" t="s">
        <v>36</v>
      </c>
      <c r="E607" s="6">
        <v>44791</v>
      </c>
      <c r="F607" s="6" t="str">
        <f>TEXT(Table1[[#This Row],[Contact Date]],"mmm")</f>
        <v>Aug</v>
      </c>
      <c r="G607" t="s">
        <v>48</v>
      </c>
      <c r="H607" t="s">
        <v>49</v>
      </c>
      <c r="I607" t="s">
        <v>1484</v>
      </c>
      <c r="J607" t="s">
        <v>105</v>
      </c>
      <c r="K607">
        <v>7</v>
      </c>
    </row>
    <row r="608" spans="1:11" x14ac:dyDescent="0.3">
      <c r="A608">
        <v>607</v>
      </c>
      <c r="B608" t="s">
        <v>735</v>
      </c>
      <c r="C608" t="s">
        <v>731</v>
      </c>
      <c r="D608" t="s">
        <v>37</v>
      </c>
      <c r="E608" s="6">
        <v>44797</v>
      </c>
      <c r="F608" s="6" t="str">
        <f>TEXT(Table1[[#This Row],[Contact Date]],"mmm")</f>
        <v>Aug</v>
      </c>
      <c r="G608" t="s">
        <v>50</v>
      </c>
      <c r="H608" t="s">
        <v>49</v>
      </c>
      <c r="I608" t="s">
        <v>1485</v>
      </c>
      <c r="J608" t="s">
        <v>103</v>
      </c>
      <c r="K608">
        <v>8</v>
      </c>
    </row>
    <row r="609" spans="1:11" x14ac:dyDescent="0.3">
      <c r="A609">
        <v>608</v>
      </c>
      <c r="B609" t="s">
        <v>736</v>
      </c>
      <c r="C609" t="s">
        <v>732</v>
      </c>
      <c r="D609" t="s">
        <v>38</v>
      </c>
      <c r="E609" s="6">
        <v>44777</v>
      </c>
      <c r="F609" s="6" t="str">
        <f>TEXT(Table1[[#This Row],[Contact Date]],"mmm")</f>
        <v>Aug</v>
      </c>
      <c r="G609" t="s">
        <v>47</v>
      </c>
      <c r="H609" t="s">
        <v>49</v>
      </c>
      <c r="I609" t="s">
        <v>1486</v>
      </c>
      <c r="J609" t="s">
        <v>104</v>
      </c>
      <c r="K609">
        <v>10</v>
      </c>
    </row>
    <row r="610" spans="1:11" x14ac:dyDescent="0.3">
      <c r="A610">
        <v>609</v>
      </c>
      <c r="B610" t="s">
        <v>737</v>
      </c>
      <c r="C610" t="s">
        <v>733</v>
      </c>
      <c r="D610" t="s">
        <v>39</v>
      </c>
      <c r="E610" s="6">
        <v>44802</v>
      </c>
      <c r="F610" s="6" t="str">
        <f>TEXT(Table1[[#This Row],[Contact Date]],"mmm")</f>
        <v>Aug</v>
      </c>
      <c r="G610" t="s">
        <v>48</v>
      </c>
      <c r="H610" t="s">
        <v>49</v>
      </c>
      <c r="I610" t="s">
        <v>1487</v>
      </c>
      <c r="J610" t="s">
        <v>105</v>
      </c>
      <c r="K610">
        <v>10</v>
      </c>
    </row>
    <row r="611" spans="1:11" x14ac:dyDescent="0.3">
      <c r="A611">
        <v>610</v>
      </c>
      <c r="B611" t="s">
        <v>738</v>
      </c>
      <c r="C611" t="s">
        <v>734</v>
      </c>
      <c r="D611" t="s">
        <v>40</v>
      </c>
      <c r="E611" s="6">
        <v>44758</v>
      </c>
      <c r="F611" s="6" t="str">
        <f>TEXT(Table1[[#This Row],[Contact Date]],"mmm")</f>
        <v>Jul</v>
      </c>
      <c r="G611" t="s">
        <v>48</v>
      </c>
      <c r="H611" t="s">
        <v>49</v>
      </c>
      <c r="I611" t="s">
        <v>1488</v>
      </c>
      <c r="J611" t="s">
        <v>103</v>
      </c>
      <c r="K611">
        <v>10</v>
      </c>
    </row>
    <row r="612" spans="1:11" x14ac:dyDescent="0.3">
      <c r="A612">
        <v>611</v>
      </c>
      <c r="B612" t="s">
        <v>739</v>
      </c>
      <c r="C612" t="s">
        <v>735</v>
      </c>
      <c r="D612" t="s">
        <v>41</v>
      </c>
      <c r="E612" s="6">
        <v>44768</v>
      </c>
      <c r="F612" s="6" t="str">
        <f>TEXT(Table1[[#This Row],[Contact Date]],"mmm")</f>
        <v>Jul</v>
      </c>
      <c r="G612" t="s">
        <v>47</v>
      </c>
      <c r="H612" t="s">
        <v>49</v>
      </c>
      <c r="I612" t="s">
        <v>1489</v>
      </c>
      <c r="J612" t="s">
        <v>104</v>
      </c>
      <c r="K612">
        <v>10</v>
      </c>
    </row>
    <row r="613" spans="1:11" x14ac:dyDescent="0.3">
      <c r="A613">
        <v>612</v>
      </c>
      <c r="B613" t="s">
        <v>740</v>
      </c>
      <c r="C613" t="s">
        <v>736</v>
      </c>
      <c r="D613" t="s">
        <v>42</v>
      </c>
      <c r="E613" s="6">
        <v>44756</v>
      </c>
      <c r="F613" s="6" t="str">
        <f>TEXT(Table1[[#This Row],[Contact Date]],"mmm")</f>
        <v>Jul</v>
      </c>
      <c r="G613" t="s">
        <v>48</v>
      </c>
      <c r="H613" t="s">
        <v>49</v>
      </c>
      <c r="I613" t="s">
        <v>1490</v>
      </c>
      <c r="J613" t="s">
        <v>105</v>
      </c>
      <c r="K613">
        <v>8</v>
      </c>
    </row>
    <row r="614" spans="1:11" x14ac:dyDescent="0.3">
      <c r="A614">
        <v>613</v>
      </c>
      <c r="B614" t="s">
        <v>741</v>
      </c>
      <c r="C614" t="s">
        <v>737</v>
      </c>
      <c r="D614" t="s">
        <v>24</v>
      </c>
      <c r="E614" s="6">
        <v>44809</v>
      </c>
      <c r="F614" s="6" t="str">
        <f>TEXT(Table1[[#This Row],[Contact Date]],"mmm")</f>
        <v>Sep</v>
      </c>
      <c r="G614" t="s">
        <v>47</v>
      </c>
      <c r="H614" t="s">
        <v>49</v>
      </c>
      <c r="I614" t="s">
        <v>1491</v>
      </c>
      <c r="J614" t="s">
        <v>103</v>
      </c>
      <c r="K614">
        <v>7</v>
      </c>
    </row>
    <row r="615" spans="1:11" x14ac:dyDescent="0.3">
      <c r="A615">
        <v>614</v>
      </c>
      <c r="B615" t="s">
        <v>742</v>
      </c>
      <c r="C615" t="s">
        <v>738</v>
      </c>
      <c r="D615" t="s">
        <v>25</v>
      </c>
      <c r="E615" s="6">
        <v>44801</v>
      </c>
      <c r="F615" s="6" t="str">
        <f>TEXT(Table1[[#This Row],[Contact Date]],"mmm")</f>
        <v>Aug</v>
      </c>
      <c r="G615" t="s">
        <v>48</v>
      </c>
      <c r="H615" t="s">
        <v>49</v>
      </c>
      <c r="I615" t="s">
        <v>1492</v>
      </c>
      <c r="J615" t="s">
        <v>104</v>
      </c>
      <c r="K615">
        <v>7</v>
      </c>
    </row>
    <row r="616" spans="1:11" x14ac:dyDescent="0.3">
      <c r="A616">
        <v>615</v>
      </c>
      <c r="B616" t="s">
        <v>743</v>
      </c>
      <c r="C616" t="s">
        <v>739</v>
      </c>
      <c r="D616" t="s">
        <v>26</v>
      </c>
      <c r="E616" s="6">
        <v>44794</v>
      </c>
      <c r="F616" s="6" t="str">
        <f>TEXT(Table1[[#This Row],[Contact Date]],"mmm")</f>
        <v>Aug</v>
      </c>
      <c r="G616" t="s">
        <v>48</v>
      </c>
      <c r="H616" t="s">
        <v>49</v>
      </c>
      <c r="I616" t="s">
        <v>1493</v>
      </c>
      <c r="J616" t="s">
        <v>105</v>
      </c>
      <c r="K616">
        <v>9</v>
      </c>
    </row>
    <row r="617" spans="1:11" x14ac:dyDescent="0.3">
      <c r="A617">
        <v>616</v>
      </c>
      <c r="B617" t="s">
        <v>744</v>
      </c>
      <c r="C617" t="s">
        <v>740</v>
      </c>
      <c r="D617" t="s">
        <v>15</v>
      </c>
      <c r="E617" s="6">
        <v>44792</v>
      </c>
      <c r="F617" s="6" t="str">
        <f>TEXT(Table1[[#This Row],[Contact Date]],"mmm")</f>
        <v>Aug</v>
      </c>
      <c r="G617" t="s">
        <v>47</v>
      </c>
      <c r="H617" t="s">
        <v>49</v>
      </c>
      <c r="I617" t="s">
        <v>1494</v>
      </c>
      <c r="J617" t="s">
        <v>103</v>
      </c>
      <c r="K617">
        <v>8</v>
      </c>
    </row>
    <row r="618" spans="1:11" x14ac:dyDescent="0.3">
      <c r="A618">
        <v>617</v>
      </c>
      <c r="B618" t="s">
        <v>745</v>
      </c>
      <c r="C618" t="s">
        <v>741</v>
      </c>
      <c r="D618" t="s">
        <v>28</v>
      </c>
      <c r="E618" s="6">
        <v>44770</v>
      </c>
      <c r="F618" s="6" t="str">
        <f>TEXT(Table1[[#This Row],[Contact Date]],"mmm")</f>
        <v>Jul</v>
      </c>
      <c r="G618" t="s">
        <v>48</v>
      </c>
      <c r="H618" t="s">
        <v>51</v>
      </c>
      <c r="I618" t="s">
        <v>1495</v>
      </c>
      <c r="J618" t="s">
        <v>104</v>
      </c>
      <c r="K618">
        <v>8</v>
      </c>
    </row>
    <row r="619" spans="1:11" x14ac:dyDescent="0.3">
      <c r="A619">
        <v>618</v>
      </c>
      <c r="B619" t="s">
        <v>746</v>
      </c>
      <c r="C619" t="s">
        <v>742</v>
      </c>
      <c r="D619" t="s">
        <v>29</v>
      </c>
      <c r="E619" s="6">
        <v>44761</v>
      </c>
      <c r="F619" s="6" t="str">
        <f>TEXT(Table1[[#This Row],[Contact Date]],"mmm")</f>
        <v>Jul</v>
      </c>
      <c r="G619" t="s">
        <v>48</v>
      </c>
      <c r="H619" t="s">
        <v>49</v>
      </c>
      <c r="I619" t="s">
        <v>1496</v>
      </c>
      <c r="J619" t="s">
        <v>105</v>
      </c>
      <c r="K619">
        <v>7</v>
      </c>
    </row>
    <row r="620" spans="1:11" x14ac:dyDescent="0.3">
      <c r="A620">
        <v>619</v>
      </c>
      <c r="B620" t="s">
        <v>747</v>
      </c>
      <c r="C620" t="s">
        <v>743</v>
      </c>
      <c r="D620" t="s">
        <v>30</v>
      </c>
      <c r="E620" s="6">
        <v>44773</v>
      </c>
      <c r="F620" s="6" t="str">
        <f>TEXT(Table1[[#This Row],[Contact Date]],"mmm")</f>
        <v>Jul</v>
      </c>
      <c r="G620" t="s">
        <v>47</v>
      </c>
      <c r="H620" t="s">
        <v>49</v>
      </c>
      <c r="I620" t="s">
        <v>1497</v>
      </c>
      <c r="J620" t="s">
        <v>103</v>
      </c>
      <c r="K620">
        <v>8</v>
      </c>
    </row>
    <row r="621" spans="1:11" x14ac:dyDescent="0.3">
      <c r="A621">
        <v>620</v>
      </c>
      <c r="B621" t="s">
        <v>748</v>
      </c>
      <c r="C621" t="s">
        <v>744</v>
      </c>
      <c r="D621" t="s">
        <v>31</v>
      </c>
      <c r="E621" s="6">
        <v>44766</v>
      </c>
      <c r="F621" s="6" t="str">
        <f>TEXT(Table1[[#This Row],[Contact Date]],"mmm")</f>
        <v>Jul</v>
      </c>
      <c r="G621" t="s">
        <v>48</v>
      </c>
      <c r="H621" t="s">
        <v>49</v>
      </c>
      <c r="I621" t="s">
        <v>1498</v>
      </c>
      <c r="J621" t="s">
        <v>104</v>
      </c>
      <c r="K621">
        <v>8</v>
      </c>
    </row>
    <row r="622" spans="1:11" x14ac:dyDescent="0.3">
      <c r="A622">
        <v>621</v>
      </c>
      <c r="B622" t="s">
        <v>749</v>
      </c>
      <c r="C622" t="s">
        <v>745</v>
      </c>
      <c r="D622" t="s">
        <v>32</v>
      </c>
      <c r="E622" s="6">
        <v>44793</v>
      </c>
      <c r="F622" s="6" t="str">
        <f>TEXT(Table1[[#This Row],[Contact Date]],"mmm")</f>
        <v>Aug</v>
      </c>
      <c r="G622" t="s">
        <v>47</v>
      </c>
      <c r="H622" t="s">
        <v>49</v>
      </c>
      <c r="I622" t="s">
        <v>1499</v>
      </c>
      <c r="J622" t="s">
        <v>105</v>
      </c>
      <c r="K622">
        <v>9</v>
      </c>
    </row>
    <row r="623" spans="1:11" x14ac:dyDescent="0.3">
      <c r="A623">
        <v>622</v>
      </c>
      <c r="B623" t="s">
        <v>750</v>
      </c>
      <c r="C623" t="s">
        <v>746</v>
      </c>
      <c r="D623" t="s">
        <v>33</v>
      </c>
      <c r="E623" s="6">
        <v>44769</v>
      </c>
      <c r="F623" s="6" t="str">
        <f>TEXT(Table1[[#This Row],[Contact Date]],"mmm")</f>
        <v>Jul</v>
      </c>
      <c r="G623" t="s">
        <v>48</v>
      </c>
      <c r="H623" t="s">
        <v>49</v>
      </c>
      <c r="I623" t="s">
        <v>1500</v>
      </c>
      <c r="J623" t="s">
        <v>103</v>
      </c>
      <c r="K623">
        <v>9</v>
      </c>
    </row>
    <row r="624" spans="1:11" x14ac:dyDescent="0.3">
      <c r="A624">
        <v>623</v>
      </c>
      <c r="B624" t="s">
        <v>751</v>
      </c>
      <c r="C624" t="s">
        <v>747</v>
      </c>
      <c r="D624" t="s">
        <v>6</v>
      </c>
      <c r="E624" s="6">
        <v>44758</v>
      </c>
      <c r="F624" s="6" t="str">
        <f>TEXT(Table1[[#This Row],[Contact Date]],"mmm")</f>
        <v>Jul</v>
      </c>
      <c r="G624" t="s">
        <v>47</v>
      </c>
      <c r="H624" t="s">
        <v>51</v>
      </c>
      <c r="I624" t="s">
        <v>1501</v>
      </c>
      <c r="J624" t="s">
        <v>104</v>
      </c>
      <c r="K624">
        <v>8</v>
      </c>
    </row>
    <row r="625" spans="1:11" x14ac:dyDescent="0.3">
      <c r="A625">
        <v>624</v>
      </c>
      <c r="B625" t="s">
        <v>752</v>
      </c>
      <c r="C625" t="s">
        <v>748</v>
      </c>
      <c r="D625" t="s">
        <v>7</v>
      </c>
      <c r="E625" s="6">
        <v>44803</v>
      </c>
      <c r="F625" s="6" t="str">
        <f>TEXT(Table1[[#This Row],[Contact Date]],"mmm")</f>
        <v>Aug</v>
      </c>
      <c r="G625" t="s">
        <v>48</v>
      </c>
      <c r="H625" t="s">
        <v>49</v>
      </c>
      <c r="I625" t="s">
        <v>1502</v>
      </c>
      <c r="J625" t="s">
        <v>105</v>
      </c>
      <c r="K625">
        <v>8</v>
      </c>
    </row>
    <row r="626" spans="1:11" x14ac:dyDescent="0.3">
      <c r="A626">
        <v>625</v>
      </c>
      <c r="B626" t="s">
        <v>753</v>
      </c>
      <c r="C626" t="s">
        <v>749</v>
      </c>
      <c r="D626" t="s">
        <v>8</v>
      </c>
      <c r="E626" s="6">
        <v>44808</v>
      </c>
      <c r="F626" s="6" t="str">
        <f>TEXT(Table1[[#This Row],[Contact Date]],"mmm")</f>
        <v>Sep</v>
      </c>
      <c r="G626" t="s">
        <v>50</v>
      </c>
      <c r="H626" t="s">
        <v>49</v>
      </c>
      <c r="I626" t="s">
        <v>1503</v>
      </c>
      <c r="J626" t="s">
        <v>103</v>
      </c>
      <c r="K626">
        <v>7</v>
      </c>
    </row>
    <row r="627" spans="1:11" x14ac:dyDescent="0.3">
      <c r="A627">
        <v>626</v>
      </c>
      <c r="B627" t="s">
        <v>754</v>
      </c>
      <c r="C627" t="s">
        <v>750</v>
      </c>
      <c r="D627" t="s">
        <v>9</v>
      </c>
      <c r="E627" s="6">
        <v>44784</v>
      </c>
      <c r="F627" s="6" t="str">
        <f>TEXT(Table1[[#This Row],[Contact Date]],"mmm")</f>
        <v>Aug</v>
      </c>
      <c r="G627" t="s">
        <v>47</v>
      </c>
      <c r="H627" t="s">
        <v>49</v>
      </c>
      <c r="I627" t="s">
        <v>1504</v>
      </c>
      <c r="J627" t="s">
        <v>104</v>
      </c>
      <c r="K627">
        <v>8</v>
      </c>
    </row>
    <row r="628" spans="1:11" x14ac:dyDescent="0.3">
      <c r="A628">
        <v>627</v>
      </c>
      <c r="B628" t="s">
        <v>755</v>
      </c>
      <c r="C628" t="s">
        <v>751</v>
      </c>
      <c r="D628" t="s">
        <v>10</v>
      </c>
      <c r="E628" s="6">
        <v>44764</v>
      </c>
      <c r="F628" s="6" t="str">
        <f>TEXT(Table1[[#This Row],[Contact Date]],"mmm")</f>
        <v>Jul</v>
      </c>
      <c r="G628" t="s">
        <v>48</v>
      </c>
      <c r="H628" t="s">
        <v>49</v>
      </c>
      <c r="I628" t="s">
        <v>1505</v>
      </c>
      <c r="J628" t="s">
        <v>105</v>
      </c>
      <c r="K628">
        <v>9</v>
      </c>
    </row>
    <row r="629" spans="1:11" x14ac:dyDescent="0.3">
      <c r="A629">
        <v>628</v>
      </c>
      <c r="B629" t="s">
        <v>756</v>
      </c>
      <c r="C629" t="s">
        <v>752</v>
      </c>
      <c r="D629" t="s">
        <v>11</v>
      </c>
      <c r="E629" s="6">
        <v>44795</v>
      </c>
      <c r="F629" s="6" t="str">
        <f>TEXT(Table1[[#This Row],[Contact Date]],"mmm")</f>
        <v>Aug</v>
      </c>
      <c r="G629" t="s">
        <v>48</v>
      </c>
      <c r="H629" t="s">
        <v>49</v>
      </c>
      <c r="I629" t="s">
        <v>1506</v>
      </c>
      <c r="J629" t="s">
        <v>103</v>
      </c>
      <c r="K629">
        <v>7</v>
      </c>
    </row>
    <row r="630" spans="1:11" x14ac:dyDescent="0.3">
      <c r="A630">
        <v>629</v>
      </c>
      <c r="B630" t="s">
        <v>757</v>
      </c>
      <c r="C630" t="s">
        <v>753</v>
      </c>
      <c r="D630" t="s">
        <v>12</v>
      </c>
      <c r="E630" s="6">
        <v>44799</v>
      </c>
      <c r="F630" s="6" t="str">
        <f>TEXT(Table1[[#This Row],[Contact Date]],"mmm")</f>
        <v>Aug</v>
      </c>
      <c r="G630" t="s">
        <v>47</v>
      </c>
      <c r="H630" t="s">
        <v>49</v>
      </c>
      <c r="I630" t="s">
        <v>1507</v>
      </c>
      <c r="J630" t="s">
        <v>104</v>
      </c>
      <c r="K630">
        <v>8</v>
      </c>
    </row>
    <row r="631" spans="1:11" x14ac:dyDescent="0.3">
      <c r="A631">
        <v>630</v>
      </c>
      <c r="B631" t="s">
        <v>758</v>
      </c>
      <c r="C631" t="s">
        <v>754</v>
      </c>
      <c r="D631" t="s">
        <v>12</v>
      </c>
      <c r="E631" s="6">
        <v>44800</v>
      </c>
      <c r="F631" s="6" t="str">
        <f>TEXT(Table1[[#This Row],[Contact Date]],"mmm")</f>
        <v>Aug</v>
      </c>
      <c r="G631" t="s">
        <v>48</v>
      </c>
      <c r="H631" t="s">
        <v>49</v>
      </c>
      <c r="I631" t="s">
        <v>1508</v>
      </c>
      <c r="J631" t="s">
        <v>105</v>
      </c>
      <c r="K631">
        <v>9</v>
      </c>
    </row>
    <row r="632" spans="1:11" x14ac:dyDescent="0.3">
      <c r="A632">
        <v>631</v>
      </c>
      <c r="B632" t="s">
        <v>759</v>
      </c>
      <c r="C632" t="s">
        <v>755</v>
      </c>
      <c r="D632" t="s">
        <v>13</v>
      </c>
      <c r="E632" s="6">
        <v>44771</v>
      </c>
      <c r="F632" s="6" t="str">
        <f>TEXT(Table1[[#This Row],[Contact Date]],"mmm")</f>
        <v>Jul</v>
      </c>
      <c r="G632" t="s">
        <v>47</v>
      </c>
      <c r="H632" t="s">
        <v>49</v>
      </c>
      <c r="I632" t="s">
        <v>1509</v>
      </c>
      <c r="J632" t="s">
        <v>103</v>
      </c>
      <c r="K632">
        <v>8</v>
      </c>
    </row>
    <row r="633" spans="1:11" x14ac:dyDescent="0.3">
      <c r="A633">
        <v>632</v>
      </c>
      <c r="B633" t="s">
        <v>760</v>
      </c>
      <c r="C633" t="s">
        <v>756</v>
      </c>
      <c r="D633" t="s">
        <v>11</v>
      </c>
      <c r="E633" s="6">
        <v>44760</v>
      </c>
      <c r="F633" s="6" t="str">
        <f>TEXT(Table1[[#This Row],[Contact Date]],"mmm")</f>
        <v>Jul</v>
      </c>
      <c r="G633" t="s">
        <v>48</v>
      </c>
      <c r="H633" t="s">
        <v>49</v>
      </c>
      <c r="I633" t="s">
        <v>1510</v>
      </c>
      <c r="J633" t="s">
        <v>104</v>
      </c>
      <c r="K633">
        <v>7</v>
      </c>
    </row>
    <row r="634" spans="1:11" x14ac:dyDescent="0.3">
      <c r="A634">
        <v>633</v>
      </c>
      <c r="B634" t="s">
        <v>761</v>
      </c>
      <c r="C634" t="s">
        <v>757</v>
      </c>
      <c r="D634" t="s">
        <v>15</v>
      </c>
      <c r="E634" s="6">
        <v>44778</v>
      </c>
      <c r="F634" s="6" t="str">
        <f>TEXT(Table1[[#This Row],[Contact Date]],"mmm")</f>
        <v>Aug</v>
      </c>
      <c r="G634" t="s">
        <v>48</v>
      </c>
      <c r="H634" t="s">
        <v>49</v>
      </c>
      <c r="I634" t="s">
        <v>1511</v>
      </c>
      <c r="J634" t="s">
        <v>105</v>
      </c>
      <c r="K634">
        <v>10</v>
      </c>
    </row>
    <row r="635" spans="1:11" x14ac:dyDescent="0.3">
      <c r="A635">
        <v>634</v>
      </c>
      <c r="B635" t="s">
        <v>762</v>
      </c>
      <c r="C635" t="s">
        <v>758</v>
      </c>
      <c r="D635" t="s">
        <v>16</v>
      </c>
      <c r="E635" s="6">
        <v>44755</v>
      </c>
      <c r="F635" s="6" t="str">
        <f>TEXT(Table1[[#This Row],[Contact Date]],"mmm")</f>
        <v>Jul</v>
      </c>
      <c r="G635" t="s">
        <v>47</v>
      </c>
      <c r="H635" t="s">
        <v>49</v>
      </c>
      <c r="I635" t="s">
        <v>1512</v>
      </c>
      <c r="J635" t="s">
        <v>103</v>
      </c>
      <c r="K635">
        <v>7</v>
      </c>
    </row>
    <row r="636" spans="1:11" x14ac:dyDescent="0.3">
      <c r="A636">
        <v>635</v>
      </c>
      <c r="B636" t="s">
        <v>763</v>
      </c>
      <c r="C636" t="s">
        <v>759</v>
      </c>
      <c r="D636" t="s">
        <v>17</v>
      </c>
      <c r="E636" s="6">
        <v>44770</v>
      </c>
      <c r="F636" s="6" t="str">
        <f>TEXT(Table1[[#This Row],[Contact Date]],"mmm")</f>
        <v>Jul</v>
      </c>
      <c r="G636" t="s">
        <v>48</v>
      </c>
      <c r="H636" t="s">
        <v>49</v>
      </c>
      <c r="I636" t="s">
        <v>1513</v>
      </c>
      <c r="J636" t="s">
        <v>104</v>
      </c>
      <c r="K636">
        <v>8</v>
      </c>
    </row>
    <row r="637" spans="1:11" x14ac:dyDescent="0.3">
      <c r="A637">
        <v>636</v>
      </c>
      <c r="B637" t="s">
        <v>764</v>
      </c>
      <c r="C637" t="s">
        <v>760</v>
      </c>
      <c r="D637" t="s">
        <v>18</v>
      </c>
      <c r="E637" s="6">
        <v>44772</v>
      </c>
      <c r="F637" s="6" t="str">
        <f>TEXT(Table1[[#This Row],[Contact Date]],"mmm")</f>
        <v>Jul</v>
      </c>
      <c r="G637" t="s">
        <v>48</v>
      </c>
      <c r="H637" t="s">
        <v>49</v>
      </c>
      <c r="I637" t="s">
        <v>1514</v>
      </c>
      <c r="J637" t="s">
        <v>105</v>
      </c>
      <c r="K637">
        <v>7</v>
      </c>
    </row>
    <row r="638" spans="1:11" x14ac:dyDescent="0.3">
      <c r="A638">
        <v>637</v>
      </c>
      <c r="B638" t="s">
        <v>765</v>
      </c>
      <c r="C638" t="s">
        <v>761</v>
      </c>
      <c r="D638" t="s">
        <v>11</v>
      </c>
      <c r="E638" s="6">
        <v>44799</v>
      </c>
      <c r="F638" s="6" t="str">
        <f>TEXT(Table1[[#This Row],[Contact Date]],"mmm")</f>
        <v>Aug</v>
      </c>
      <c r="G638" t="s">
        <v>47</v>
      </c>
      <c r="H638" t="s">
        <v>49</v>
      </c>
      <c r="I638" t="s">
        <v>1515</v>
      </c>
      <c r="J638" t="s">
        <v>103</v>
      </c>
      <c r="K638">
        <v>9</v>
      </c>
    </row>
    <row r="639" spans="1:11" x14ac:dyDescent="0.3">
      <c r="A639">
        <v>638</v>
      </c>
      <c r="B639" t="s">
        <v>766</v>
      </c>
      <c r="C639" t="s">
        <v>762</v>
      </c>
      <c r="D639" t="s">
        <v>20</v>
      </c>
      <c r="E639" s="6">
        <v>44782</v>
      </c>
      <c r="F639" s="6" t="str">
        <f>TEXT(Table1[[#This Row],[Contact Date]],"mmm")</f>
        <v>Aug</v>
      </c>
      <c r="G639" t="s">
        <v>48</v>
      </c>
      <c r="H639" t="s">
        <v>49</v>
      </c>
      <c r="I639" t="s">
        <v>1516</v>
      </c>
      <c r="J639" t="s">
        <v>104</v>
      </c>
      <c r="K639">
        <v>8</v>
      </c>
    </row>
    <row r="640" spans="1:11" x14ac:dyDescent="0.3">
      <c r="A640">
        <v>639</v>
      </c>
      <c r="B640" t="s">
        <v>767</v>
      </c>
      <c r="C640" t="s">
        <v>763</v>
      </c>
      <c r="D640" t="s">
        <v>16</v>
      </c>
      <c r="E640" s="6">
        <v>44761</v>
      </c>
      <c r="F640" s="6" t="str">
        <f>TEXT(Table1[[#This Row],[Contact Date]],"mmm")</f>
        <v>Jul</v>
      </c>
      <c r="G640" t="s">
        <v>47</v>
      </c>
      <c r="H640" t="s">
        <v>49</v>
      </c>
      <c r="I640" t="s">
        <v>1517</v>
      </c>
      <c r="J640" t="s">
        <v>105</v>
      </c>
      <c r="K640">
        <v>9</v>
      </c>
    </row>
    <row r="641" spans="1:11" x14ac:dyDescent="0.3">
      <c r="A641">
        <v>640</v>
      </c>
      <c r="B641" t="s">
        <v>768</v>
      </c>
      <c r="C641" t="s">
        <v>764</v>
      </c>
      <c r="D641" t="s">
        <v>10</v>
      </c>
      <c r="E641" s="6">
        <v>44794</v>
      </c>
      <c r="F641" s="6" t="str">
        <f>TEXT(Table1[[#This Row],[Contact Date]],"mmm")</f>
        <v>Aug</v>
      </c>
      <c r="G641" t="s">
        <v>48</v>
      </c>
      <c r="H641" t="s">
        <v>49</v>
      </c>
      <c r="I641" t="s">
        <v>1518</v>
      </c>
      <c r="J641" t="s">
        <v>103</v>
      </c>
      <c r="K641">
        <v>9</v>
      </c>
    </row>
    <row r="642" spans="1:11" x14ac:dyDescent="0.3">
      <c r="A642">
        <v>641</v>
      </c>
      <c r="B642" t="s">
        <v>769</v>
      </c>
      <c r="C642" t="s">
        <v>765</v>
      </c>
      <c r="D642" t="s">
        <v>21</v>
      </c>
      <c r="E642" s="6">
        <v>44762</v>
      </c>
      <c r="F642" s="6" t="str">
        <f>TEXT(Table1[[#This Row],[Contact Date]],"mmm")</f>
        <v>Jul</v>
      </c>
      <c r="G642" t="s">
        <v>47</v>
      </c>
      <c r="H642" t="s">
        <v>49</v>
      </c>
      <c r="I642" t="s">
        <v>1519</v>
      </c>
      <c r="J642" t="s">
        <v>104</v>
      </c>
      <c r="K642">
        <v>9</v>
      </c>
    </row>
    <row r="643" spans="1:11" x14ac:dyDescent="0.3">
      <c r="A643">
        <v>642</v>
      </c>
      <c r="B643" t="s">
        <v>770</v>
      </c>
      <c r="C643" t="s">
        <v>766</v>
      </c>
      <c r="D643" t="s">
        <v>22</v>
      </c>
      <c r="E643" s="6">
        <v>44769</v>
      </c>
      <c r="F643" s="6" t="str">
        <f>TEXT(Table1[[#This Row],[Contact Date]],"mmm")</f>
        <v>Jul</v>
      </c>
      <c r="G643" t="s">
        <v>48</v>
      </c>
      <c r="H643" t="s">
        <v>49</v>
      </c>
      <c r="I643" t="s">
        <v>1520</v>
      </c>
      <c r="J643" t="s">
        <v>105</v>
      </c>
      <c r="K643">
        <v>9</v>
      </c>
    </row>
    <row r="644" spans="1:11" x14ac:dyDescent="0.3">
      <c r="A644">
        <v>643</v>
      </c>
      <c r="B644" t="s">
        <v>771</v>
      </c>
      <c r="C644" t="s">
        <v>767</v>
      </c>
      <c r="D644" t="s">
        <v>23</v>
      </c>
      <c r="E644" s="6">
        <v>44770</v>
      </c>
      <c r="F644" s="6" t="str">
        <f>TEXT(Table1[[#This Row],[Contact Date]],"mmm")</f>
        <v>Jul</v>
      </c>
      <c r="G644" t="s">
        <v>50</v>
      </c>
      <c r="H644" t="s">
        <v>49</v>
      </c>
      <c r="I644" t="s">
        <v>1521</v>
      </c>
      <c r="J644" t="s">
        <v>103</v>
      </c>
      <c r="K644">
        <v>9</v>
      </c>
    </row>
    <row r="645" spans="1:11" x14ac:dyDescent="0.3">
      <c r="A645">
        <v>644</v>
      </c>
      <c r="B645" t="s">
        <v>772</v>
      </c>
      <c r="C645" t="s">
        <v>768</v>
      </c>
      <c r="D645" t="s">
        <v>15</v>
      </c>
      <c r="E645" s="6">
        <v>44797</v>
      </c>
      <c r="F645" s="6" t="str">
        <f>TEXT(Table1[[#This Row],[Contact Date]],"mmm")</f>
        <v>Aug</v>
      </c>
      <c r="G645" t="s">
        <v>47</v>
      </c>
      <c r="H645" t="s">
        <v>49</v>
      </c>
      <c r="I645" t="s">
        <v>1522</v>
      </c>
      <c r="J645" t="s">
        <v>104</v>
      </c>
      <c r="K645">
        <v>8</v>
      </c>
    </row>
    <row r="646" spans="1:11" x14ac:dyDescent="0.3">
      <c r="A646">
        <v>645</v>
      </c>
      <c r="B646" t="s">
        <v>773</v>
      </c>
      <c r="C646" t="s">
        <v>769</v>
      </c>
      <c r="D646" t="s">
        <v>25</v>
      </c>
      <c r="E646" s="6">
        <v>44783</v>
      </c>
      <c r="F646" s="6" t="str">
        <f>TEXT(Table1[[#This Row],[Contact Date]],"mmm")</f>
        <v>Aug</v>
      </c>
      <c r="G646" t="s">
        <v>48</v>
      </c>
      <c r="H646" t="s">
        <v>51</v>
      </c>
      <c r="I646" t="s">
        <v>1523</v>
      </c>
      <c r="J646" t="s">
        <v>105</v>
      </c>
      <c r="K646">
        <v>8</v>
      </c>
    </row>
    <row r="647" spans="1:11" x14ac:dyDescent="0.3">
      <c r="A647">
        <v>646</v>
      </c>
      <c r="B647" t="s">
        <v>774</v>
      </c>
      <c r="C647" t="s">
        <v>770</v>
      </c>
      <c r="D647" t="s">
        <v>26</v>
      </c>
      <c r="E647" s="6">
        <v>44801</v>
      </c>
      <c r="F647" s="6" t="str">
        <f>TEXT(Table1[[#This Row],[Contact Date]],"mmm")</f>
        <v>Aug</v>
      </c>
      <c r="G647" t="s">
        <v>48</v>
      </c>
      <c r="H647" t="s">
        <v>49</v>
      </c>
      <c r="I647" t="s">
        <v>1524</v>
      </c>
      <c r="J647" t="s">
        <v>103</v>
      </c>
      <c r="K647">
        <v>7</v>
      </c>
    </row>
    <row r="648" spans="1:11" x14ac:dyDescent="0.3">
      <c r="A648">
        <v>647</v>
      </c>
      <c r="B648" t="s">
        <v>775</v>
      </c>
      <c r="C648" t="s">
        <v>771</v>
      </c>
      <c r="D648" t="s">
        <v>27</v>
      </c>
      <c r="E648" s="6">
        <v>44808</v>
      </c>
      <c r="F648" s="6" t="str">
        <f>TEXT(Table1[[#This Row],[Contact Date]],"mmm")</f>
        <v>Sep</v>
      </c>
      <c r="G648" t="s">
        <v>47</v>
      </c>
      <c r="H648" t="s">
        <v>49</v>
      </c>
      <c r="I648" t="s">
        <v>1525</v>
      </c>
      <c r="J648" t="s">
        <v>104</v>
      </c>
      <c r="K648">
        <v>7</v>
      </c>
    </row>
    <row r="649" spans="1:11" x14ac:dyDescent="0.3">
      <c r="A649">
        <v>648</v>
      </c>
      <c r="B649" t="s">
        <v>776</v>
      </c>
      <c r="C649" t="s">
        <v>772</v>
      </c>
      <c r="D649" t="s">
        <v>28</v>
      </c>
      <c r="E649" s="6">
        <v>44808</v>
      </c>
      <c r="F649" s="6" t="str">
        <f>TEXT(Table1[[#This Row],[Contact Date]],"mmm")</f>
        <v>Sep</v>
      </c>
      <c r="G649" t="s">
        <v>48</v>
      </c>
      <c r="H649" t="s">
        <v>49</v>
      </c>
      <c r="I649" t="s">
        <v>1526</v>
      </c>
      <c r="J649" t="s">
        <v>105</v>
      </c>
      <c r="K649">
        <v>9</v>
      </c>
    </row>
    <row r="650" spans="1:11" x14ac:dyDescent="0.3">
      <c r="A650">
        <v>649</v>
      </c>
      <c r="B650" t="s">
        <v>777</v>
      </c>
      <c r="C650" t="s">
        <v>773</v>
      </c>
      <c r="D650" t="s">
        <v>29</v>
      </c>
      <c r="E650" s="6">
        <v>44781</v>
      </c>
      <c r="F650" s="6" t="str">
        <f>TEXT(Table1[[#This Row],[Contact Date]],"mmm")</f>
        <v>Aug</v>
      </c>
      <c r="G650" t="s">
        <v>47</v>
      </c>
      <c r="H650" t="s">
        <v>49</v>
      </c>
      <c r="I650" t="s">
        <v>1527</v>
      </c>
      <c r="J650" t="s">
        <v>103</v>
      </c>
      <c r="K650">
        <v>8</v>
      </c>
    </row>
    <row r="651" spans="1:11" x14ac:dyDescent="0.3">
      <c r="A651">
        <v>650</v>
      </c>
      <c r="B651" t="s">
        <v>778</v>
      </c>
      <c r="C651" t="s">
        <v>774</v>
      </c>
      <c r="D651" t="s">
        <v>30</v>
      </c>
      <c r="E651" s="6">
        <v>44783</v>
      </c>
      <c r="F651" s="6" t="str">
        <f>TEXT(Table1[[#This Row],[Contact Date]],"mmm")</f>
        <v>Aug</v>
      </c>
      <c r="G651" t="s">
        <v>48</v>
      </c>
      <c r="H651" t="s">
        <v>49</v>
      </c>
      <c r="I651" t="s">
        <v>1528</v>
      </c>
      <c r="J651" t="s">
        <v>103</v>
      </c>
      <c r="K651">
        <v>8</v>
      </c>
    </row>
    <row r="652" spans="1:11" x14ac:dyDescent="0.3">
      <c r="A652">
        <v>651</v>
      </c>
      <c r="B652" t="s">
        <v>779</v>
      </c>
      <c r="C652" t="s">
        <v>775</v>
      </c>
      <c r="D652" t="s">
        <v>31</v>
      </c>
      <c r="E652" s="6">
        <v>44762</v>
      </c>
      <c r="F652" s="6" t="str">
        <f>TEXT(Table1[[#This Row],[Contact Date]],"mmm")</f>
        <v>Jul</v>
      </c>
      <c r="G652" t="s">
        <v>48</v>
      </c>
      <c r="H652" t="s">
        <v>51</v>
      </c>
      <c r="I652" t="s">
        <v>1529</v>
      </c>
      <c r="J652" t="s">
        <v>103</v>
      </c>
      <c r="K652">
        <v>10</v>
      </c>
    </row>
    <row r="653" spans="1:11" x14ac:dyDescent="0.3">
      <c r="A653">
        <v>652</v>
      </c>
      <c r="B653" t="s">
        <v>780</v>
      </c>
      <c r="C653" t="s">
        <v>776</v>
      </c>
      <c r="D653" t="s">
        <v>32</v>
      </c>
      <c r="E653" s="6">
        <v>44800</v>
      </c>
      <c r="F653" s="6" t="str">
        <f>TEXT(Table1[[#This Row],[Contact Date]],"mmm")</f>
        <v>Aug</v>
      </c>
      <c r="G653" t="s">
        <v>47</v>
      </c>
      <c r="H653" t="s">
        <v>49</v>
      </c>
      <c r="I653" t="s">
        <v>1530</v>
      </c>
      <c r="J653" t="s">
        <v>104</v>
      </c>
      <c r="K653">
        <v>8</v>
      </c>
    </row>
    <row r="654" spans="1:11" x14ac:dyDescent="0.3">
      <c r="A654">
        <v>653</v>
      </c>
      <c r="B654" t="s">
        <v>781</v>
      </c>
      <c r="C654" t="s">
        <v>777</v>
      </c>
      <c r="D654" t="s">
        <v>33</v>
      </c>
      <c r="E654" s="6">
        <v>44799</v>
      </c>
      <c r="F654" s="6" t="str">
        <f>TEXT(Table1[[#This Row],[Contact Date]],"mmm")</f>
        <v>Aug</v>
      </c>
      <c r="G654" t="s">
        <v>48</v>
      </c>
      <c r="H654" t="s">
        <v>49</v>
      </c>
      <c r="I654" t="s">
        <v>1531</v>
      </c>
      <c r="J654" t="s">
        <v>105</v>
      </c>
      <c r="K654">
        <v>8</v>
      </c>
    </row>
    <row r="655" spans="1:11" x14ac:dyDescent="0.3">
      <c r="A655">
        <v>654</v>
      </c>
      <c r="B655" t="s">
        <v>782</v>
      </c>
      <c r="C655" t="s">
        <v>778</v>
      </c>
      <c r="D655" t="s">
        <v>34</v>
      </c>
      <c r="E655" s="6">
        <v>44777</v>
      </c>
      <c r="F655" s="6" t="str">
        <f>TEXT(Table1[[#This Row],[Contact Date]],"mmm")</f>
        <v>Aug</v>
      </c>
      <c r="G655" t="s">
        <v>48</v>
      </c>
      <c r="H655" t="s">
        <v>49</v>
      </c>
      <c r="I655" t="s">
        <v>1532</v>
      </c>
      <c r="J655" t="s">
        <v>103</v>
      </c>
      <c r="K655">
        <v>8</v>
      </c>
    </row>
    <row r="656" spans="1:11" x14ac:dyDescent="0.3">
      <c r="A656">
        <v>655</v>
      </c>
      <c r="B656" t="s">
        <v>783</v>
      </c>
      <c r="C656" t="s">
        <v>779</v>
      </c>
      <c r="D656" t="s">
        <v>18</v>
      </c>
      <c r="E656" s="6">
        <v>44800</v>
      </c>
      <c r="F656" s="6" t="str">
        <f>TEXT(Table1[[#This Row],[Contact Date]],"mmm")</f>
        <v>Aug</v>
      </c>
      <c r="G656" t="s">
        <v>47</v>
      </c>
      <c r="H656" t="s">
        <v>49</v>
      </c>
      <c r="I656" t="s">
        <v>1533</v>
      </c>
      <c r="J656" t="s">
        <v>104</v>
      </c>
      <c r="K656">
        <v>8</v>
      </c>
    </row>
    <row r="657" spans="1:11" x14ac:dyDescent="0.3">
      <c r="A657">
        <v>656</v>
      </c>
      <c r="B657" t="s">
        <v>784</v>
      </c>
      <c r="C657" t="s">
        <v>780</v>
      </c>
      <c r="D657" t="s">
        <v>25</v>
      </c>
      <c r="E657" s="6">
        <v>44770</v>
      </c>
      <c r="F657" s="6" t="str">
        <f>TEXT(Table1[[#This Row],[Contact Date]],"mmm")</f>
        <v>Jul</v>
      </c>
      <c r="G657" t="s">
        <v>48</v>
      </c>
      <c r="H657" t="s">
        <v>49</v>
      </c>
      <c r="I657" t="s">
        <v>1534</v>
      </c>
      <c r="J657" t="s">
        <v>105</v>
      </c>
      <c r="K657">
        <v>7</v>
      </c>
    </row>
    <row r="658" spans="1:11" x14ac:dyDescent="0.3">
      <c r="A658">
        <v>657</v>
      </c>
      <c r="B658" t="s">
        <v>785</v>
      </c>
      <c r="C658" t="s">
        <v>781</v>
      </c>
      <c r="D658" t="s">
        <v>30</v>
      </c>
      <c r="E658" s="6">
        <v>44774</v>
      </c>
      <c r="F658" s="6" t="str">
        <f>TEXT(Table1[[#This Row],[Contact Date]],"mmm")</f>
        <v>Aug</v>
      </c>
      <c r="G658" t="s">
        <v>47</v>
      </c>
      <c r="H658" t="s">
        <v>49</v>
      </c>
      <c r="I658" t="s">
        <v>1535</v>
      </c>
      <c r="J658" t="s">
        <v>103</v>
      </c>
      <c r="K658">
        <v>7</v>
      </c>
    </row>
    <row r="659" spans="1:11" x14ac:dyDescent="0.3">
      <c r="A659">
        <v>658</v>
      </c>
      <c r="B659" t="s">
        <v>786</v>
      </c>
      <c r="C659" t="s">
        <v>782</v>
      </c>
      <c r="D659" t="s">
        <v>10</v>
      </c>
      <c r="E659" s="6">
        <v>44779</v>
      </c>
      <c r="F659" s="6" t="str">
        <f>TEXT(Table1[[#This Row],[Contact Date]],"mmm")</f>
        <v>Aug</v>
      </c>
      <c r="G659" t="s">
        <v>48</v>
      </c>
      <c r="H659" t="s">
        <v>49</v>
      </c>
      <c r="I659" t="s">
        <v>1536</v>
      </c>
      <c r="J659" t="s">
        <v>104</v>
      </c>
      <c r="K659">
        <v>9</v>
      </c>
    </row>
    <row r="660" spans="1:11" x14ac:dyDescent="0.3">
      <c r="A660">
        <v>659</v>
      </c>
      <c r="B660" t="s">
        <v>787</v>
      </c>
      <c r="C660" t="s">
        <v>783</v>
      </c>
      <c r="D660" t="s">
        <v>20</v>
      </c>
      <c r="E660" s="6">
        <v>44796</v>
      </c>
      <c r="F660" s="6" t="str">
        <f>TEXT(Table1[[#This Row],[Contact Date]],"mmm")</f>
        <v>Aug</v>
      </c>
      <c r="G660" t="s">
        <v>47</v>
      </c>
      <c r="H660" t="s">
        <v>49</v>
      </c>
      <c r="I660" t="s">
        <v>1537</v>
      </c>
      <c r="J660" t="s">
        <v>105</v>
      </c>
      <c r="K660">
        <v>7</v>
      </c>
    </row>
    <row r="661" spans="1:11" x14ac:dyDescent="0.3">
      <c r="A661">
        <v>660</v>
      </c>
      <c r="B661" t="s">
        <v>788</v>
      </c>
      <c r="C661" t="s">
        <v>784</v>
      </c>
      <c r="D661" t="s">
        <v>32</v>
      </c>
      <c r="E661" s="6">
        <v>44772</v>
      </c>
      <c r="F661" s="6" t="str">
        <f>TEXT(Table1[[#This Row],[Contact Date]],"mmm")</f>
        <v>Jul</v>
      </c>
      <c r="G661" t="s">
        <v>48</v>
      </c>
      <c r="H661" t="s">
        <v>49</v>
      </c>
      <c r="I661" t="s">
        <v>1538</v>
      </c>
      <c r="J661" t="s">
        <v>103</v>
      </c>
      <c r="K661">
        <v>9</v>
      </c>
    </row>
    <row r="662" spans="1:11" x14ac:dyDescent="0.3">
      <c r="A662">
        <v>661</v>
      </c>
      <c r="B662" t="s">
        <v>789</v>
      </c>
      <c r="C662" t="s">
        <v>785</v>
      </c>
      <c r="D662" t="s">
        <v>33</v>
      </c>
      <c r="E662" s="6">
        <v>44809</v>
      </c>
      <c r="F662" s="6" t="str">
        <f>TEXT(Table1[[#This Row],[Contact Date]],"mmm")</f>
        <v>Sep</v>
      </c>
      <c r="G662" t="s">
        <v>50</v>
      </c>
      <c r="H662" t="s">
        <v>49</v>
      </c>
      <c r="I662" t="s">
        <v>1539</v>
      </c>
      <c r="J662" t="s">
        <v>104</v>
      </c>
      <c r="K662">
        <v>10</v>
      </c>
    </row>
    <row r="663" spans="1:11" x14ac:dyDescent="0.3">
      <c r="A663">
        <v>662</v>
      </c>
      <c r="B663" t="s">
        <v>790</v>
      </c>
      <c r="C663" t="s">
        <v>786</v>
      </c>
      <c r="D663" t="s">
        <v>35</v>
      </c>
      <c r="E663" s="6">
        <v>44757</v>
      </c>
      <c r="F663" s="6" t="str">
        <f>TEXT(Table1[[#This Row],[Contact Date]],"mmm")</f>
        <v>Jul</v>
      </c>
      <c r="G663" t="s">
        <v>47</v>
      </c>
      <c r="H663" t="s">
        <v>49</v>
      </c>
      <c r="I663" t="s">
        <v>1540</v>
      </c>
      <c r="J663" t="s">
        <v>105</v>
      </c>
      <c r="K663">
        <v>7</v>
      </c>
    </row>
    <row r="664" spans="1:11" x14ac:dyDescent="0.3">
      <c r="A664">
        <v>663</v>
      </c>
      <c r="B664" t="s">
        <v>791</v>
      </c>
      <c r="C664" t="s">
        <v>787</v>
      </c>
      <c r="D664" t="s">
        <v>36</v>
      </c>
      <c r="E664" s="6">
        <v>44782</v>
      </c>
      <c r="F664" s="6" t="str">
        <f>TEXT(Table1[[#This Row],[Contact Date]],"mmm")</f>
        <v>Aug</v>
      </c>
      <c r="G664" t="s">
        <v>48</v>
      </c>
      <c r="H664" t="s">
        <v>49</v>
      </c>
      <c r="I664" t="s">
        <v>1541</v>
      </c>
      <c r="J664" t="s">
        <v>103</v>
      </c>
      <c r="K664">
        <v>10</v>
      </c>
    </row>
    <row r="665" spans="1:11" x14ac:dyDescent="0.3">
      <c r="A665">
        <v>664</v>
      </c>
      <c r="B665" t="s">
        <v>792</v>
      </c>
      <c r="C665" t="s">
        <v>788</v>
      </c>
      <c r="D665" t="s">
        <v>37</v>
      </c>
      <c r="E665" s="6">
        <v>44809</v>
      </c>
      <c r="F665" s="6" t="str">
        <f>TEXT(Table1[[#This Row],[Contact Date]],"mmm")</f>
        <v>Sep</v>
      </c>
      <c r="G665" t="s">
        <v>48</v>
      </c>
      <c r="H665" t="s">
        <v>49</v>
      </c>
      <c r="I665" t="s">
        <v>1542</v>
      </c>
      <c r="J665" t="s">
        <v>104</v>
      </c>
      <c r="K665">
        <v>9</v>
      </c>
    </row>
    <row r="666" spans="1:11" x14ac:dyDescent="0.3">
      <c r="A666">
        <v>665</v>
      </c>
      <c r="B666" t="s">
        <v>793</v>
      </c>
      <c r="C666" t="s">
        <v>789</v>
      </c>
      <c r="D666" t="s">
        <v>38</v>
      </c>
      <c r="E666" s="6">
        <v>44795</v>
      </c>
      <c r="F666" s="6" t="str">
        <f>TEXT(Table1[[#This Row],[Contact Date]],"mmm")</f>
        <v>Aug</v>
      </c>
      <c r="G666" t="s">
        <v>47</v>
      </c>
      <c r="H666" t="s">
        <v>49</v>
      </c>
      <c r="I666" t="s">
        <v>1543</v>
      </c>
      <c r="J666" t="s">
        <v>105</v>
      </c>
      <c r="K666">
        <v>8</v>
      </c>
    </row>
    <row r="667" spans="1:11" x14ac:dyDescent="0.3">
      <c r="A667">
        <v>666</v>
      </c>
      <c r="B667" t="s">
        <v>794</v>
      </c>
      <c r="C667" t="s">
        <v>790</v>
      </c>
      <c r="D667" t="s">
        <v>39</v>
      </c>
      <c r="E667" s="6">
        <v>44801</v>
      </c>
      <c r="F667" s="6" t="str">
        <f>TEXT(Table1[[#This Row],[Contact Date]],"mmm")</f>
        <v>Aug</v>
      </c>
      <c r="G667" t="s">
        <v>48</v>
      </c>
      <c r="H667" t="s">
        <v>49</v>
      </c>
      <c r="I667" t="s">
        <v>1544</v>
      </c>
      <c r="J667" t="s">
        <v>103</v>
      </c>
      <c r="K667">
        <v>7</v>
      </c>
    </row>
    <row r="668" spans="1:11" x14ac:dyDescent="0.3">
      <c r="A668">
        <v>667</v>
      </c>
      <c r="B668" t="s">
        <v>795</v>
      </c>
      <c r="C668" t="s">
        <v>791</v>
      </c>
      <c r="D668" t="s">
        <v>15</v>
      </c>
      <c r="E668" s="6">
        <v>44770</v>
      </c>
      <c r="F668" s="6" t="str">
        <f>TEXT(Table1[[#This Row],[Contact Date]],"mmm")</f>
        <v>Jul</v>
      </c>
      <c r="G668" t="s">
        <v>47</v>
      </c>
      <c r="H668" t="s">
        <v>49</v>
      </c>
      <c r="I668" t="s">
        <v>1545</v>
      </c>
      <c r="J668" t="s">
        <v>104</v>
      </c>
      <c r="K668">
        <v>7</v>
      </c>
    </row>
    <row r="669" spans="1:11" x14ac:dyDescent="0.3">
      <c r="A669">
        <v>668</v>
      </c>
      <c r="B669" t="s">
        <v>796</v>
      </c>
      <c r="C669" t="s">
        <v>792</v>
      </c>
      <c r="D669" t="s">
        <v>41</v>
      </c>
      <c r="E669" s="6">
        <v>44764</v>
      </c>
      <c r="F669" s="6" t="str">
        <f>TEXT(Table1[[#This Row],[Contact Date]],"mmm")</f>
        <v>Jul</v>
      </c>
      <c r="G669" t="s">
        <v>48</v>
      </c>
      <c r="H669" t="s">
        <v>49</v>
      </c>
      <c r="I669" t="s">
        <v>1546</v>
      </c>
      <c r="J669" t="s">
        <v>105</v>
      </c>
      <c r="K669">
        <v>7</v>
      </c>
    </row>
    <row r="670" spans="1:11" x14ac:dyDescent="0.3">
      <c r="A670">
        <v>669</v>
      </c>
      <c r="B670" t="s">
        <v>797</v>
      </c>
      <c r="C670" t="s">
        <v>793</v>
      </c>
      <c r="D670" t="s">
        <v>42</v>
      </c>
      <c r="E670" s="6">
        <v>44776</v>
      </c>
      <c r="F670" s="6" t="str">
        <f>TEXT(Table1[[#This Row],[Contact Date]],"mmm")</f>
        <v>Aug</v>
      </c>
      <c r="G670" t="s">
        <v>48</v>
      </c>
      <c r="H670" t="s">
        <v>49</v>
      </c>
      <c r="I670" t="s">
        <v>1547</v>
      </c>
      <c r="J670" t="s">
        <v>103</v>
      </c>
      <c r="K670">
        <v>10</v>
      </c>
    </row>
    <row r="671" spans="1:11" x14ac:dyDescent="0.3">
      <c r="A671">
        <v>670</v>
      </c>
      <c r="B671" t="s">
        <v>798</v>
      </c>
      <c r="C671" t="s">
        <v>794</v>
      </c>
      <c r="D671" t="s">
        <v>43</v>
      </c>
      <c r="E671" s="6">
        <v>44771</v>
      </c>
      <c r="F671" s="6" t="str">
        <f>TEXT(Table1[[#This Row],[Contact Date]],"mmm")</f>
        <v>Jul</v>
      </c>
      <c r="G671" t="s">
        <v>47</v>
      </c>
      <c r="H671" t="s">
        <v>49</v>
      </c>
      <c r="I671" t="s">
        <v>1548</v>
      </c>
      <c r="J671" t="s">
        <v>104</v>
      </c>
      <c r="K671">
        <v>7</v>
      </c>
    </row>
    <row r="672" spans="1:11" x14ac:dyDescent="0.3">
      <c r="A672">
        <v>671</v>
      </c>
      <c r="B672" t="s">
        <v>799</v>
      </c>
      <c r="C672" t="s">
        <v>795</v>
      </c>
      <c r="D672" t="s">
        <v>44</v>
      </c>
      <c r="E672" s="6">
        <v>44794</v>
      </c>
      <c r="F672" s="6" t="str">
        <f>TEXT(Table1[[#This Row],[Contact Date]],"mmm")</f>
        <v>Aug</v>
      </c>
      <c r="G672" t="s">
        <v>48</v>
      </c>
      <c r="H672" t="s">
        <v>49</v>
      </c>
      <c r="I672" t="s">
        <v>1549</v>
      </c>
      <c r="J672" t="s">
        <v>105</v>
      </c>
      <c r="K672">
        <v>10</v>
      </c>
    </row>
    <row r="673" spans="1:11" x14ac:dyDescent="0.3">
      <c r="A673">
        <v>672</v>
      </c>
      <c r="B673" t="s">
        <v>800</v>
      </c>
      <c r="C673" t="s">
        <v>796</v>
      </c>
      <c r="D673" t="s">
        <v>19</v>
      </c>
      <c r="E673" s="6">
        <v>44792</v>
      </c>
      <c r="F673" s="6" t="str">
        <f>TEXT(Table1[[#This Row],[Contact Date]],"mmm")</f>
        <v>Aug</v>
      </c>
      <c r="G673" t="s">
        <v>48</v>
      </c>
      <c r="H673" t="s">
        <v>49</v>
      </c>
      <c r="I673" t="s">
        <v>1550</v>
      </c>
      <c r="J673" t="s">
        <v>103</v>
      </c>
      <c r="K673">
        <v>9</v>
      </c>
    </row>
    <row r="674" spans="1:11" x14ac:dyDescent="0.3">
      <c r="A674">
        <v>673</v>
      </c>
      <c r="B674" t="s">
        <v>801</v>
      </c>
      <c r="C674" t="s">
        <v>797</v>
      </c>
      <c r="D674" t="s">
        <v>6</v>
      </c>
      <c r="E674" s="6">
        <v>44792</v>
      </c>
      <c r="F674" s="6" t="str">
        <f>TEXT(Table1[[#This Row],[Contact Date]],"mmm")</f>
        <v>Aug</v>
      </c>
      <c r="G674" t="s">
        <v>47</v>
      </c>
      <c r="H674" t="s">
        <v>51</v>
      </c>
      <c r="I674" t="s">
        <v>1551</v>
      </c>
      <c r="J674" t="s">
        <v>104</v>
      </c>
      <c r="K674">
        <v>10</v>
      </c>
    </row>
    <row r="675" spans="1:11" x14ac:dyDescent="0.3">
      <c r="A675">
        <v>674</v>
      </c>
      <c r="B675" t="s">
        <v>802</v>
      </c>
      <c r="C675" t="s">
        <v>798</v>
      </c>
      <c r="D675" t="s">
        <v>7</v>
      </c>
      <c r="E675" s="6">
        <v>44790</v>
      </c>
      <c r="F675" s="6" t="str">
        <f>TEXT(Table1[[#This Row],[Contact Date]],"mmm")</f>
        <v>Aug</v>
      </c>
      <c r="G675" t="s">
        <v>48</v>
      </c>
      <c r="H675" t="s">
        <v>49</v>
      </c>
      <c r="I675" t="s">
        <v>1552</v>
      </c>
      <c r="J675" t="s">
        <v>105</v>
      </c>
      <c r="K675">
        <v>8</v>
      </c>
    </row>
    <row r="676" spans="1:11" x14ac:dyDescent="0.3">
      <c r="A676">
        <v>675</v>
      </c>
      <c r="B676" t="s">
        <v>803</v>
      </c>
      <c r="C676" t="s">
        <v>799</v>
      </c>
      <c r="D676" t="s">
        <v>8</v>
      </c>
      <c r="E676" s="6">
        <v>44809</v>
      </c>
      <c r="F676" s="6" t="str">
        <f>TEXT(Table1[[#This Row],[Contact Date]],"mmm")</f>
        <v>Sep</v>
      </c>
      <c r="G676" t="s">
        <v>47</v>
      </c>
      <c r="H676" t="s">
        <v>49</v>
      </c>
      <c r="I676" t="s">
        <v>1553</v>
      </c>
      <c r="J676" t="s">
        <v>103</v>
      </c>
      <c r="K676">
        <v>9</v>
      </c>
    </row>
    <row r="677" spans="1:11" x14ac:dyDescent="0.3">
      <c r="A677">
        <v>676</v>
      </c>
      <c r="B677" t="s">
        <v>804</v>
      </c>
      <c r="C677" t="s">
        <v>800</v>
      </c>
      <c r="D677" t="s">
        <v>9</v>
      </c>
      <c r="E677" s="6">
        <v>44772</v>
      </c>
      <c r="F677" s="6" t="str">
        <f>TEXT(Table1[[#This Row],[Contact Date]],"mmm")</f>
        <v>Jul</v>
      </c>
      <c r="G677" t="s">
        <v>48</v>
      </c>
      <c r="H677" t="s">
        <v>49</v>
      </c>
      <c r="I677" t="s">
        <v>1554</v>
      </c>
      <c r="J677" t="s">
        <v>104</v>
      </c>
      <c r="K677">
        <v>9</v>
      </c>
    </row>
    <row r="678" spans="1:11" x14ac:dyDescent="0.3">
      <c r="A678">
        <v>677</v>
      </c>
      <c r="B678" t="s">
        <v>805</v>
      </c>
      <c r="C678" t="s">
        <v>801</v>
      </c>
      <c r="D678" t="s">
        <v>10</v>
      </c>
      <c r="E678" s="6">
        <v>44802</v>
      </c>
      <c r="F678" s="6" t="str">
        <f>TEXT(Table1[[#This Row],[Contact Date]],"mmm")</f>
        <v>Aug</v>
      </c>
      <c r="G678" t="s">
        <v>47</v>
      </c>
      <c r="H678" t="s">
        <v>49</v>
      </c>
      <c r="I678" t="s">
        <v>1555</v>
      </c>
      <c r="J678" t="s">
        <v>105</v>
      </c>
      <c r="K678">
        <v>8</v>
      </c>
    </row>
    <row r="679" spans="1:11" x14ac:dyDescent="0.3">
      <c r="A679">
        <v>678</v>
      </c>
      <c r="B679" t="s">
        <v>806</v>
      </c>
      <c r="C679" t="s">
        <v>802</v>
      </c>
      <c r="D679" t="s">
        <v>11</v>
      </c>
      <c r="E679" s="6">
        <v>44809</v>
      </c>
      <c r="F679" s="6" t="str">
        <f>TEXT(Table1[[#This Row],[Contact Date]],"mmm")</f>
        <v>Sep</v>
      </c>
      <c r="G679" t="s">
        <v>48</v>
      </c>
      <c r="H679" t="s">
        <v>49</v>
      </c>
      <c r="I679" t="s">
        <v>1556</v>
      </c>
      <c r="J679" t="s">
        <v>103</v>
      </c>
      <c r="K679">
        <v>7</v>
      </c>
    </row>
    <row r="680" spans="1:11" x14ac:dyDescent="0.3">
      <c r="A680">
        <v>679</v>
      </c>
      <c r="B680" t="s">
        <v>807</v>
      </c>
      <c r="C680" t="s">
        <v>803</v>
      </c>
      <c r="D680" t="s">
        <v>12</v>
      </c>
      <c r="E680" s="6">
        <v>44793</v>
      </c>
      <c r="F680" s="6" t="str">
        <f>TEXT(Table1[[#This Row],[Contact Date]],"mmm")</f>
        <v>Aug</v>
      </c>
      <c r="G680" t="s">
        <v>50</v>
      </c>
      <c r="H680" t="s">
        <v>51</v>
      </c>
      <c r="I680" t="s">
        <v>1557</v>
      </c>
      <c r="J680" t="s">
        <v>104</v>
      </c>
      <c r="K680">
        <v>10</v>
      </c>
    </row>
    <row r="681" spans="1:11" x14ac:dyDescent="0.3">
      <c r="A681">
        <v>680</v>
      </c>
      <c r="B681" t="s">
        <v>808</v>
      </c>
      <c r="C681" t="s">
        <v>804</v>
      </c>
      <c r="D681" t="s">
        <v>12</v>
      </c>
      <c r="E681" s="6">
        <v>44802</v>
      </c>
      <c r="F681" s="6" t="str">
        <f>TEXT(Table1[[#This Row],[Contact Date]],"mmm")</f>
        <v>Aug</v>
      </c>
      <c r="G681" t="s">
        <v>47</v>
      </c>
      <c r="H681" t="s">
        <v>49</v>
      </c>
      <c r="I681" t="s">
        <v>1558</v>
      </c>
      <c r="J681" t="s">
        <v>105</v>
      </c>
      <c r="K681">
        <v>8</v>
      </c>
    </row>
    <row r="682" spans="1:11" x14ac:dyDescent="0.3">
      <c r="A682">
        <v>681</v>
      </c>
      <c r="B682" t="s">
        <v>809</v>
      </c>
      <c r="C682" t="s">
        <v>805</v>
      </c>
      <c r="D682" t="s">
        <v>13</v>
      </c>
      <c r="E682" s="6">
        <v>44766</v>
      </c>
      <c r="F682" s="6" t="str">
        <f>TEXT(Table1[[#This Row],[Contact Date]],"mmm")</f>
        <v>Jul</v>
      </c>
      <c r="G682" t="s">
        <v>48</v>
      </c>
      <c r="H682" t="s">
        <v>49</v>
      </c>
      <c r="I682" t="s">
        <v>1559</v>
      </c>
      <c r="J682" t="s">
        <v>103</v>
      </c>
      <c r="K682">
        <v>10</v>
      </c>
    </row>
    <row r="683" spans="1:11" x14ac:dyDescent="0.3">
      <c r="A683">
        <v>682</v>
      </c>
      <c r="B683" t="s">
        <v>810</v>
      </c>
      <c r="C683" t="s">
        <v>806</v>
      </c>
      <c r="D683" t="s">
        <v>14</v>
      </c>
      <c r="E683" s="6">
        <v>44807</v>
      </c>
      <c r="F683" s="6" t="str">
        <f>TEXT(Table1[[#This Row],[Contact Date]],"mmm")</f>
        <v>Sep</v>
      </c>
      <c r="G683" t="s">
        <v>48</v>
      </c>
      <c r="H683" t="s">
        <v>49</v>
      </c>
      <c r="I683" t="s">
        <v>1560</v>
      </c>
      <c r="J683" t="s">
        <v>104</v>
      </c>
      <c r="K683">
        <v>7</v>
      </c>
    </row>
    <row r="684" spans="1:11" x14ac:dyDescent="0.3">
      <c r="A684">
        <v>683</v>
      </c>
      <c r="B684" t="s">
        <v>811</v>
      </c>
      <c r="C684" t="s">
        <v>807</v>
      </c>
      <c r="D684" t="s">
        <v>15</v>
      </c>
      <c r="E684" s="6">
        <v>44784</v>
      </c>
      <c r="F684" s="6" t="str">
        <f>TEXT(Table1[[#This Row],[Contact Date]],"mmm")</f>
        <v>Aug</v>
      </c>
      <c r="G684" t="s">
        <v>47</v>
      </c>
      <c r="H684" t="s">
        <v>49</v>
      </c>
      <c r="I684" t="s">
        <v>1561</v>
      </c>
      <c r="J684" t="s">
        <v>105</v>
      </c>
      <c r="K684">
        <v>7</v>
      </c>
    </row>
    <row r="685" spans="1:11" x14ac:dyDescent="0.3">
      <c r="A685">
        <v>684</v>
      </c>
      <c r="B685" t="s">
        <v>812</v>
      </c>
      <c r="C685" t="s">
        <v>808</v>
      </c>
      <c r="D685" t="s">
        <v>16</v>
      </c>
      <c r="E685" s="6">
        <v>44763</v>
      </c>
      <c r="F685" s="6" t="str">
        <f>TEXT(Table1[[#This Row],[Contact Date]],"mmm")</f>
        <v>Jul</v>
      </c>
      <c r="G685" t="s">
        <v>48</v>
      </c>
      <c r="H685" t="s">
        <v>49</v>
      </c>
      <c r="I685" t="s">
        <v>1562</v>
      </c>
      <c r="J685" t="s">
        <v>103</v>
      </c>
      <c r="K685">
        <v>10</v>
      </c>
    </row>
    <row r="686" spans="1:11" x14ac:dyDescent="0.3">
      <c r="A686">
        <v>685</v>
      </c>
      <c r="B686" t="s">
        <v>813</v>
      </c>
      <c r="C686" t="s">
        <v>809</v>
      </c>
      <c r="D686" t="s">
        <v>17</v>
      </c>
      <c r="E686" s="6">
        <v>44799</v>
      </c>
      <c r="F686" s="6" t="str">
        <f>TEXT(Table1[[#This Row],[Contact Date]],"mmm")</f>
        <v>Aug</v>
      </c>
      <c r="G686" t="s">
        <v>47</v>
      </c>
      <c r="H686" t="s">
        <v>49</v>
      </c>
      <c r="I686" t="s">
        <v>1563</v>
      </c>
      <c r="J686" t="s">
        <v>104</v>
      </c>
      <c r="K686">
        <v>9</v>
      </c>
    </row>
    <row r="687" spans="1:11" x14ac:dyDescent="0.3">
      <c r="A687">
        <v>686</v>
      </c>
      <c r="B687" t="s">
        <v>814</v>
      </c>
      <c r="C687" t="s">
        <v>810</v>
      </c>
      <c r="D687" t="s">
        <v>18</v>
      </c>
      <c r="E687" s="6">
        <v>44808</v>
      </c>
      <c r="F687" s="6" t="str">
        <f>TEXT(Table1[[#This Row],[Contact Date]],"mmm")</f>
        <v>Sep</v>
      </c>
      <c r="G687" t="s">
        <v>48</v>
      </c>
      <c r="H687" t="s">
        <v>49</v>
      </c>
      <c r="I687" t="s">
        <v>1564</v>
      </c>
      <c r="J687" t="s">
        <v>105</v>
      </c>
      <c r="K687">
        <v>9</v>
      </c>
    </row>
    <row r="688" spans="1:11" x14ac:dyDescent="0.3">
      <c r="A688">
        <v>687</v>
      </c>
      <c r="B688" t="s">
        <v>815</v>
      </c>
      <c r="C688" t="s">
        <v>811</v>
      </c>
      <c r="D688" t="s">
        <v>19</v>
      </c>
      <c r="E688" s="6">
        <v>44786</v>
      </c>
      <c r="F688" s="6" t="str">
        <f>TEXT(Table1[[#This Row],[Contact Date]],"mmm")</f>
        <v>Aug</v>
      </c>
      <c r="G688" t="s">
        <v>48</v>
      </c>
      <c r="H688" t="s">
        <v>49</v>
      </c>
      <c r="I688" t="s">
        <v>1565</v>
      </c>
      <c r="J688" t="s">
        <v>103</v>
      </c>
      <c r="K688">
        <v>7</v>
      </c>
    </row>
    <row r="689" spans="1:11" x14ac:dyDescent="0.3">
      <c r="A689">
        <v>688</v>
      </c>
      <c r="B689" t="s">
        <v>816</v>
      </c>
      <c r="C689" t="s">
        <v>812</v>
      </c>
      <c r="D689" t="s">
        <v>6</v>
      </c>
      <c r="E689" s="6">
        <v>44770</v>
      </c>
      <c r="F689" s="6" t="str">
        <f>TEXT(Table1[[#This Row],[Contact Date]],"mmm")</f>
        <v>Jul</v>
      </c>
      <c r="G689" t="s">
        <v>47</v>
      </c>
      <c r="H689" t="s">
        <v>49</v>
      </c>
      <c r="I689" t="s">
        <v>1566</v>
      </c>
      <c r="J689" t="s">
        <v>104</v>
      </c>
      <c r="K689">
        <v>10</v>
      </c>
    </row>
    <row r="690" spans="1:11" x14ac:dyDescent="0.3">
      <c r="A690">
        <v>689</v>
      </c>
      <c r="B690" t="s">
        <v>817</v>
      </c>
      <c r="C690" t="s">
        <v>813</v>
      </c>
      <c r="D690" t="s">
        <v>7</v>
      </c>
      <c r="E690" s="6">
        <v>44777</v>
      </c>
      <c r="F690" s="6" t="str">
        <f>TEXT(Table1[[#This Row],[Contact Date]],"mmm")</f>
        <v>Aug</v>
      </c>
      <c r="G690" t="s">
        <v>48</v>
      </c>
      <c r="H690" t="s">
        <v>49</v>
      </c>
      <c r="I690" t="s">
        <v>1567</v>
      </c>
      <c r="J690" t="s">
        <v>105</v>
      </c>
      <c r="K690">
        <v>7</v>
      </c>
    </row>
    <row r="691" spans="1:11" x14ac:dyDescent="0.3">
      <c r="A691">
        <v>690</v>
      </c>
      <c r="B691" t="s">
        <v>818</v>
      </c>
      <c r="C691" t="s">
        <v>814</v>
      </c>
      <c r="D691" t="s">
        <v>8</v>
      </c>
      <c r="E691" s="6">
        <v>44780</v>
      </c>
      <c r="F691" s="6" t="str">
        <f>TEXT(Table1[[#This Row],[Contact Date]],"mmm")</f>
        <v>Aug</v>
      </c>
      <c r="G691" t="s">
        <v>48</v>
      </c>
      <c r="H691" t="s">
        <v>49</v>
      </c>
      <c r="I691" t="s">
        <v>1568</v>
      </c>
      <c r="J691" t="s">
        <v>103</v>
      </c>
      <c r="K691">
        <v>7</v>
      </c>
    </row>
    <row r="692" spans="1:11" x14ac:dyDescent="0.3">
      <c r="A692">
        <v>691</v>
      </c>
      <c r="B692" t="s">
        <v>819</v>
      </c>
      <c r="C692" t="s">
        <v>815</v>
      </c>
      <c r="D692" t="s">
        <v>9</v>
      </c>
      <c r="E692" s="6">
        <v>44778</v>
      </c>
      <c r="F692" s="6" t="str">
        <f>TEXT(Table1[[#This Row],[Contact Date]],"mmm")</f>
        <v>Aug</v>
      </c>
      <c r="G692" t="s">
        <v>47</v>
      </c>
      <c r="H692" t="s">
        <v>49</v>
      </c>
      <c r="I692" t="s">
        <v>1569</v>
      </c>
      <c r="J692" t="s">
        <v>104</v>
      </c>
      <c r="K692">
        <v>8</v>
      </c>
    </row>
    <row r="693" spans="1:11" x14ac:dyDescent="0.3">
      <c r="A693">
        <v>692</v>
      </c>
      <c r="B693" t="s">
        <v>820</v>
      </c>
      <c r="C693" t="s">
        <v>816</v>
      </c>
      <c r="D693" t="s">
        <v>10</v>
      </c>
      <c r="E693" s="6">
        <v>44774</v>
      </c>
      <c r="F693" s="6" t="str">
        <f>TEXT(Table1[[#This Row],[Contact Date]],"mmm")</f>
        <v>Aug</v>
      </c>
      <c r="G693" t="s">
        <v>48</v>
      </c>
      <c r="H693" t="s">
        <v>49</v>
      </c>
      <c r="I693" t="s">
        <v>1570</v>
      </c>
      <c r="J693" t="s">
        <v>105</v>
      </c>
      <c r="K693">
        <v>7</v>
      </c>
    </row>
    <row r="694" spans="1:11" x14ac:dyDescent="0.3">
      <c r="A694">
        <v>693</v>
      </c>
      <c r="B694" t="s">
        <v>821</v>
      </c>
      <c r="C694" t="s">
        <v>817</v>
      </c>
      <c r="D694" t="s">
        <v>11</v>
      </c>
      <c r="E694" s="6">
        <v>44760</v>
      </c>
      <c r="F694" s="6" t="str">
        <f>TEXT(Table1[[#This Row],[Contact Date]],"mmm")</f>
        <v>Jul</v>
      </c>
      <c r="G694" t="s">
        <v>47</v>
      </c>
      <c r="H694" t="s">
        <v>49</v>
      </c>
      <c r="I694" t="s">
        <v>1571</v>
      </c>
      <c r="J694" t="s">
        <v>103</v>
      </c>
      <c r="K694">
        <v>10</v>
      </c>
    </row>
    <row r="695" spans="1:11" x14ac:dyDescent="0.3">
      <c r="A695">
        <v>694</v>
      </c>
      <c r="B695" t="s">
        <v>822</v>
      </c>
      <c r="C695" t="s">
        <v>818</v>
      </c>
      <c r="D695" t="s">
        <v>12</v>
      </c>
      <c r="E695" s="6">
        <v>44756</v>
      </c>
      <c r="F695" s="6" t="str">
        <f>TEXT(Table1[[#This Row],[Contact Date]],"mmm")</f>
        <v>Jul</v>
      </c>
      <c r="G695" t="s">
        <v>48</v>
      </c>
      <c r="H695" t="s">
        <v>49</v>
      </c>
      <c r="I695" t="s">
        <v>1572</v>
      </c>
      <c r="J695" t="s">
        <v>104</v>
      </c>
      <c r="K695">
        <v>7</v>
      </c>
    </row>
    <row r="696" spans="1:11" x14ac:dyDescent="0.3">
      <c r="A696">
        <v>695</v>
      </c>
      <c r="B696" t="s">
        <v>823</v>
      </c>
      <c r="C696" t="s">
        <v>819</v>
      </c>
      <c r="D696" t="s">
        <v>12</v>
      </c>
      <c r="E696" s="6">
        <v>44755</v>
      </c>
      <c r="F696" s="6" t="str">
        <f>TEXT(Table1[[#This Row],[Contact Date]],"mmm")</f>
        <v>Jul</v>
      </c>
      <c r="G696" t="s">
        <v>47</v>
      </c>
      <c r="H696" t="s">
        <v>49</v>
      </c>
      <c r="I696" t="s">
        <v>1573</v>
      </c>
      <c r="J696" t="s">
        <v>105</v>
      </c>
      <c r="K696">
        <v>10</v>
      </c>
    </row>
    <row r="697" spans="1:11" x14ac:dyDescent="0.3">
      <c r="A697">
        <v>696</v>
      </c>
      <c r="B697" t="s">
        <v>824</v>
      </c>
      <c r="C697" t="s">
        <v>820</v>
      </c>
      <c r="D697" t="s">
        <v>13</v>
      </c>
      <c r="E697" s="6">
        <v>44770</v>
      </c>
      <c r="F697" s="6" t="str">
        <f>TEXT(Table1[[#This Row],[Contact Date]],"mmm")</f>
        <v>Jul</v>
      </c>
      <c r="G697" t="s">
        <v>48</v>
      </c>
      <c r="H697" t="s">
        <v>49</v>
      </c>
      <c r="I697" t="s">
        <v>1574</v>
      </c>
      <c r="J697" t="s">
        <v>103</v>
      </c>
      <c r="K697">
        <v>7</v>
      </c>
    </row>
    <row r="698" spans="1:11" x14ac:dyDescent="0.3">
      <c r="A698">
        <v>697</v>
      </c>
      <c r="B698" t="s">
        <v>825</v>
      </c>
      <c r="C698" t="s">
        <v>821</v>
      </c>
      <c r="D698" t="s">
        <v>11</v>
      </c>
      <c r="E698" s="6">
        <v>44755</v>
      </c>
      <c r="F698" s="6" t="str">
        <f>TEXT(Table1[[#This Row],[Contact Date]],"mmm")</f>
        <v>Jul</v>
      </c>
      <c r="G698" t="s">
        <v>50</v>
      </c>
      <c r="H698" t="s">
        <v>49</v>
      </c>
      <c r="I698" t="s">
        <v>1575</v>
      </c>
      <c r="J698" t="s">
        <v>104</v>
      </c>
      <c r="K698">
        <v>9</v>
      </c>
    </row>
    <row r="699" spans="1:11" x14ac:dyDescent="0.3">
      <c r="A699">
        <v>698</v>
      </c>
      <c r="B699" t="s">
        <v>826</v>
      </c>
      <c r="C699" t="s">
        <v>822</v>
      </c>
      <c r="D699" t="s">
        <v>15</v>
      </c>
      <c r="E699" s="6">
        <v>44775</v>
      </c>
      <c r="F699" s="6" t="str">
        <f>TEXT(Table1[[#This Row],[Contact Date]],"mmm")</f>
        <v>Aug</v>
      </c>
      <c r="G699" t="s">
        <v>47</v>
      </c>
      <c r="H699" t="s">
        <v>49</v>
      </c>
      <c r="I699" t="s">
        <v>1576</v>
      </c>
      <c r="J699" t="s">
        <v>105</v>
      </c>
      <c r="K699">
        <v>7</v>
      </c>
    </row>
    <row r="700" spans="1:11" x14ac:dyDescent="0.3">
      <c r="A700">
        <v>699</v>
      </c>
      <c r="B700" t="s">
        <v>827</v>
      </c>
      <c r="C700" t="s">
        <v>823</v>
      </c>
      <c r="D700" t="s">
        <v>16</v>
      </c>
      <c r="E700" s="6">
        <v>44797</v>
      </c>
      <c r="F700" s="6" t="str">
        <f>TEXT(Table1[[#This Row],[Contact Date]],"mmm")</f>
        <v>Aug</v>
      </c>
      <c r="G700" t="s">
        <v>48</v>
      </c>
      <c r="H700" t="s">
        <v>49</v>
      </c>
      <c r="I700" t="s">
        <v>1577</v>
      </c>
      <c r="J700" t="s">
        <v>103</v>
      </c>
      <c r="K700">
        <v>8</v>
      </c>
    </row>
    <row r="701" spans="1:11" x14ac:dyDescent="0.3">
      <c r="A701">
        <v>700</v>
      </c>
      <c r="B701" t="s">
        <v>828</v>
      </c>
      <c r="C701" t="s">
        <v>824</v>
      </c>
      <c r="D701" t="s">
        <v>17</v>
      </c>
      <c r="E701" s="6">
        <v>44802</v>
      </c>
      <c r="F701" s="6" t="str">
        <f>TEXT(Table1[[#This Row],[Contact Date]],"mmm")</f>
        <v>Aug</v>
      </c>
      <c r="G701" t="s">
        <v>48</v>
      </c>
      <c r="H701" t="s">
        <v>49</v>
      </c>
      <c r="I701" t="s">
        <v>1578</v>
      </c>
      <c r="J701" t="s">
        <v>103</v>
      </c>
      <c r="K701">
        <v>10</v>
      </c>
    </row>
    <row r="702" spans="1:11" x14ac:dyDescent="0.3">
      <c r="A702">
        <v>701</v>
      </c>
      <c r="B702" t="s">
        <v>829</v>
      </c>
      <c r="C702" t="s">
        <v>825</v>
      </c>
      <c r="D702" t="s">
        <v>18</v>
      </c>
      <c r="E702" s="6">
        <v>44764</v>
      </c>
      <c r="F702" s="6" t="str">
        <f>TEXT(Table1[[#This Row],[Contact Date]],"mmm")</f>
        <v>Jul</v>
      </c>
      <c r="G702" t="s">
        <v>47</v>
      </c>
      <c r="H702" t="s">
        <v>51</v>
      </c>
      <c r="I702" t="s">
        <v>1579</v>
      </c>
      <c r="J702" t="s">
        <v>103</v>
      </c>
      <c r="K702">
        <v>9</v>
      </c>
    </row>
    <row r="703" spans="1:11" x14ac:dyDescent="0.3">
      <c r="A703">
        <v>702</v>
      </c>
      <c r="B703" t="s">
        <v>830</v>
      </c>
      <c r="C703" t="s">
        <v>826</v>
      </c>
      <c r="D703" t="s">
        <v>11</v>
      </c>
      <c r="E703" s="6">
        <v>44780</v>
      </c>
      <c r="F703" s="6" t="str">
        <f>TEXT(Table1[[#This Row],[Contact Date]],"mmm")</f>
        <v>Aug</v>
      </c>
      <c r="G703" t="s">
        <v>48</v>
      </c>
      <c r="H703" t="s">
        <v>49</v>
      </c>
      <c r="I703" t="s">
        <v>1580</v>
      </c>
      <c r="J703" t="s">
        <v>104</v>
      </c>
      <c r="K703">
        <v>7</v>
      </c>
    </row>
    <row r="704" spans="1:11" x14ac:dyDescent="0.3">
      <c r="A704">
        <v>703</v>
      </c>
      <c r="B704" t="s">
        <v>831</v>
      </c>
      <c r="C704" t="s">
        <v>827</v>
      </c>
      <c r="D704" t="s">
        <v>20</v>
      </c>
      <c r="E704" s="6">
        <v>44799</v>
      </c>
      <c r="F704" s="6" t="str">
        <f>TEXT(Table1[[#This Row],[Contact Date]],"mmm")</f>
        <v>Aug</v>
      </c>
      <c r="G704" t="s">
        <v>47</v>
      </c>
      <c r="H704" t="s">
        <v>49</v>
      </c>
      <c r="I704" t="s">
        <v>1581</v>
      </c>
      <c r="J704" t="s">
        <v>105</v>
      </c>
      <c r="K704">
        <v>8</v>
      </c>
    </row>
    <row r="705" spans="1:11" x14ac:dyDescent="0.3">
      <c r="A705">
        <v>704</v>
      </c>
      <c r="B705" t="s">
        <v>832</v>
      </c>
      <c r="C705" t="s">
        <v>828</v>
      </c>
      <c r="D705" t="s">
        <v>16</v>
      </c>
      <c r="E705" s="6">
        <v>44761</v>
      </c>
      <c r="F705" s="6" t="str">
        <f>TEXT(Table1[[#This Row],[Contact Date]],"mmm")</f>
        <v>Jul</v>
      </c>
      <c r="G705" t="s">
        <v>48</v>
      </c>
      <c r="H705" t="s">
        <v>49</v>
      </c>
      <c r="I705" t="s">
        <v>1582</v>
      </c>
      <c r="J705" t="s">
        <v>103</v>
      </c>
      <c r="K705">
        <v>7</v>
      </c>
    </row>
    <row r="706" spans="1:11" x14ac:dyDescent="0.3">
      <c r="A706">
        <v>705</v>
      </c>
      <c r="B706" t="s">
        <v>833</v>
      </c>
      <c r="C706" t="s">
        <v>829</v>
      </c>
      <c r="D706" t="s">
        <v>10</v>
      </c>
      <c r="E706" s="6">
        <v>44782</v>
      </c>
      <c r="F706" s="6" t="str">
        <f>TEXT(Table1[[#This Row],[Contact Date]],"mmm")</f>
        <v>Aug</v>
      </c>
      <c r="G706" t="s">
        <v>48</v>
      </c>
      <c r="H706" t="s">
        <v>49</v>
      </c>
      <c r="I706" t="s">
        <v>1583</v>
      </c>
      <c r="J706" t="s">
        <v>104</v>
      </c>
      <c r="K706">
        <v>9</v>
      </c>
    </row>
    <row r="707" spans="1:11" x14ac:dyDescent="0.3">
      <c r="A707">
        <v>706</v>
      </c>
      <c r="B707" t="s">
        <v>834</v>
      </c>
      <c r="C707" t="s">
        <v>830</v>
      </c>
      <c r="D707" t="s">
        <v>21</v>
      </c>
      <c r="E707" s="6">
        <v>44806</v>
      </c>
      <c r="F707" s="6" t="str">
        <f>TEXT(Table1[[#This Row],[Contact Date]],"mmm")</f>
        <v>Sep</v>
      </c>
      <c r="G707" t="s">
        <v>47</v>
      </c>
      <c r="H707" t="s">
        <v>49</v>
      </c>
      <c r="I707" t="s">
        <v>1584</v>
      </c>
      <c r="J707" t="s">
        <v>105</v>
      </c>
      <c r="K707">
        <v>10</v>
      </c>
    </row>
    <row r="708" spans="1:11" x14ac:dyDescent="0.3">
      <c r="A708">
        <v>707</v>
      </c>
      <c r="B708" t="s">
        <v>835</v>
      </c>
      <c r="C708" t="s">
        <v>831</v>
      </c>
      <c r="D708" t="s">
        <v>22</v>
      </c>
      <c r="E708" s="6">
        <v>44798</v>
      </c>
      <c r="F708" s="6" t="str">
        <f>TEXT(Table1[[#This Row],[Contact Date]],"mmm")</f>
        <v>Aug</v>
      </c>
      <c r="G708" t="s">
        <v>48</v>
      </c>
      <c r="H708" t="s">
        <v>51</v>
      </c>
      <c r="I708" t="s">
        <v>1585</v>
      </c>
      <c r="J708" t="s">
        <v>103</v>
      </c>
      <c r="K708">
        <v>7</v>
      </c>
    </row>
    <row r="709" spans="1:11" x14ac:dyDescent="0.3">
      <c r="A709">
        <v>708</v>
      </c>
      <c r="B709" t="s">
        <v>836</v>
      </c>
      <c r="C709" t="s">
        <v>832</v>
      </c>
      <c r="D709" t="s">
        <v>23</v>
      </c>
      <c r="E709" s="6">
        <v>44758</v>
      </c>
      <c r="F709" s="6" t="str">
        <f>TEXT(Table1[[#This Row],[Contact Date]],"mmm")</f>
        <v>Jul</v>
      </c>
      <c r="G709" t="s">
        <v>48</v>
      </c>
      <c r="H709" t="s">
        <v>49</v>
      </c>
      <c r="I709" t="s">
        <v>1586</v>
      </c>
      <c r="J709" t="s">
        <v>104</v>
      </c>
      <c r="K709">
        <v>7</v>
      </c>
    </row>
    <row r="710" spans="1:11" x14ac:dyDescent="0.3">
      <c r="A710">
        <v>709</v>
      </c>
      <c r="B710" t="s">
        <v>837</v>
      </c>
      <c r="C710" t="s">
        <v>833</v>
      </c>
      <c r="D710" t="s">
        <v>24</v>
      </c>
      <c r="E710" s="6">
        <v>44785</v>
      </c>
      <c r="F710" s="6" t="str">
        <f>TEXT(Table1[[#This Row],[Contact Date]],"mmm")</f>
        <v>Aug</v>
      </c>
      <c r="G710" t="s">
        <v>47</v>
      </c>
      <c r="H710" t="s">
        <v>49</v>
      </c>
      <c r="I710" t="s">
        <v>1587</v>
      </c>
      <c r="J710" t="s">
        <v>105</v>
      </c>
      <c r="K710">
        <v>7</v>
      </c>
    </row>
    <row r="711" spans="1:11" x14ac:dyDescent="0.3">
      <c r="A711">
        <v>710</v>
      </c>
      <c r="B711" t="s">
        <v>838</v>
      </c>
      <c r="C711" t="s">
        <v>834</v>
      </c>
      <c r="D711" t="s">
        <v>25</v>
      </c>
      <c r="E711" s="6">
        <v>44761</v>
      </c>
      <c r="F711" s="6" t="str">
        <f>TEXT(Table1[[#This Row],[Contact Date]],"mmm")</f>
        <v>Jul</v>
      </c>
      <c r="G711" t="s">
        <v>48</v>
      </c>
      <c r="H711" t="s">
        <v>49</v>
      </c>
      <c r="I711" t="s">
        <v>1588</v>
      </c>
      <c r="J711" t="s">
        <v>103</v>
      </c>
      <c r="K711">
        <v>9</v>
      </c>
    </row>
    <row r="712" spans="1:11" x14ac:dyDescent="0.3">
      <c r="A712">
        <v>711</v>
      </c>
      <c r="B712" t="s">
        <v>839</v>
      </c>
      <c r="C712" t="s">
        <v>835</v>
      </c>
      <c r="D712" t="s">
        <v>26</v>
      </c>
      <c r="E712" s="6">
        <v>44800</v>
      </c>
      <c r="F712" s="6" t="str">
        <f>TEXT(Table1[[#This Row],[Contact Date]],"mmm")</f>
        <v>Aug</v>
      </c>
      <c r="G712" t="s">
        <v>47</v>
      </c>
      <c r="H712" t="s">
        <v>49</v>
      </c>
      <c r="I712" t="s">
        <v>1589</v>
      </c>
      <c r="J712" t="s">
        <v>104</v>
      </c>
      <c r="K712">
        <v>10</v>
      </c>
    </row>
    <row r="713" spans="1:11" x14ac:dyDescent="0.3">
      <c r="A713">
        <v>712</v>
      </c>
      <c r="B713" t="s">
        <v>840</v>
      </c>
      <c r="C713" t="s">
        <v>836</v>
      </c>
      <c r="D713" t="s">
        <v>27</v>
      </c>
      <c r="E713" s="6">
        <v>44807</v>
      </c>
      <c r="F713" s="6" t="str">
        <f>TEXT(Table1[[#This Row],[Contact Date]],"mmm")</f>
        <v>Sep</v>
      </c>
      <c r="G713" t="s">
        <v>48</v>
      </c>
      <c r="H713" t="s">
        <v>49</v>
      </c>
      <c r="I713" t="s">
        <v>1590</v>
      </c>
      <c r="J713" t="s">
        <v>105</v>
      </c>
      <c r="K713">
        <v>7</v>
      </c>
    </row>
    <row r="714" spans="1:11" x14ac:dyDescent="0.3">
      <c r="A714">
        <v>713</v>
      </c>
      <c r="B714" t="s">
        <v>841</v>
      </c>
      <c r="C714" t="s">
        <v>837</v>
      </c>
      <c r="D714" t="s">
        <v>28</v>
      </c>
      <c r="E714" s="6">
        <v>44799</v>
      </c>
      <c r="F714" s="6" t="str">
        <f>TEXT(Table1[[#This Row],[Contact Date]],"mmm")</f>
        <v>Aug</v>
      </c>
      <c r="G714" t="s">
        <v>47</v>
      </c>
      <c r="H714" t="s">
        <v>49</v>
      </c>
      <c r="I714" t="s">
        <v>1591</v>
      </c>
      <c r="J714" t="s">
        <v>103</v>
      </c>
      <c r="K714">
        <v>7</v>
      </c>
    </row>
    <row r="715" spans="1:11" x14ac:dyDescent="0.3">
      <c r="A715">
        <v>714</v>
      </c>
      <c r="B715" t="s">
        <v>842</v>
      </c>
      <c r="C715" t="s">
        <v>838</v>
      </c>
      <c r="D715" t="s">
        <v>29</v>
      </c>
      <c r="E715" s="6">
        <v>44759</v>
      </c>
      <c r="F715" s="6" t="str">
        <f>TEXT(Table1[[#This Row],[Contact Date]],"mmm")</f>
        <v>Jul</v>
      </c>
      <c r="G715" t="s">
        <v>48</v>
      </c>
      <c r="H715" t="s">
        <v>49</v>
      </c>
      <c r="I715" t="s">
        <v>1592</v>
      </c>
      <c r="J715" t="s">
        <v>104</v>
      </c>
      <c r="K715">
        <v>8</v>
      </c>
    </row>
    <row r="716" spans="1:11" x14ac:dyDescent="0.3">
      <c r="A716">
        <v>715</v>
      </c>
      <c r="B716" t="s">
        <v>843</v>
      </c>
      <c r="C716" t="s">
        <v>839</v>
      </c>
      <c r="D716" t="s">
        <v>30</v>
      </c>
      <c r="E716" s="6">
        <v>44763</v>
      </c>
      <c r="F716" s="6" t="str">
        <f>TEXT(Table1[[#This Row],[Contact Date]],"mmm")</f>
        <v>Jul</v>
      </c>
      <c r="G716" t="s">
        <v>50</v>
      </c>
      <c r="H716" t="s">
        <v>49</v>
      </c>
      <c r="I716" t="s">
        <v>1593</v>
      </c>
      <c r="J716" t="s">
        <v>105</v>
      </c>
      <c r="K716">
        <v>8</v>
      </c>
    </row>
    <row r="717" spans="1:11" x14ac:dyDescent="0.3">
      <c r="A717">
        <v>716</v>
      </c>
      <c r="B717" t="s">
        <v>844</v>
      </c>
      <c r="C717" t="s">
        <v>840</v>
      </c>
      <c r="D717" t="s">
        <v>31</v>
      </c>
      <c r="E717" s="6">
        <v>44776</v>
      </c>
      <c r="F717" s="6" t="str">
        <f>TEXT(Table1[[#This Row],[Contact Date]],"mmm")</f>
        <v>Aug</v>
      </c>
      <c r="G717" t="s">
        <v>47</v>
      </c>
      <c r="H717" t="s">
        <v>49</v>
      </c>
      <c r="I717" t="s">
        <v>1594</v>
      </c>
      <c r="J717" t="s">
        <v>103</v>
      </c>
      <c r="K717">
        <v>10</v>
      </c>
    </row>
    <row r="718" spans="1:11" x14ac:dyDescent="0.3">
      <c r="A718">
        <v>717</v>
      </c>
      <c r="B718" t="s">
        <v>845</v>
      </c>
      <c r="C718" t="s">
        <v>841</v>
      </c>
      <c r="D718" t="s">
        <v>32</v>
      </c>
      <c r="E718" s="6">
        <v>44763</v>
      </c>
      <c r="F718" s="6" t="str">
        <f>TEXT(Table1[[#This Row],[Contact Date]],"mmm")</f>
        <v>Jul</v>
      </c>
      <c r="G718" t="s">
        <v>48</v>
      </c>
      <c r="H718" t="s">
        <v>49</v>
      </c>
      <c r="I718" t="s">
        <v>1595</v>
      </c>
      <c r="J718" t="s">
        <v>104</v>
      </c>
      <c r="K718">
        <v>9</v>
      </c>
    </row>
    <row r="719" spans="1:11" x14ac:dyDescent="0.3">
      <c r="A719">
        <v>718</v>
      </c>
      <c r="B719" t="s">
        <v>846</v>
      </c>
      <c r="C719" t="s">
        <v>842</v>
      </c>
      <c r="D719" t="s">
        <v>33</v>
      </c>
      <c r="E719" s="6">
        <v>44803</v>
      </c>
      <c r="F719" s="6" t="str">
        <f>TEXT(Table1[[#This Row],[Contact Date]],"mmm")</f>
        <v>Aug</v>
      </c>
      <c r="G719" t="s">
        <v>48</v>
      </c>
      <c r="H719" t="s">
        <v>49</v>
      </c>
      <c r="I719" t="s">
        <v>1596</v>
      </c>
      <c r="J719" t="s">
        <v>105</v>
      </c>
      <c r="K719">
        <v>9</v>
      </c>
    </row>
    <row r="720" spans="1:11" x14ac:dyDescent="0.3">
      <c r="A720">
        <v>719</v>
      </c>
      <c r="B720" t="s">
        <v>847</v>
      </c>
      <c r="C720" t="s">
        <v>843</v>
      </c>
      <c r="D720" t="s">
        <v>34</v>
      </c>
      <c r="E720" s="6">
        <v>44806</v>
      </c>
      <c r="F720" s="6" t="str">
        <f>TEXT(Table1[[#This Row],[Contact Date]],"mmm")</f>
        <v>Sep</v>
      </c>
      <c r="G720" t="s">
        <v>47</v>
      </c>
      <c r="H720" t="s">
        <v>49</v>
      </c>
      <c r="I720" t="s">
        <v>1597</v>
      </c>
      <c r="J720" t="s">
        <v>103</v>
      </c>
      <c r="K720">
        <v>7</v>
      </c>
    </row>
    <row r="721" spans="1:11" x14ac:dyDescent="0.3">
      <c r="A721">
        <v>720</v>
      </c>
      <c r="B721" t="s">
        <v>848</v>
      </c>
      <c r="C721" t="s">
        <v>844</v>
      </c>
      <c r="D721" t="s">
        <v>18</v>
      </c>
      <c r="E721" s="6">
        <v>44774</v>
      </c>
      <c r="F721" s="6" t="str">
        <f>TEXT(Table1[[#This Row],[Contact Date]],"mmm")</f>
        <v>Aug</v>
      </c>
      <c r="G721" t="s">
        <v>48</v>
      </c>
      <c r="H721" t="s">
        <v>49</v>
      </c>
      <c r="I721" t="s">
        <v>1598</v>
      </c>
      <c r="J721" t="s">
        <v>104</v>
      </c>
      <c r="K721">
        <v>10</v>
      </c>
    </row>
    <row r="722" spans="1:11" x14ac:dyDescent="0.3">
      <c r="A722">
        <v>721</v>
      </c>
      <c r="B722" t="s">
        <v>849</v>
      </c>
      <c r="C722" t="s">
        <v>845</v>
      </c>
      <c r="D722" t="s">
        <v>25</v>
      </c>
      <c r="E722" s="6">
        <v>44769</v>
      </c>
      <c r="F722" s="6" t="str">
        <f>TEXT(Table1[[#This Row],[Contact Date]],"mmm")</f>
        <v>Jul</v>
      </c>
      <c r="G722" t="s">
        <v>47</v>
      </c>
      <c r="H722" t="s">
        <v>49</v>
      </c>
      <c r="I722" t="s">
        <v>1599</v>
      </c>
      <c r="J722" t="s">
        <v>105</v>
      </c>
      <c r="K722">
        <v>7</v>
      </c>
    </row>
    <row r="723" spans="1:11" x14ac:dyDescent="0.3">
      <c r="A723">
        <v>722</v>
      </c>
      <c r="B723" t="s">
        <v>850</v>
      </c>
      <c r="C723" t="s">
        <v>846</v>
      </c>
      <c r="D723" t="s">
        <v>30</v>
      </c>
      <c r="E723" s="6">
        <v>44793</v>
      </c>
      <c r="F723" s="6" t="str">
        <f>TEXT(Table1[[#This Row],[Contact Date]],"mmm")</f>
        <v>Aug</v>
      </c>
      <c r="G723" t="s">
        <v>48</v>
      </c>
      <c r="H723" t="s">
        <v>49</v>
      </c>
      <c r="I723" t="s">
        <v>1600</v>
      </c>
      <c r="J723" t="s">
        <v>103</v>
      </c>
      <c r="K723">
        <v>7</v>
      </c>
    </row>
    <row r="724" spans="1:11" x14ac:dyDescent="0.3">
      <c r="A724">
        <v>723</v>
      </c>
      <c r="B724" t="s">
        <v>851</v>
      </c>
      <c r="C724" t="s">
        <v>847</v>
      </c>
      <c r="D724" t="s">
        <v>10</v>
      </c>
      <c r="E724" s="6">
        <v>44768</v>
      </c>
      <c r="F724" s="6" t="str">
        <f>TEXT(Table1[[#This Row],[Contact Date]],"mmm")</f>
        <v>Jul</v>
      </c>
      <c r="G724" t="s">
        <v>48</v>
      </c>
      <c r="H724" t="s">
        <v>49</v>
      </c>
      <c r="I724" t="s">
        <v>1601</v>
      </c>
      <c r="J724" t="s">
        <v>104</v>
      </c>
      <c r="K724">
        <v>10</v>
      </c>
    </row>
    <row r="725" spans="1:11" x14ac:dyDescent="0.3">
      <c r="A725">
        <v>724</v>
      </c>
      <c r="B725" t="s">
        <v>852</v>
      </c>
      <c r="C725" t="s">
        <v>848</v>
      </c>
      <c r="D725" t="s">
        <v>20</v>
      </c>
      <c r="E725" s="6">
        <v>44803</v>
      </c>
      <c r="F725" s="6" t="str">
        <f>TEXT(Table1[[#This Row],[Contact Date]],"mmm")</f>
        <v>Aug</v>
      </c>
      <c r="G725" t="s">
        <v>47</v>
      </c>
      <c r="H725" t="s">
        <v>49</v>
      </c>
      <c r="I725" t="s">
        <v>1602</v>
      </c>
      <c r="J725" t="s">
        <v>105</v>
      </c>
      <c r="K725">
        <v>7</v>
      </c>
    </row>
    <row r="726" spans="1:11" x14ac:dyDescent="0.3">
      <c r="A726">
        <v>725</v>
      </c>
      <c r="B726" t="s">
        <v>853</v>
      </c>
      <c r="C726" t="s">
        <v>849</v>
      </c>
      <c r="D726" t="s">
        <v>32</v>
      </c>
      <c r="E726" s="6">
        <v>44755</v>
      </c>
      <c r="F726" s="6" t="str">
        <f>TEXT(Table1[[#This Row],[Contact Date]],"mmm")</f>
        <v>Jul</v>
      </c>
      <c r="G726" t="s">
        <v>48</v>
      </c>
      <c r="H726" t="s">
        <v>49</v>
      </c>
      <c r="I726" t="s">
        <v>1603</v>
      </c>
      <c r="J726" t="s">
        <v>103</v>
      </c>
      <c r="K726">
        <v>10</v>
      </c>
    </row>
    <row r="727" spans="1:11" x14ac:dyDescent="0.3">
      <c r="A727">
        <v>726</v>
      </c>
      <c r="B727" t="s">
        <v>854</v>
      </c>
      <c r="C727" t="s">
        <v>850</v>
      </c>
      <c r="D727" t="s">
        <v>33</v>
      </c>
      <c r="E727" s="6">
        <v>44789</v>
      </c>
      <c r="F727" s="6" t="str">
        <f>TEXT(Table1[[#This Row],[Contact Date]],"mmm")</f>
        <v>Aug</v>
      </c>
      <c r="G727" t="s">
        <v>48</v>
      </c>
      <c r="H727" t="s">
        <v>49</v>
      </c>
      <c r="I727" t="s">
        <v>1604</v>
      </c>
      <c r="J727" t="s">
        <v>104</v>
      </c>
      <c r="K727">
        <v>9</v>
      </c>
    </row>
    <row r="728" spans="1:11" x14ac:dyDescent="0.3">
      <c r="A728">
        <v>727</v>
      </c>
      <c r="B728" t="s">
        <v>855</v>
      </c>
      <c r="C728" t="s">
        <v>851</v>
      </c>
      <c r="D728" t="s">
        <v>35</v>
      </c>
      <c r="E728" s="6">
        <v>44785</v>
      </c>
      <c r="F728" s="6" t="str">
        <f>TEXT(Table1[[#This Row],[Contact Date]],"mmm")</f>
        <v>Aug</v>
      </c>
      <c r="G728" t="s">
        <v>47</v>
      </c>
      <c r="H728" t="s">
        <v>49</v>
      </c>
      <c r="I728" t="s">
        <v>1605</v>
      </c>
      <c r="J728" t="s">
        <v>105</v>
      </c>
      <c r="K728">
        <v>10</v>
      </c>
    </row>
    <row r="729" spans="1:11" x14ac:dyDescent="0.3">
      <c r="A729">
        <v>728</v>
      </c>
      <c r="B729" t="s">
        <v>856</v>
      </c>
      <c r="C729" t="s">
        <v>852</v>
      </c>
      <c r="D729" t="s">
        <v>36</v>
      </c>
      <c r="E729" s="6">
        <v>44775</v>
      </c>
      <c r="F729" s="6" t="str">
        <f>TEXT(Table1[[#This Row],[Contact Date]],"mmm")</f>
        <v>Aug</v>
      </c>
      <c r="G729" t="s">
        <v>48</v>
      </c>
      <c r="H729" t="s">
        <v>49</v>
      </c>
      <c r="I729" t="s">
        <v>1606</v>
      </c>
      <c r="J729" t="s">
        <v>103</v>
      </c>
      <c r="K729">
        <v>7</v>
      </c>
    </row>
    <row r="730" spans="1:11" x14ac:dyDescent="0.3">
      <c r="A730">
        <v>729</v>
      </c>
      <c r="B730" t="s">
        <v>857</v>
      </c>
      <c r="C730" t="s">
        <v>853</v>
      </c>
      <c r="D730" t="s">
        <v>37</v>
      </c>
      <c r="E730" s="6">
        <v>44807</v>
      </c>
      <c r="F730" s="6" t="str">
        <f>TEXT(Table1[[#This Row],[Contact Date]],"mmm")</f>
        <v>Sep</v>
      </c>
      <c r="G730" t="s">
        <v>47</v>
      </c>
      <c r="H730" t="s">
        <v>51</v>
      </c>
      <c r="I730" t="s">
        <v>1607</v>
      </c>
      <c r="J730" t="s">
        <v>104</v>
      </c>
      <c r="K730">
        <v>10</v>
      </c>
    </row>
    <row r="731" spans="1:11" x14ac:dyDescent="0.3">
      <c r="A731">
        <v>730</v>
      </c>
      <c r="B731" t="s">
        <v>858</v>
      </c>
      <c r="C731" t="s">
        <v>854</v>
      </c>
      <c r="D731" t="s">
        <v>38</v>
      </c>
      <c r="E731" s="6">
        <v>44765</v>
      </c>
      <c r="F731" s="6" t="str">
        <f>TEXT(Table1[[#This Row],[Contact Date]],"mmm")</f>
        <v>Jul</v>
      </c>
      <c r="G731" t="s">
        <v>48</v>
      </c>
      <c r="H731" t="s">
        <v>49</v>
      </c>
      <c r="I731" t="s">
        <v>1608</v>
      </c>
      <c r="J731" t="s">
        <v>105</v>
      </c>
      <c r="K731">
        <v>10</v>
      </c>
    </row>
    <row r="732" spans="1:11" x14ac:dyDescent="0.3">
      <c r="A732">
        <v>731</v>
      </c>
      <c r="B732" t="s">
        <v>859</v>
      </c>
      <c r="C732" t="s">
        <v>855</v>
      </c>
      <c r="D732" t="s">
        <v>39</v>
      </c>
      <c r="E732" s="6">
        <v>44791</v>
      </c>
      <c r="F732" s="6" t="str">
        <f>TEXT(Table1[[#This Row],[Contact Date]],"mmm")</f>
        <v>Aug</v>
      </c>
      <c r="G732" t="s">
        <v>47</v>
      </c>
      <c r="H732" t="s">
        <v>49</v>
      </c>
      <c r="I732" t="s">
        <v>1609</v>
      </c>
      <c r="J732" t="s">
        <v>103</v>
      </c>
      <c r="K732">
        <v>8</v>
      </c>
    </row>
    <row r="733" spans="1:11" x14ac:dyDescent="0.3">
      <c r="A733">
        <v>732</v>
      </c>
      <c r="B733" t="s">
        <v>860</v>
      </c>
      <c r="C733" t="s">
        <v>856</v>
      </c>
      <c r="D733" t="s">
        <v>40</v>
      </c>
      <c r="E733" s="6">
        <v>44777</v>
      </c>
      <c r="F733" s="6" t="str">
        <f>TEXT(Table1[[#This Row],[Contact Date]],"mmm")</f>
        <v>Aug</v>
      </c>
      <c r="G733" t="s">
        <v>48</v>
      </c>
      <c r="H733" t="s">
        <v>49</v>
      </c>
      <c r="I733" t="s">
        <v>1610</v>
      </c>
      <c r="J733" t="s">
        <v>104</v>
      </c>
      <c r="K733">
        <v>10</v>
      </c>
    </row>
    <row r="734" spans="1:11" x14ac:dyDescent="0.3">
      <c r="A734">
        <v>733</v>
      </c>
      <c r="B734" t="s">
        <v>861</v>
      </c>
      <c r="C734" t="s">
        <v>857</v>
      </c>
      <c r="D734" t="s">
        <v>41</v>
      </c>
      <c r="E734" s="6">
        <v>44806</v>
      </c>
      <c r="F734" s="6" t="str">
        <f>TEXT(Table1[[#This Row],[Contact Date]],"mmm")</f>
        <v>Sep</v>
      </c>
      <c r="G734" t="s">
        <v>48</v>
      </c>
      <c r="H734" t="s">
        <v>49</v>
      </c>
      <c r="I734" t="s">
        <v>1611</v>
      </c>
      <c r="J734" t="s">
        <v>105</v>
      </c>
      <c r="K734">
        <v>9</v>
      </c>
    </row>
    <row r="735" spans="1:11" x14ac:dyDescent="0.3">
      <c r="A735">
        <v>734</v>
      </c>
      <c r="B735" t="s">
        <v>862</v>
      </c>
      <c r="C735" t="s">
        <v>858</v>
      </c>
      <c r="D735" t="s">
        <v>42</v>
      </c>
      <c r="E735" s="6">
        <v>44796</v>
      </c>
      <c r="F735" s="6" t="str">
        <f>TEXT(Table1[[#This Row],[Contact Date]],"mmm")</f>
        <v>Aug</v>
      </c>
      <c r="G735" t="s">
        <v>47</v>
      </c>
      <c r="H735" t="s">
        <v>49</v>
      </c>
      <c r="I735" t="s">
        <v>1612</v>
      </c>
      <c r="J735" t="s">
        <v>103</v>
      </c>
      <c r="K735">
        <v>9</v>
      </c>
    </row>
    <row r="736" spans="1:11" x14ac:dyDescent="0.3">
      <c r="A736">
        <v>735</v>
      </c>
      <c r="B736" t="s">
        <v>863</v>
      </c>
      <c r="C736" t="s">
        <v>859</v>
      </c>
      <c r="D736" t="s">
        <v>24</v>
      </c>
      <c r="E736" s="6">
        <v>44760</v>
      </c>
      <c r="F736" s="6" t="str">
        <f>TEXT(Table1[[#This Row],[Contact Date]],"mmm")</f>
        <v>Jul</v>
      </c>
      <c r="G736" t="s">
        <v>48</v>
      </c>
      <c r="H736" t="s">
        <v>51</v>
      </c>
      <c r="I736" t="s">
        <v>1613</v>
      </c>
      <c r="J736" t="s">
        <v>104</v>
      </c>
      <c r="K736">
        <v>9</v>
      </c>
    </row>
    <row r="737" spans="1:11" x14ac:dyDescent="0.3">
      <c r="A737">
        <v>736</v>
      </c>
      <c r="B737" t="s">
        <v>864</v>
      </c>
      <c r="C737" t="s">
        <v>860</v>
      </c>
      <c r="D737" t="s">
        <v>25</v>
      </c>
      <c r="E737" s="6">
        <v>44759</v>
      </c>
      <c r="F737" s="6" t="str">
        <f>TEXT(Table1[[#This Row],[Contact Date]],"mmm")</f>
        <v>Jul</v>
      </c>
      <c r="G737" t="s">
        <v>47</v>
      </c>
      <c r="H737" t="s">
        <v>49</v>
      </c>
      <c r="I737" t="s">
        <v>1614</v>
      </c>
      <c r="J737" t="s">
        <v>105</v>
      </c>
      <c r="K737">
        <v>10</v>
      </c>
    </row>
    <row r="738" spans="1:11" x14ac:dyDescent="0.3">
      <c r="A738">
        <v>737</v>
      </c>
      <c r="B738" t="s">
        <v>865</v>
      </c>
      <c r="C738" t="s">
        <v>861</v>
      </c>
      <c r="D738" t="s">
        <v>26</v>
      </c>
      <c r="E738" s="6">
        <v>44795</v>
      </c>
      <c r="F738" s="6" t="str">
        <f>TEXT(Table1[[#This Row],[Contact Date]],"mmm")</f>
        <v>Aug</v>
      </c>
      <c r="G738" t="s">
        <v>48</v>
      </c>
      <c r="H738" t="s">
        <v>49</v>
      </c>
      <c r="I738" t="s">
        <v>1615</v>
      </c>
      <c r="J738" t="s">
        <v>103</v>
      </c>
      <c r="K738">
        <v>9</v>
      </c>
    </row>
    <row r="739" spans="1:11" x14ac:dyDescent="0.3">
      <c r="A739">
        <v>738</v>
      </c>
      <c r="B739" t="s">
        <v>866</v>
      </c>
      <c r="C739" t="s">
        <v>862</v>
      </c>
      <c r="D739" t="s">
        <v>27</v>
      </c>
      <c r="E739" s="6">
        <v>44808</v>
      </c>
      <c r="F739" s="6" t="str">
        <f>TEXT(Table1[[#This Row],[Contact Date]],"mmm")</f>
        <v>Sep</v>
      </c>
      <c r="G739" t="s">
        <v>47</v>
      </c>
      <c r="H739" t="s">
        <v>49</v>
      </c>
      <c r="I739" t="s">
        <v>1616</v>
      </c>
      <c r="J739" t="s">
        <v>104</v>
      </c>
      <c r="K739">
        <v>10</v>
      </c>
    </row>
    <row r="740" spans="1:11" x14ac:dyDescent="0.3">
      <c r="A740">
        <v>739</v>
      </c>
      <c r="B740" t="s">
        <v>867</v>
      </c>
      <c r="C740" t="s">
        <v>863</v>
      </c>
      <c r="D740" t="s">
        <v>28</v>
      </c>
      <c r="E740" s="6">
        <v>44756</v>
      </c>
      <c r="F740" s="6" t="str">
        <f>TEXT(Table1[[#This Row],[Contact Date]],"mmm")</f>
        <v>Jul</v>
      </c>
      <c r="G740" t="s">
        <v>48</v>
      </c>
      <c r="H740" t="s">
        <v>49</v>
      </c>
      <c r="I740" t="s">
        <v>1617</v>
      </c>
      <c r="J740" t="s">
        <v>105</v>
      </c>
      <c r="K740">
        <v>9</v>
      </c>
    </row>
    <row r="741" spans="1:11" x14ac:dyDescent="0.3">
      <c r="A741">
        <v>740</v>
      </c>
      <c r="B741" t="s">
        <v>868</v>
      </c>
      <c r="C741" t="s">
        <v>864</v>
      </c>
      <c r="D741" t="s">
        <v>29</v>
      </c>
      <c r="E741" s="6">
        <v>44801</v>
      </c>
      <c r="F741" s="6" t="str">
        <f>TEXT(Table1[[#This Row],[Contact Date]],"mmm")</f>
        <v>Aug</v>
      </c>
      <c r="G741" t="s">
        <v>50</v>
      </c>
      <c r="H741" t="s">
        <v>49</v>
      </c>
      <c r="I741" t="s">
        <v>1618</v>
      </c>
      <c r="J741" t="s">
        <v>103</v>
      </c>
      <c r="K741">
        <v>8</v>
      </c>
    </row>
    <row r="742" spans="1:11" x14ac:dyDescent="0.3">
      <c r="A742">
        <v>741</v>
      </c>
      <c r="B742" t="s">
        <v>869</v>
      </c>
      <c r="C742" t="s">
        <v>865</v>
      </c>
      <c r="D742" t="s">
        <v>30</v>
      </c>
      <c r="E742" s="6">
        <v>44806</v>
      </c>
      <c r="F742" s="6" t="str">
        <f>TEXT(Table1[[#This Row],[Contact Date]],"mmm")</f>
        <v>Sep</v>
      </c>
      <c r="G742" t="s">
        <v>47</v>
      </c>
      <c r="H742" t="s">
        <v>49</v>
      </c>
      <c r="I742" t="s">
        <v>1619</v>
      </c>
      <c r="J742" t="s">
        <v>104</v>
      </c>
      <c r="K742">
        <v>7</v>
      </c>
    </row>
    <row r="743" spans="1:11" x14ac:dyDescent="0.3">
      <c r="A743">
        <v>742</v>
      </c>
      <c r="B743" t="s">
        <v>870</v>
      </c>
      <c r="C743" t="s">
        <v>866</v>
      </c>
      <c r="D743" t="s">
        <v>31</v>
      </c>
      <c r="E743" s="6">
        <v>44794</v>
      </c>
      <c r="F743" s="6" t="str">
        <f>TEXT(Table1[[#This Row],[Contact Date]],"mmm")</f>
        <v>Aug</v>
      </c>
      <c r="G743" t="s">
        <v>48</v>
      </c>
      <c r="H743" t="s">
        <v>49</v>
      </c>
      <c r="I743" t="s">
        <v>1620</v>
      </c>
      <c r="J743" t="s">
        <v>105</v>
      </c>
      <c r="K743">
        <v>10</v>
      </c>
    </row>
    <row r="744" spans="1:11" x14ac:dyDescent="0.3">
      <c r="A744">
        <v>743</v>
      </c>
      <c r="B744" t="s">
        <v>871</v>
      </c>
      <c r="C744" t="s">
        <v>867</v>
      </c>
      <c r="D744" t="s">
        <v>32</v>
      </c>
      <c r="E744" s="6">
        <v>44800</v>
      </c>
      <c r="F744" s="6" t="str">
        <f>TEXT(Table1[[#This Row],[Contact Date]],"mmm")</f>
        <v>Aug</v>
      </c>
      <c r="G744" t="s">
        <v>48</v>
      </c>
      <c r="H744" t="s">
        <v>49</v>
      </c>
      <c r="I744" t="s">
        <v>1621</v>
      </c>
      <c r="J744" t="s">
        <v>103</v>
      </c>
      <c r="K744">
        <v>7</v>
      </c>
    </row>
    <row r="745" spans="1:11" x14ac:dyDescent="0.3">
      <c r="A745">
        <v>744</v>
      </c>
      <c r="B745" t="s">
        <v>872</v>
      </c>
      <c r="C745" t="s">
        <v>868</v>
      </c>
      <c r="D745" t="s">
        <v>33</v>
      </c>
      <c r="E745" s="6">
        <v>44789</v>
      </c>
      <c r="F745" s="6" t="str">
        <f>TEXT(Table1[[#This Row],[Contact Date]],"mmm")</f>
        <v>Aug</v>
      </c>
      <c r="G745" t="s">
        <v>47</v>
      </c>
      <c r="H745" t="s">
        <v>49</v>
      </c>
      <c r="I745" t="s">
        <v>1622</v>
      </c>
      <c r="J745" t="s">
        <v>104</v>
      </c>
      <c r="K745">
        <v>8</v>
      </c>
    </row>
    <row r="746" spans="1:11" x14ac:dyDescent="0.3">
      <c r="A746">
        <v>745</v>
      </c>
      <c r="B746" t="s">
        <v>873</v>
      </c>
      <c r="C746" t="s">
        <v>869</v>
      </c>
      <c r="D746" t="s">
        <v>6</v>
      </c>
      <c r="E746" s="6">
        <v>44802</v>
      </c>
      <c r="F746" s="6" t="str">
        <f>TEXT(Table1[[#This Row],[Contact Date]],"mmm")</f>
        <v>Aug</v>
      </c>
      <c r="G746" t="s">
        <v>48</v>
      </c>
      <c r="H746" t="s">
        <v>49</v>
      </c>
      <c r="I746" t="s">
        <v>1623</v>
      </c>
      <c r="J746" t="s">
        <v>105</v>
      </c>
      <c r="K746">
        <v>9</v>
      </c>
    </row>
    <row r="747" spans="1:11" x14ac:dyDescent="0.3">
      <c r="A747">
        <v>746</v>
      </c>
      <c r="B747" t="s">
        <v>874</v>
      </c>
      <c r="C747" t="s">
        <v>870</v>
      </c>
      <c r="D747" t="s">
        <v>7</v>
      </c>
      <c r="E747" s="6">
        <v>44793</v>
      </c>
      <c r="F747" s="6" t="str">
        <f>TEXT(Table1[[#This Row],[Contact Date]],"mmm")</f>
        <v>Aug</v>
      </c>
      <c r="G747" t="s">
        <v>47</v>
      </c>
      <c r="H747" t="s">
        <v>49</v>
      </c>
      <c r="I747" t="s">
        <v>1624</v>
      </c>
      <c r="J747" t="s">
        <v>103</v>
      </c>
      <c r="K747">
        <v>9</v>
      </c>
    </row>
    <row r="748" spans="1:11" x14ac:dyDescent="0.3">
      <c r="A748">
        <v>747</v>
      </c>
      <c r="B748" t="s">
        <v>875</v>
      </c>
      <c r="C748" t="s">
        <v>871</v>
      </c>
      <c r="D748" t="s">
        <v>8</v>
      </c>
      <c r="E748" s="6">
        <v>44793</v>
      </c>
      <c r="F748" s="6" t="str">
        <f>TEXT(Table1[[#This Row],[Contact Date]],"mmm")</f>
        <v>Aug</v>
      </c>
      <c r="G748" t="s">
        <v>48</v>
      </c>
      <c r="H748" t="s">
        <v>49</v>
      </c>
      <c r="I748" t="s">
        <v>1625</v>
      </c>
      <c r="J748" t="s">
        <v>104</v>
      </c>
      <c r="K748">
        <v>9</v>
      </c>
    </row>
    <row r="749" spans="1:11" x14ac:dyDescent="0.3">
      <c r="A749">
        <v>748</v>
      </c>
      <c r="B749" t="s">
        <v>876</v>
      </c>
      <c r="C749" t="s">
        <v>872</v>
      </c>
      <c r="D749" t="s">
        <v>9</v>
      </c>
      <c r="E749" s="6">
        <v>44785</v>
      </c>
      <c r="F749" s="6" t="str">
        <f>TEXT(Table1[[#This Row],[Contact Date]],"mmm")</f>
        <v>Aug</v>
      </c>
      <c r="G749" t="s">
        <v>48</v>
      </c>
      <c r="H749" t="s">
        <v>49</v>
      </c>
      <c r="I749" t="s">
        <v>1626</v>
      </c>
      <c r="J749" t="s">
        <v>105</v>
      </c>
      <c r="K749">
        <v>9</v>
      </c>
    </row>
    <row r="750" spans="1:11" x14ac:dyDescent="0.3">
      <c r="A750">
        <v>749</v>
      </c>
      <c r="B750" t="s">
        <v>877</v>
      </c>
      <c r="C750" t="s">
        <v>873</v>
      </c>
      <c r="D750" t="s">
        <v>10</v>
      </c>
      <c r="E750" s="6">
        <v>44778</v>
      </c>
      <c r="F750" s="6" t="str">
        <f>TEXT(Table1[[#This Row],[Contact Date]],"mmm")</f>
        <v>Aug</v>
      </c>
      <c r="G750" t="s">
        <v>47</v>
      </c>
      <c r="H750" t="s">
        <v>49</v>
      </c>
      <c r="I750" t="s">
        <v>1627</v>
      </c>
      <c r="J750" t="s">
        <v>103</v>
      </c>
      <c r="K750">
        <v>9</v>
      </c>
    </row>
    <row r="751" spans="1:11" x14ac:dyDescent="0.3">
      <c r="A751">
        <v>750</v>
      </c>
      <c r="B751" t="s">
        <v>878</v>
      </c>
      <c r="C751" t="s">
        <v>874</v>
      </c>
      <c r="D751" t="s">
        <v>11</v>
      </c>
      <c r="E751" s="6">
        <v>44764</v>
      </c>
      <c r="F751" s="6" t="str">
        <f>TEXT(Table1[[#This Row],[Contact Date]],"mmm")</f>
        <v>Jul</v>
      </c>
      <c r="G751" t="s">
        <v>48</v>
      </c>
      <c r="H751" t="s">
        <v>49</v>
      </c>
      <c r="I751" t="s">
        <v>1628</v>
      </c>
      <c r="J751" t="s">
        <v>103</v>
      </c>
      <c r="K751">
        <v>7</v>
      </c>
    </row>
    <row r="752" spans="1:11" x14ac:dyDescent="0.3">
      <c r="A752">
        <v>751</v>
      </c>
      <c r="B752" t="s">
        <v>879</v>
      </c>
      <c r="C752" t="s">
        <v>875</v>
      </c>
      <c r="D752" t="s">
        <v>6</v>
      </c>
      <c r="E752" s="6">
        <v>44769</v>
      </c>
      <c r="F752" s="6" t="str">
        <f>TEXT(Table1[[#This Row],[Contact Date]],"mmm")</f>
        <v>Jul</v>
      </c>
      <c r="G752" t="s">
        <v>47</v>
      </c>
      <c r="H752" t="s">
        <v>49</v>
      </c>
      <c r="I752" t="s">
        <v>1629</v>
      </c>
      <c r="J752" t="s">
        <v>103</v>
      </c>
      <c r="K752">
        <v>9</v>
      </c>
    </row>
    <row r="753" spans="1:11" x14ac:dyDescent="0.3">
      <c r="A753">
        <v>752</v>
      </c>
      <c r="B753" t="s">
        <v>880</v>
      </c>
      <c r="C753" t="s">
        <v>876</v>
      </c>
      <c r="D753" t="s">
        <v>7</v>
      </c>
      <c r="E753" s="6">
        <v>44794</v>
      </c>
      <c r="F753" s="6" t="str">
        <f>TEXT(Table1[[#This Row],[Contact Date]],"mmm")</f>
        <v>Aug</v>
      </c>
      <c r="G753" t="s">
        <v>48</v>
      </c>
      <c r="H753" t="s">
        <v>49</v>
      </c>
      <c r="I753" t="s">
        <v>1630</v>
      </c>
      <c r="J753" t="s">
        <v>104</v>
      </c>
      <c r="K753">
        <v>7</v>
      </c>
    </row>
    <row r="754" spans="1:11" x14ac:dyDescent="0.3">
      <c r="A754">
        <v>753</v>
      </c>
      <c r="B754" t="s">
        <v>881</v>
      </c>
      <c r="C754" t="s">
        <v>877</v>
      </c>
      <c r="D754" t="s">
        <v>8</v>
      </c>
      <c r="E754" s="6">
        <v>44766</v>
      </c>
      <c r="F754" s="6" t="str">
        <f>TEXT(Table1[[#This Row],[Contact Date]],"mmm")</f>
        <v>Jul</v>
      </c>
      <c r="G754" t="s">
        <v>50</v>
      </c>
      <c r="H754" t="s">
        <v>51</v>
      </c>
      <c r="I754" t="s">
        <v>1631</v>
      </c>
      <c r="J754" t="s">
        <v>105</v>
      </c>
      <c r="K754">
        <v>8</v>
      </c>
    </row>
    <row r="755" spans="1:11" x14ac:dyDescent="0.3">
      <c r="A755">
        <v>754</v>
      </c>
      <c r="B755" t="s">
        <v>882</v>
      </c>
      <c r="C755" t="s">
        <v>878</v>
      </c>
      <c r="D755" t="s">
        <v>9</v>
      </c>
      <c r="E755" s="6">
        <v>44772</v>
      </c>
      <c r="F755" s="6" t="str">
        <f>TEXT(Table1[[#This Row],[Contact Date]],"mmm")</f>
        <v>Jul</v>
      </c>
      <c r="G755" t="s">
        <v>47</v>
      </c>
      <c r="H755" t="s">
        <v>49</v>
      </c>
      <c r="I755" t="s">
        <v>1632</v>
      </c>
      <c r="J755" t="s">
        <v>103</v>
      </c>
      <c r="K755">
        <v>6</v>
      </c>
    </row>
    <row r="756" spans="1:11" x14ac:dyDescent="0.3">
      <c r="A756">
        <v>755</v>
      </c>
      <c r="B756" t="s">
        <v>883</v>
      </c>
      <c r="C756" t="s">
        <v>879</v>
      </c>
      <c r="D756" t="s">
        <v>10</v>
      </c>
      <c r="E756" s="6">
        <v>44787</v>
      </c>
      <c r="F756" s="6" t="str">
        <f>TEXT(Table1[[#This Row],[Contact Date]],"mmm")</f>
        <v>Aug</v>
      </c>
      <c r="G756" t="s">
        <v>48</v>
      </c>
      <c r="H756" t="s">
        <v>49</v>
      </c>
      <c r="I756" t="s">
        <v>1633</v>
      </c>
      <c r="J756" t="s">
        <v>104</v>
      </c>
      <c r="K756">
        <v>2</v>
      </c>
    </row>
    <row r="757" spans="1:11" x14ac:dyDescent="0.3">
      <c r="A757">
        <v>756</v>
      </c>
      <c r="B757" t="s">
        <v>884</v>
      </c>
      <c r="C757" t="s">
        <v>880</v>
      </c>
      <c r="D757" t="s">
        <v>11</v>
      </c>
      <c r="E757" s="6">
        <v>44755</v>
      </c>
      <c r="F757" s="6" t="str">
        <f>TEXT(Table1[[#This Row],[Contact Date]],"mmm")</f>
        <v>Jul</v>
      </c>
      <c r="G757" t="s">
        <v>48</v>
      </c>
      <c r="H757" t="s">
        <v>49</v>
      </c>
      <c r="I757" t="s">
        <v>1634</v>
      </c>
      <c r="J757" t="s">
        <v>105</v>
      </c>
      <c r="K757">
        <v>4</v>
      </c>
    </row>
    <row r="758" spans="1:11" x14ac:dyDescent="0.3">
      <c r="A758">
        <v>757</v>
      </c>
      <c r="B758" t="s">
        <v>885</v>
      </c>
      <c r="C758" t="s">
        <v>881</v>
      </c>
      <c r="D758" t="s">
        <v>12</v>
      </c>
      <c r="E758" s="6">
        <v>44785</v>
      </c>
      <c r="F758" s="6" t="str">
        <f>TEXT(Table1[[#This Row],[Contact Date]],"mmm")</f>
        <v>Aug</v>
      </c>
      <c r="G758" t="s">
        <v>47</v>
      </c>
      <c r="H758" t="s">
        <v>49</v>
      </c>
      <c r="I758" t="s">
        <v>1635</v>
      </c>
      <c r="J758" t="s">
        <v>103</v>
      </c>
      <c r="K758">
        <v>1</v>
      </c>
    </row>
    <row r="759" spans="1:11" x14ac:dyDescent="0.3">
      <c r="A759">
        <v>758</v>
      </c>
      <c r="B759" t="s">
        <v>886</v>
      </c>
      <c r="C759" t="s">
        <v>882</v>
      </c>
      <c r="D759" t="s">
        <v>12</v>
      </c>
      <c r="E759" s="6">
        <v>44761</v>
      </c>
      <c r="F759" s="6" t="str">
        <f>TEXT(Table1[[#This Row],[Contact Date]],"mmm")</f>
        <v>Jul</v>
      </c>
      <c r="G759" t="s">
        <v>48</v>
      </c>
      <c r="H759" t="s">
        <v>49</v>
      </c>
      <c r="I759" t="s">
        <v>1636</v>
      </c>
      <c r="J759" t="s">
        <v>104</v>
      </c>
      <c r="K759">
        <v>9</v>
      </c>
    </row>
    <row r="760" spans="1:11" x14ac:dyDescent="0.3">
      <c r="A760">
        <v>759</v>
      </c>
      <c r="B760" t="s">
        <v>887</v>
      </c>
      <c r="C760" t="s">
        <v>883</v>
      </c>
      <c r="D760" t="s">
        <v>13</v>
      </c>
      <c r="E760" s="6">
        <v>44770</v>
      </c>
      <c r="F760" s="6" t="str">
        <f>TEXT(Table1[[#This Row],[Contact Date]],"mmm")</f>
        <v>Jul</v>
      </c>
      <c r="G760" t="s">
        <v>48</v>
      </c>
      <c r="H760" t="s">
        <v>51</v>
      </c>
      <c r="I760" t="s">
        <v>1637</v>
      </c>
      <c r="J760" t="s">
        <v>105</v>
      </c>
      <c r="K760">
        <v>6</v>
      </c>
    </row>
    <row r="761" spans="1:11" x14ac:dyDescent="0.3">
      <c r="A761">
        <v>760</v>
      </c>
      <c r="B761" t="s">
        <v>888</v>
      </c>
      <c r="C761" t="s">
        <v>884</v>
      </c>
      <c r="D761" t="s">
        <v>11</v>
      </c>
      <c r="E761" s="6">
        <v>44769</v>
      </c>
      <c r="F761" s="6" t="str">
        <f>TEXT(Table1[[#This Row],[Contact Date]],"mmm")</f>
        <v>Jul</v>
      </c>
      <c r="G761" t="s">
        <v>47</v>
      </c>
      <c r="H761" t="s">
        <v>49</v>
      </c>
      <c r="I761" t="s">
        <v>1638</v>
      </c>
      <c r="J761" t="s">
        <v>103</v>
      </c>
      <c r="K761">
        <v>9</v>
      </c>
    </row>
    <row r="762" spans="1:11" x14ac:dyDescent="0.3">
      <c r="A762">
        <v>761</v>
      </c>
      <c r="B762" t="s">
        <v>889</v>
      </c>
      <c r="C762" t="s">
        <v>885</v>
      </c>
      <c r="D762" t="s">
        <v>15</v>
      </c>
      <c r="E762" s="6">
        <v>44785</v>
      </c>
      <c r="F762" s="6" t="str">
        <f>TEXT(Table1[[#This Row],[Contact Date]],"mmm")</f>
        <v>Aug</v>
      </c>
      <c r="G762" t="s">
        <v>48</v>
      </c>
      <c r="H762" t="s">
        <v>49</v>
      </c>
      <c r="I762" t="s">
        <v>1639</v>
      </c>
      <c r="J762" t="s">
        <v>104</v>
      </c>
      <c r="K762">
        <v>9</v>
      </c>
    </row>
    <row r="763" spans="1:11" x14ac:dyDescent="0.3">
      <c r="A763">
        <v>762</v>
      </c>
      <c r="B763" t="s">
        <v>890</v>
      </c>
      <c r="C763" t="s">
        <v>886</v>
      </c>
      <c r="D763" t="s">
        <v>16</v>
      </c>
      <c r="E763" s="6">
        <v>44771</v>
      </c>
      <c r="F763" s="6" t="str">
        <f>TEXT(Table1[[#This Row],[Contact Date]],"mmm")</f>
        <v>Jul</v>
      </c>
      <c r="G763" t="s">
        <v>50</v>
      </c>
      <c r="H763" t="s">
        <v>49</v>
      </c>
      <c r="I763" t="s">
        <v>1640</v>
      </c>
      <c r="J763" t="s">
        <v>105</v>
      </c>
      <c r="K763">
        <v>3</v>
      </c>
    </row>
    <row r="764" spans="1:11" x14ac:dyDescent="0.3">
      <c r="A764">
        <v>763</v>
      </c>
      <c r="B764" t="s">
        <v>891</v>
      </c>
      <c r="C764" t="s">
        <v>887</v>
      </c>
      <c r="D764" t="s">
        <v>17</v>
      </c>
      <c r="E764" s="6">
        <v>44776</v>
      </c>
      <c r="F764" s="6" t="str">
        <f>TEXT(Table1[[#This Row],[Contact Date]],"mmm")</f>
        <v>Aug</v>
      </c>
      <c r="G764" t="s">
        <v>47</v>
      </c>
      <c r="H764" t="s">
        <v>49</v>
      </c>
      <c r="I764" t="s">
        <v>1641</v>
      </c>
      <c r="J764" t="s">
        <v>103</v>
      </c>
      <c r="K764">
        <v>2</v>
      </c>
    </row>
    <row r="765" spans="1:11" x14ac:dyDescent="0.3">
      <c r="A765">
        <v>764</v>
      </c>
      <c r="B765" t="s">
        <v>892</v>
      </c>
      <c r="C765" t="s">
        <v>888</v>
      </c>
      <c r="D765" t="s">
        <v>18</v>
      </c>
      <c r="E765" s="6">
        <v>44782</v>
      </c>
      <c r="F765" s="6" t="str">
        <f>TEXT(Table1[[#This Row],[Contact Date]],"mmm")</f>
        <v>Aug</v>
      </c>
      <c r="G765" t="s">
        <v>48</v>
      </c>
      <c r="H765" t="s">
        <v>49</v>
      </c>
      <c r="I765" t="s">
        <v>1642</v>
      </c>
      <c r="J765" t="s">
        <v>104</v>
      </c>
      <c r="K765">
        <v>3</v>
      </c>
    </row>
    <row r="766" spans="1:11" x14ac:dyDescent="0.3">
      <c r="A766">
        <v>765</v>
      </c>
      <c r="B766" t="s">
        <v>893</v>
      </c>
      <c r="C766" t="s">
        <v>889</v>
      </c>
      <c r="D766" t="s">
        <v>11</v>
      </c>
      <c r="E766" s="6">
        <v>44765</v>
      </c>
      <c r="F766" s="6" t="str">
        <f>TEXT(Table1[[#This Row],[Contact Date]],"mmm")</f>
        <v>Jul</v>
      </c>
      <c r="G766" t="s">
        <v>50</v>
      </c>
      <c r="H766" t="s">
        <v>51</v>
      </c>
      <c r="I766" t="s">
        <v>1643</v>
      </c>
      <c r="J766" t="s">
        <v>105</v>
      </c>
      <c r="K766">
        <v>10</v>
      </c>
    </row>
    <row r="767" spans="1:11" x14ac:dyDescent="0.3">
      <c r="A767">
        <v>766</v>
      </c>
      <c r="B767" t="s">
        <v>894</v>
      </c>
      <c r="C767" t="s">
        <v>890</v>
      </c>
      <c r="D767" t="s">
        <v>20</v>
      </c>
      <c r="E767" s="6">
        <v>44778</v>
      </c>
      <c r="F767" s="6" t="str">
        <f>TEXT(Table1[[#This Row],[Contact Date]],"mmm")</f>
        <v>Aug</v>
      </c>
      <c r="G767" t="s">
        <v>47</v>
      </c>
      <c r="H767" t="s">
        <v>49</v>
      </c>
      <c r="I767" t="s">
        <v>1644</v>
      </c>
      <c r="J767" t="s">
        <v>103</v>
      </c>
      <c r="K767">
        <v>3</v>
      </c>
    </row>
    <row r="768" spans="1:11" x14ac:dyDescent="0.3">
      <c r="A768">
        <v>767</v>
      </c>
      <c r="B768" t="s">
        <v>895</v>
      </c>
      <c r="C768" t="s">
        <v>891</v>
      </c>
      <c r="D768" t="s">
        <v>16</v>
      </c>
      <c r="E768" s="6">
        <v>44774</v>
      </c>
      <c r="F768" s="6" t="str">
        <f>TEXT(Table1[[#This Row],[Contact Date]],"mmm")</f>
        <v>Aug</v>
      </c>
      <c r="G768" t="s">
        <v>48</v>
      </c>
      <c r="H768" t="s">
        <v>49</v>
      </c>
      <c r="I768" t="s">
        <v>1645</v>
      </c>
      <c r="J768" t="s">
        <v>104</v>
      </c>
      <c r="K768">
        <v>1</v>
      </c>
    </row>
    <row r="769" spans="1:11" x14ac:dyDescent="0.3">
      <c r="A769">
        <v>768</v>
      </c>
      <c r="B769" t="s">
        <v>896</v>
      </c>
      <c r="C769" t="s">
        <v>892</v>
      </c>
      <c r="D769" t="s">
        <v>10</v>
      </c>
      <c r="E769" s="6">
        <v>44803</v>
      </c>
      <c r="F769" s="6" t="str">
        <f>TEXT(Table1[[#This Row],[Contact Date]],"mmm")</f>
        <v>Aug</v>
      </c>
      <c r="G769" t="s">
        <v>50</v>
      </c>
      <c r="H769" t="s">
        <v>49</v>
      </c>
      <c r="I769" t="s">
        <v>1646</v>
      </c>
      <c r="J769" t="s">
        <v>105</v>
      </c>
      <c r="K769">
        <v>5</v>
      </c>
    </row>
    <row r="770" spans="1:11" x14ac:dyDescent="0.3">
      <c r="A770">
        <v>769</v>
      </c>
      <c r="B770" t="s">
        <v>897</v>
      </c>
      <c r="C770" t="s">
        <v>893</v>
      </c>
      <c r="D770" t="s">
        <v>21</v>
      </c>
      <c r="E770" s="6">
        <v>44782</v>
      </c>
      <c r="F770" s="6" t="str">
        <f>TEXT(Table1[[#This Row],[Contact Date]],"mmm")</f>
        <v>Aug</v>
      </c>
      <c r="G770" t="s">
        <v>47</v>
      </c>
      <c r="H770" t="s">
        <v>49</v>
      </c>
      <c r="I770" t="s">
        <v>1647</v>
      </c>
      <c r="J770" t="s">
        <v>103</v>
      </c>
      <c r="K770">
        <v>1</v>
      </c>
    </row>
    <row r="771" spans="1:11" x14ac:dyDescent="0.3">
      <c r="A771">
        <v>770</v>
      </c>
      <c r="B771" t="s">
        <v>898</v>
      </c>
      <c r="C771" t="s">
        <v>894</v>
      </c>
      <c r="D771" t="s">
        <v>22</v>
      </c>
      <c r="E771" s="6">
        <v>44774</v>
      </c>
      <c r="F771" s="6" t="str">
        <f>TEXT(Table1[[#This Row],[Contact Date]],"mmm")</f>
        <v>Aug</v>
      </c>
      <c r="G771" t="s">
        <v>48</v>
      </c>
      <c r="H771" t="s">
        <v>49</v>
      </c>
      <c r="I771" t="s">
        <v>1648</v>
      </c>
      <c r="J771" t="s">
        <v>104</v>
      </c>
      <c r="K771">
        <v>5</v>
      </c>
    </row>
    <row r="772" spans="1:11" x14ac:dyDescent="0.3">
      <c r="A772">
        <v>771</v>
      </c>
      <c r="B772" t="s">
        <v>899</v>
      </c>
      <c r="C772" t="s">
        <v>895</v>
      </c>
      <c r="D772" t="s">
        <v>23</v>
      </c>
      <c r="E772" s="6">
        <v>44790</v>
      </c>
      <c r="F772" s="6" t="str">
        <f>TEXT(Table1[[#This Row],[Contact Date]],"mmm")</f>
        <v>Aug</v>
      </c>
      <c r="G772" t="s">
        <v>48</v>
      </c>
      <c r="H772" t="s">
        <v>51</v>
      </c>
      <c r="I772" t="s">
        <v>1649</v>
      </c>
      <c r="J772" t="s">
        <v>105</v>
      </c>
      <c r="K772">
        <v>5</v>
      </c>
    </row>
    <row r="773" spans="1:11" x14ac:dyDescent="0.3">
      <c r="A773">
        <v>772</v>
      </c>
      <c r="B773" t="s">
        <v>900</v>
      </c>
      <c r="C773" t="s">
        <v>896</v>
      </c>
      <c r="D773" t="s">
        <v>24</v>
      </c>
      <c r="E773" s="6">
        <v>44790</v>
      </c>
      <c r="F773" s="6" t="str">
        <f>TEXT(Table1[[#This Row],[Contact Date]],"mmm")</f>
        <v>Aug</v>
      </c>
      <c r="G773" t="s">
        <v>47</v>
      </c>
      <c r="H773" t="s">
        <v>49</v>
      </c>
      <c r="I773" t="s">
        <v>1650</v>
      </c>
      <c r="J773" t="s">
        <v>103</v>
      </c>
      <c r="K773">
        <v>3</v>
      </c>
    </row>
    <row r="774" spans="1:11" x14ac:dyDescent="0.3">
      <c r="A774">
        <v>773</v>
      </c>
      <c r="B774" t="s">
        <v>901</v>
      </c>
      <c r="C774" t="s">
        <v>897</v>
      </c>
      <c r="D774" t="s">
        <v>25</v>
      </c>
      <c r="E774" s="6">
        <v>44757</v>
      </c>
      <c r="F774" s="6" t="str">
        <f>TEXT(Table1[[#This Row],[Contact Date]],"mmm")</f>
        <v>Jul</v>
      </c>
      <c r="G774" t="s">
        <v>48</v>
      </c>
      <c r="H774" t="s">
        <v>49</v>
      </c>
      <c r="I774" t="s">
        <v>1651</v>
      </c>
      <c r="J774" t="s">
        <v>104</v>
      </c>
      <c r="K774">
        <v>3</v>
      </c>
    </row>
    <row r="775" spans="1:11" x14ac:dyDescent="0.3">
      <c r="A775">
        <v>774</v>
      </c>
      <c r="B775" t="s">
        <v>902</v>
      </c>
      <c r="C775" t="s">
        <v>898</v>
      </c>
      <c r="D775" t="s">
        <v>26</v>
      </c>
      <c r="E775" s="6">
        <v>44778</v>
      </c>
      <c r="F775" s="6" t="str">
        <f>TEXT(Table1[[#This Row],[Contact Date]],"mmm")</f>
        <v>Aug</v>
      </c>
      <c r="G775" t="s">
        <v>50</v>
      </c>
      <c r="H775" t="s">
        <v>49</v>
      </c>
      <c r="I775" t="s">
        <v>1652</v>
      </c>
      <c r="J775" t="s">
        <v>105</v>
      </c>
      <c r="K775">
        <v>7</v>
      </c>
    </row>
    <row r="776" spans="1:11" x14ac:dyDescent="0.3">
      <c r="A776">
        <v>775</v>
      </c>
      <c r="B776" t="s">
        <v>903</v>
      </c>
      <c r="C776" t="s">
        <v>899</v>
      </c>
      <c r="D776" t="s">
        <v>27</v>
      </c>
      <c r="E776" s="6">
        <v>44795</v>
      </c>
      <c r="F776" s="6" t="str">
        <f>TEXT(Table1[[#This Row],[Contact Date]],"mmm")</f>
        <v>Aug</v>
      </c>
      <c r="G776" t="s">
        <v>47</v>
      </c>
      <c r="H776" t="s">
        <v>49</v>
      </c>
      <c r="I776" t="s">
        <v>1653</v>
      </c>
      <c r="J776" t="s">
        <v>103</v>
      </c>
      <c r="K776">
        <v>4</v>
      </c>
    </row>
    <row r="777" spans="1:11" x14ac:dyDescent="0.3">
      <c r="A777">
        <v>776</v>
      </c>
      <c r="B777" t="s">
        <v>904</v>
      </c>
      <c r="C777" t="s">
        <v>900</v>
      </c>
      <c r="D777" t="s">
        <v>28</v>
      </c>
      <c r="E777" s="6">
        <v>44800</v>
      </c>
      <c r="F777" s="6" t="str">
        <f>TEXT(Table1[[#This Row],[Contact Date]],"mmm")</f>
        <v>Aug</v>
      </c>
      <c r="G777" t="s">
        <v>48</v>
      </c>
      <c r="H777" t="s">
        <v>49</v>
      </c>
      <c r="I777" t="s">
        <v>1654</v>
      </c>
      <c r="J777" t="s">
        <v>104</v>
      </c>
      <c r="K777">
        <v>3</v>
      </c>
    </row>
    <row r="778" spans="1:11" x14ac:dyDescent="0.3">
      <c r="A778">
        <v>777</v>
      </c>
      <c r="B778" t="s">
        <v>905</v>
      </c>
      <c r="C778" t="s">
        <v>901</v>
      </c>
      <c r="D778" t="s">
        <v>29</v>
      </c>
      <c r="E778" s="6">
        <v>44783</v>
      </c>
      <c r="F778" s="6" t="str">
        <f>TEXT(Table1[[#This Row],[Contact Date]],"mmm")</f>
        <v>Aug</v>
      </c>
      <c r="G778" t="s">
        <v>50</v>
      </c>
      <c r="H778" t="s">
        <v>51</v>
      </c>
      <c r="I778" t="s">
        <v>1655</v>
      </c>
      <c r="J778" t="s">
        <v>105</v>
      </c>
      <c r="K778">
        <v>8</v>
      </c>
    </row>
    <row r="779" spans="1:11" x14ac:dyDescent="0.3">
      <c r="A779">
        <v>778</v>
      </c>
      <c r="B779" t="s">
        <v>906</v>
      </c>
      <c r="C779" t="s">
        <v>902</v>
      </c>
      <c r="D779" t="s">
        <v>30</v>
      </c>
      <c r="E779" s="6">
        <v>44770</v>
      </c>
      <c r="F779" s="6" t="str">
        <f>TEXT(Table1[[#This Row],[Contact Date]],"mmm")</f>
        <v>Jul</v>
      </c>
      <c r="G779" t="s">
        <v>47</v>
      </c>
      <c r="H779" t="s">
        <v>49</v>
      </c>
      <c r="I779" t="s">
        <v>1656</v>
      </c>
      <c r="J779" t="s">
        <v>103</v>
      </c>
      <c r="K779">
        <v>2</v>
      </c>
    </row>
    <row r="780" spans="1:11" x14ac:dyDescent="0.3">
      <c r="A780">
        <v>779</v>
      </c>
      <c r="B780" t="s">
        <v>907</v>
      </c>
      <c r="C780" t="s">
        <v>903</v>
      </c>
      <c r="D780" t="s">
        <v>31</v>
      </c>
      <c r="E780" s="6">
        <v>44764</v>
      </c>
      <c r="F780" s="6" t="str">
        <f>TEXT(Table1[[#This Row],[Contact Date]],"mmm")</f>
        <v>Jul</v>
      </c>
      <c r="G780" t="s">
        <v>48</v>
      </c>
      <c r="H780" t="s">
        <v>49</v>
      </c>
      <c r="I780" t="s">
        <v>1657</v>
      </c>
      <c r="J780" t="s">
        <v>104</v>
      </c>
      <c r="K780">
        <v>9</v>
      </c>
    </row>
    <row r="781" spans="1:11" x14ac:dyDescent="0.3">
      <c r="A781">
        <v>780</v>
      </c>
      <c r="B781" t="s">
        <v>908</v>
      </c>
      <c r="C781" t="s">
        <v>904</v>
      </c>
      <c r="D781" t="s">
        <v>32</v>
      </c>
      <c r="E781" s="6">
        <v>44810</v>
      </c>
      <c r="F781" s="6" t="str">
        <f>TEXT(Table1[[#This Row],[Contact Date]],"mmm")</f>
        <v>Sep</v>
      </c>
      <c r="G781" t="s">
        <v>50</v>
      </c>
      <c r="H781" t="s">
        <v>49</v>
      </c>
      <c r="I781" t="s">
        <v>1658</v>
      </c>
      <c r="J781" t="s">
        <v>105</v>
      </c>
      <c r="K781">
        <v>6</v>
      </c>
    </row>
    <row r="782" spans="1:11" x14ac:dyDescent="0.3">
      <c r="A782">
        <v>781</v>
      </c>
      <c r="B782" t="s">
        <v>909</v>
      </c>
      <c r="C782" t="s">
        <v>905</v>
      </c>
      <c r="D782" t="s">
        <v>33</v>
      </c>
      <c r="E782" s="6">
        <v>44793</v>
      </c>
      <c r="F782" s="6" t="str">
        <f>TEXT(Table1[[#This Row],[Contact Date]],"mmm")</f>
        <v>Aug</v>
      </c>
      <c r="G782" t="s">
        <v>47</v>
      </c>
      <c r="H782" t="s">
        <v>49</v>
      </c>
      <c r="I782" t="s">
        <v>1659</v>
      </c>
      <c r="J782" t="s">
        <v>103</v>
      </c>
      <c r="K782">
        <v>7</v>
      </c>
    </row>
    <row r="783" spans="1:11" x14ac:dyDescent="0.3">
      <c r="A783">
        <v>782</v>
      </c>
      <c r="B783" t="s">
        <v>910</v>
      </c>
      <c r="C783" t="s">
        <v>906</v>
      </c>
      <c r="D783" t="s">
        <v>34</v>
      </c>
      <c r="E783" s="6">
        <v>44787</v>
      </c>
      <c r="F783" s="6" t="str">
        <f>TEXT(Table1[[#This Row],[Contact Date]],"mmm")</f>
        <v>Aug</v>
      </c>
      <c r="G783" t="s">
        <v>48</v>
      </c>
      <c r="H783" t="s">
        <v>49</v>
      </c>
      <c r="I783" t="s">
        <v>1660</v>
      </c>
      <c r="J783" t="s">
        <v>104</v>
      </c>
      <c r="K783">
        <v>9</v>
      </c>
    </row>
    <row r="784" spans="1:11" x14ac:dyDescent="0.3">
      <c r="A784">
        <v>783</v>
      </c>
      <c r="B784" t="s">
        <v>911</v>
      </c>
      <c r="C784" t="s">
        <v>907</v>
      </c>
      <c r="D784" t="s">
        <v>18</v>
      </c>
      <c r="E784" s="6">
        <v>44774</v>
      </c>
      <c r="F784" s="6" t="str">
        <f>TEXT(Table1[[#This Row],[Contact Date]],"mmm")</f>
        <v>Aug</v>
      </c>
      <c r="G784" t="s">
        <v>48</v>
      </c>
      <c r="H784" t="s">
        <v>51</v>
      </c>
      <c r="I784" t="s">
        <v>1661</v>
      </c>
      <c r="J784" t="s">
        <v>105</v>
      </c>
      <c r="K784">
        <v>2</v>
      </c>
    </row>
    <row r="785" spans="1:11" x14ac:dyDescent="0.3">
      <c r="A785">
        <v>784</v>
      </c>
      <c r="B785" t="s">
        <v>912</v>
      </c>
      <c r="C785" t="s">
        <v>908</v>
      </c>
      <c r="D785" t="s">
        <v>25</v>
      </c>
      <c r="E785" s="6">
        <v>44756</v>
      </c>
      <c r="F785" s="6" t="str">
        <f>TEXT(Table1[[#This Row],[Contact Date]],"mmm")</f>
        <v>Jul</v>
      </c>
      <c r="G785" t="s">
        <v>47</v>
      </c>
      <c r="H785" t="s">
        <v>49</v>
      </c>
      <c r="I785" t="s">
        <v>1662</v>
      </c>
      <c r="J785" t="s">
        <v>103</v>
      </c>
      <c r="K785">
        <v>9</v>
      </c>
    </row>
    <row r="786" spans="1:11" x14ac:dyDescent="0.3">
      <c r="A786">
        <v>785</v>
      </c>
      <c r="B786" t="s">
        <v>913</v>
      </c>
      <c r="C786" t="s">
        <v>909</v>
      </c>
      <c r="D786" t="s">
        <v>30</v>
      </c>
      <c r="E786" s="6">
        <v>44810</v>
      </c>
      <c r="F786" s="6" t="str">
        <f>TEXT(Table1[[#This Row],[Contact Date]],"mmm")</f>
        <v>Sep</v>
      </c>
      <c r="G786" t="s">
        <v>48</v>
      </c>
      <c r="H786" t="s">
        <v>49</v>
      </c>
      <c r="I786" t="s">
        <v>1663</v>
      </c>
      <c r="J786" t="s">
        <v>104</v>
      </c>
      <c r="K786">
        <v>10</v>
      </c>
    </row>
    <row r="787" spans="1:11" x14ac:dyDescent="0.3">
      <c r="A787">
        <v>786</v>
      </c>
      <c r="B787" t="s">
        <v>914</v>
      </c>
      <c r="C787" t="s">
        <v>910</v>
      </c>
      <c r="D787" t="s">
        <v>10</v>
      </c>
      <c r="E787" s="6">
        <v>44774</v>
      </c>
      <c r="F787" s="6" t="str">
        <f>TEXT(Table1[[#This Row],[Contact Date]],"mmm")</f>
        <v>Aug</v>
      </c>
      <c r="G787" t="s">
        <v>50</v>
      </c>
      <c r="H787" t="s">
        <v>49</v>
      </c>
      <c r="I787" t="s">
        <v>1664</v>
      </c>
      <c r="J787" t="s">
        <v>105</v>
      </c>
      <c r="K787">
        <v>1</v>
      </c>
    </row>
    <row r="788" spans="1:11" x14ac:dyDescent="0.3">
      <c r="A788">
        <v>787</v>
      </c>
      <c r="B788" t="s">
        <v>915</v>
      </c>
      <c r="C788" t="s">
        <v>911</v>
      </c>
      <c r="D788" t="s">
        <v>20</v>
      </c>
      <c r="E788" s="6">
        <v>44804</v>
      </c>
      <c r="F788" s="6" t="str">
        <f>TEXT(Table1[[#This Row],[Contact Date]],"mmm")</f>
        <v>Aug</v>
      </c>
      <c r="G788" t="s">
        <v>47</v>
      </c>
      <c r="H788" t="s">
        <v>49</v>
      </c>
      <c r="I788" t="s">
        <v>1665</v>
      </c>
      <c r="J788" t="s">
        <v>103</v>
      </c>
      <c r="K788">
        <v>1</v>
      </c>
    </row>
    <row r="789" spans="1:11" x14ac:dyDescent="0.3">
      <c r="A789">
        <v>788</v>
      </c>
      <c r="B789" t="s">
        <v>916</v>
      </c>
      <c r="C789" t="s">
        <v>912</v>
      </c>
      <c r="D789" t="s">
        <v>32</v>
      </c>
      <c r="E789" s="6">
        <v>44803</v>
      </c>
      <c r="F789" s="6" t="str">
        <f>TEXT(Table1[[#This Row],[Contact Date]],"mmm")</f>
        <v>Aug</v>
      </c>
      <c r="G789" t="s">
        <v>48</v>
      </c>
      <c r="H789" t="s">
        <v>49</v>
      </c>
      <c r="I789" t="s">
        <v>1666</v>
      </c>
      <c r="J789" t="s">
        <v>104</v>
      </c>
      <c r="K789">
        <v>10</v>
      </c>
    </row>
    <row r="790" spans="1:11" x14ac:dyDescent="0.3">
      <c r="A790">
        <v>789</v>
      </c>
      <c r="B790" t="s">
        <v>917</v>
      </c>
      <c r="C790" t="s">
        <v>913</v>
      </c>
      <c r="D790" t="s">
        <v>33</v>
      </c>
      <c r="E790" s="6">
        <v>44808</v>
      </c>
      <c r="F790" s="6" t="str">
        <f>TEXT(Table1[[#This Row],[Contact Date]],"mmm")</f>
        <v>Sep</v>
      </c>
      <c r="G790" t="s">
        <v>48</v>
      </c>
      <c r="H790" t="s">
        <v>51</v>
      </c>
      <c r="I790" t="s">
        <v>1667</v>
      </c>
      <c r="J790" t="s">
        <v>105</v>
      </c>
      <c r="K790">
        <v>4</v>
      </c>
    </row>
    <row r="791" spans="1:11" x14ac:dyDescent="0.3">
      <c r="A791">
        <v>790</v>
      </c>
      <c r="B791" t="s">
        <v>918</v>
      </c>
      <c r="C791" t="s">
        <v>914</v>
      </c>
      <c r="D791" t="s">
        <v>35</v>
      </c>
      <c r="E791" s="6">
        <v>44786</v>
      </c>
      <c r="F791" s="6" t="str">
        <f>TEXT(Table1[[#This Row],[Contact Date]],"mmm")</f>
        <v>Aug</v>
      </c>
      <c r="G791" t="s">
        <v>47</v>
      </c>
      <c r="H791" t="s">
        <v>49</v>
      </c>
      <c r="I791" t="s">
        <v>1668</v>
      </c>
      <c r="J791" t="s">
        <v>103</v>
      </c>
      <c r="K791">
        <v>7</v>
      </c>
    </row>
    <row r="792" spans="1:11" x14ac:dyDescent="0.3">
      <c r="A792">
        <v>791</v>
      </c>
      <c r="B792" t="s">
        <v>919</v>
      </c>
      <c r="C792" t="s">
        <v>915</v>
      </c>
      <c r="D792" t="s">
        <v>15</v>
      </c>
      <c r="E792" s="6">
        <v>44788</v>
      </c>
      <c r="F792" s="6" t="str">
        <f>TEXT(Table1[[#This Row],[Contact Date]],"mmm")</f>
        <v>Aug</v>
      </c>
      <c r="G792" t="s">
        <v>48</v>
      </c>
      <c r="H792" t="s">
        <v>49</v>
      </c>
      <c r="I792" t="s">
        <v>1669</v>
      </c>
      <c r="J792" t="s">
        <v>104</v>
      </c>
      <c r="K792">
        <v>3</v>
      </c>
    </row>
    <row r="793" spans="1:11" x14ac:dyDescent="0.3">
      <c r="A793">
        <v>792</v>
      </c>
      <c r="B793" t="s">
        <v>920</v>
      </c>
      <c r="C793" t="s">
        <v>916</v>
      </c>
      <c r="D793" t="s">
        <v>37</v>
      </c>
      <c r="E793" s="6">
        <v>44772</v>
      </c>
      <c r="F793" s="6" t="str">
        <f>TEXT(Table1[[#This Row],[Contact Date]],"mmm")</f>
        <v>Jul</v>
      </c>
      <c r="G793" t="s">
        <v>50</v>
      </c>
      <c r="H793" t="s">
        <v>49</v>
      </c>
      <c r="I793" t="s">
        <v>1670</v>
      </c>
      <c r="J793" t="s">
        <v>105</v>
      </c>
      <c r="K793">
        <v>6</v>
      </c>
    </row>
    <row r="794" spans="1:11" x14ac:dyDescent="0.3">
      <c r="A794">
        <v>793</v>
      </c>
      <c r="B794" t="s">
        <v>921</v>
      </c>
      <c r="C794" t="s">
        <v>917</v>
      </c>
      <c r="D794" t="s">
        <v>38</v>
      </c>
      <c r="E794" s="6">
        <v>44756</v>
      </c>
      <c r="F794" s="6" t="str">
        <f>TEXT(Table1[[#This Row],[Contact Date]],"mmm")</f>
        <v>Jul</v>
      </c>
      <c r="G794" t="s">
        <v>47</v>
      </c>
      <c r="H794" t="s">
        <v>49</v>
      </c>
      <c r="I794" t="s">
        <v>1671</v>
      </c>
      <c r="J794" t="s">
        <v>103</v>
      </c>
      <c r="K794">
        <v>6</v>
      </c>
    </row>
    <row r="795" spans="1:11" x14ac:dyDescent="0.3">
      <c r="A795">
        <v>794</v>
      </c>
      <c r="B795" t="s">
        <v>922</v>
      </c>
      <c r="C795" t="s">
        <v>918</v>
      </c>
      <c r="D795" t="s">
        <v>39</v>
      </c>
      <c r="E795" s="6">
        <v>44808</v>
      </c>
      <c r="F795" s="6" t="str">
        <f>TEXT(Table1[[#This Row],[Contact Date]],"mmm")</f>
        <v>Sep</v>
      </c>
      <c r="G795" t="s">
        <v>48</v>
      </c>
      <c r="H795" t="s">
        <v>49</v>
      </c>
      <c r="I795" t="s">
        <v>1672</v>
      </c>
      <c r="J795" t="s">
        <v>104</v>
      </c>
      <c r="K795">
        <v>5</v>
      </c>
    </row>
  </sheetData>
  <sortState xmlns:xlrd2="http://schemas.microsoft.com/office/spreadsheetml/2017/richdata2" ref="A2:K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180C-986C-4489-9D21-26BC0A483370}">
  <dimension ref="A2:AJ117"/>
  <sheetViews>
    <sheetView topLeftCell="A31" zoomScale="101" workbookViewId="0">
      <selection activeCell="D61" sqref="D61"/>
    </sheetView>
  </sheetViews>
  <sheetFormatPr defaultRowHeight="16.5" x14ac:dyDescent="0.3"/>
  <cols>
    <col min="1" max="1" width="15.25" customWidth="1"/>
    <col min="2" max="2" width="16.875" customWidth="1"/>
    <col min="4" max="4" width="55.75" customWidth="1"/>
    <col min="7" max="7" width="59.625" customWidth="1"/>
    <col min="15" max="15" width="14.25" customWidth="1"/>
    <col min="16" max="16" width="22.625" customWidth="1"/>
    <col min="35" max="35" width="14.25" customWidth="1"/>
    <col min="36" max="36" width="20.5" customWidth="1"/>
  </cols>
  <sheetData>
    <row r="2" spans="1:36" x14ac:dyDescent="0.3">
      <c r="A2" s="13" t="s">
        <v>1675</v>
      </c>
      <c r="O2" s="15" t="s">
        <v>1681</v>
      </c>
    </row>
    <row r="3" spans="1:36" x14ac:dyDescent="0.3">
      <c r="A3" s="9" t="s">
        <v>1788</v>
      </c>
      <c r="B3" t="s">
        <v>1790</v>
      </c>
      <c r="D3" s="12"/>
      <c r="O3" s="9" t="s">
        <v>1788</v>
      </c>
      <c r="P3" t="s">
        <v>1702</v>
      </c>
    </row>
    <row r="4" spans="1:36" x14ac:dyDescent="0.3">
      <c r="A4" s="10" t="s">
        <v>104</v>
      </c>
      <c r="B4" s="11">
        <v>7.2980392156862743</v>
      </c>
      <c r="O4" s="10" t="s">
        <v>50</v>
      </c>
      <c r="P4" s="11">
        <v>6.625</v>
      </c>
    </row>
    <row r="5" spans="1:36" x14ac:dyDescent="0.3">
      <c r="A5" s="10" t="s">
        <v>105</v>
      </c>
      <c r="B5" s="11">
        <v>6.8976377952755907</v>
      </c>
      <c r="O5" s="10" t="s">
        <v>47</v>
      </c>
      <c r="P5" s="11">
        <v>6.9133333333333331</v>
      </c>
    </row>
    <row r="6" spans="1:36" x14ac:dyDescent="0.3">
      <c r="A6" s="10" t="s">
        <v>103</v>
      </c>
      <c r="B6" s="11">
        <v>6.9087719298245611</v>
      </c>
      <c r="G6" s="8" t="s">
        <v>1673</v>
      </c>
      <c r="O6" s="10" t="s">
        <v>48</v>
      </c>
      <c r="P6" s="11">
        <v>7.1824644549763033</v>
      </c>
    </row>
    <row r="7" spans="1:36" x14ac:dyDescent="0.3">
      <c r="G7" t="s">
        <v>1675</v>
      </c>
    </row>
    <row r="8" spans="1:36" x14ac:dyDescent="0.3">
      <c r="G8" t="s">
        <v>1677</v>
      </c>
      <c r="AI8" s="15" t="s">
        <v>1685</v>
      </c>
    </row>
    <row r="9" spans="1:36" x14ac:dyDescent="0.3">
      <c r="G9" t="s">
        <v>1679</v>
      </c>
      <c r="AI9" s="9" t="s">
        <v>1788</v>
      </c>
      <c r="AJ9" t="s">
        <v>1787</v>
      </c>
    </row>
    <row r="10" spans="1:36" x14ac:dyDescent="0.3">
      <c r="G10" t="s">
        <v>1681</v>
      </c>
      <c r="AI10" s="16">
        <v>44725</v>
      </c>
      <c r="AJ10" s="11">
        <v>13</v>
      </c>
    </row>
    <row r="11" spans="1:36" x14ac:dyDescent="0.3">
      <c r="G11" t="s">
        <v>1683</v>
      </c>
      <c r="AI11" s="16">
        <v>44726</v>
      </c>
      <c r="AJ11" s="11">
        <v>11</v>
      </c>
    </row>
    <row r="12" spans="1:36" x14ac:dyDescent="0.3">
      <c r="G12" t="s">
        <v>1685</v>
      </c>
      <c r="AI12" s="16">
        <v>44727</v>
      </c>
      <c r="AJ12" s="11">
        <v>18</v>
      </c>
    </row>
    <row r="13" spans="1:36" x14ac:dyDescent="0.3">
      <c r="AI13" s="16">
        <v>44728</v>
      </c>
      <c r="AJ13" s="11">
        <v>7</v>
      </c>
    </row>
    <row r="14" spans="1:36" x14ac:dyDescent="0.3">
      <c r="AI14" s="16">
        <v>44729</v>
      </c>
      <c r="AJ14" s="11">
        <v>12</v>
      </c>
    </row>
    <row r="15" spans="1:36" x14ac:dyDescent="0.3">
      <c r="AI15" s="16">
        <v>44730</v>
      </c>
      <c r="AJ15" s="11">
        <v>6</v>
      </c>
    </row>
    <row r="16" spans="1:36" x14ac:dyDescent="0.3">
      <c r="A16" s="14" t="s">
        <v>1677</v>
      </c>
      <c r="AI16" s="16">
        <v>44731</v>
      </c>
      <c r="AJ16" s="11">
        <v>13</v>
      </c>
    </row>
    <row r="17" spans="1:36" x14ac:dyDescent="0.3">
      <c r="A17" s="9" t="s">
        <v>1788</v>
      </c>
      <c r="B17" t="s">
        <v>1789</v>
      </c>
      <c r="O17" s="15"/>
      <c r="AI17" s="16">
        <v>44732</v>
      </c>
      <c r="AJ17" s="11">
        <v>8</v>
      </c>
    </row>
    <row r="18" spans="1:36" x14ac:dyDescent="0.3">
      <c r="A18" s="10" t="s">
        <v>104</v>
      </c>
      <c r="B18">
        <v>255</v>
      </c>
      <c r="O18" t="s">
        <v>1787</v>
      </c>
      <c r="AI18" s="16">
        <v>44733</v>
      </c>
      <c r="AJ18" s="11">
        <v>7</v>
      </c>
    </row>
    <row r="19" spans="1:36" x14ac:dyDescent="0.3">
      <c r="A19" s="10" t="s">
        <v>105</v>
      </c>
      <c r="B19">
        <v>254</v>
      </c>
      <c r="O19" s="11">
        <v>794</v>
      </c>
      <c r="AI19" s="16">
        <v>44734</v>
      </c>
      <c r="AJ19" s="11">
        <v>34</v>
      </c>
    </row>
    <row r="20" spans="1:36" x14ac:dyDescent="0.3">
      <c r="A20" s="10" t="s">
        <v>103</v>
      </c>
      <c r="B20">
        <v>285</v>
      </c>
      <c r="AI20" s="16">
        <v>44735</v>
      </c>
      <c r="AJ20" s="11">
        <v>29</v>
      </c>
    </row>
    <row r="21" spans="1:36" x14ac:dyDescent="0.3">
      <c r="AI21" s="16">
        <v>44736</v>
      </c>
      <c r="AJ21" s="11">
        <v>13</v>
      </c>
    </row>
    <row r="22" spans="1:36" x14ac:dyDescent="0.3">
      <c r="AI22" s="16">
        <v>44737</v>
      </c>
      <c r="AJ22" s="11">
        <v>26</v>
      </c>
    </row>
    <row r="23" spans="1:36" x14ac:dyDescent="0.3">
      <c r="AI23" s="16">
        <v>44738</v>
      </c>
      <c r="AJ23" s="11">
        <v>17</v>
      </c>
    </row>
    <row r="24" spans="1:36" x14ac:dyDescent="0.3">
      <c r="AI24" s="16">
        <v>44739</v>
      </c>
      <c r="AJ24" s="11">
        <v>11</v>
      </c>
    </row>
    <row r="25" spans="1:36" x14ac:dyDescent="0.3">
      <c r="AI25" s="16">
        <v>44740</v>
      </c>
      <c r="AJ25" s="11">
        <v>27</v>
      </c>
    </row>
    <row r="26" spans="1:36" x14ac:dyDescent="0.3">
      <c r="AI26" s="16">
        <v>44742</v>
      </c>
      <c r="AJ26" s="11">
        <v>10</v>
      </c>
    </row>
    <row r="27" spans="1:36" x14ac:dyDescent="0.3">
      <c r="AI27" s="16">
        <v>44743</v>
      </c>
      <c r="AJ27" s="11">
        <v>10</v>
      </c>
    </row>
    <row r="28" spans="1:36" x14ac:dyDescent="0.3">
      <c r="AI28" s="16">
        <v>44744</v>
      </c>
      <c r="AJ28" s="11">
        <v>15</v>
      </c>
    </row>
    <row r="29" spans="1:36" x14ac:dyDescent="0.3">
      <c r="AI29" s="16">
        <v>44745</v>
      </c>
      <c r="AJ29" s="11">
        <v>5</v>
      </c>
    </row>
    <row r="30" spans="1:36" x14ac:dyDescent="0.3">
      <c r="AI30" s="16">
        <v>44746</v>
      </c>
      <c r="AJ30" s="11">
        <v>16</v>
      </c>
    </row>
    <row r="31" spans="1:36" x14ac:dyDescent="0.3">
      <c r="AI31" s="16">
        <v>44747</v>
      </c>
      <c r="AJ31" s="11">
        <v>10</v>
      </c>
    </row>
    <row r="32" spans="1:36" x14ac:dyDescent="0.3">
      <c r="A32" s="15" t="s">
        <v>1679</v>
      </c>
      <c r="O32" s="15" t="s">
        <v>1683</v>
      </c>
      <c r="AI32" s="16">
        <v>44748</v>
      </c>
      <c r="AJ32" s="11">
        <v>10</v>
      </c>
    </row>
    <row r="33" spans="1:36" x14ac:dyDescent="0.3">
      <c r="A33" s="9" t="s">
        <v>1788</v>
      </c>
      <c r="B33" t="s">
        <v>1787</v>
      </c>
      <c r="O33" s="9" t="s">
        <v>1788</v>
      </c>
      <c r="P33" t="s">
        <v>1702</v>
      </c>
      <c r="AI33" s="16">
        <v>44749</v>
      </c>
      <c r="AJ33" s="11">
        <v>10</v>
      </c>
    </row>
    <row r="34" spans="1:36" x14ac:dyDescent="0.3">
      <c r="A34" s="10" t="s">
        <v>50</v>
      </c>
      <c r="B34">
        <v>72</v>
      </c>
      <c r="O34" s="16">
        <v>44725</v>
      </c>
      <c r="P34" s="11">
        <v>6.5384615384615383</v>
      </c>
      <c r="AI34" s="16">
        <v>44750</v>
      </c>
      <c r="AJ34" s="11">
        <v>10</v>
      </c>
    </row>
    <row r="35" spans="1:36" x14ac:dyDescent="0.3">
      <c r="A35" s="10" t="s">
        <v>47</v>
      </c>
      <c r="B35">
        <v>300</v>
      </c>
      <c r="O35" s="16">
        <v>44726</v>
      </c>
      <c r="P35" s="11">
        <v>8.0909090909090917</v>
      </c>
      <c r="AI35" s="16">
        <v>44751</v>
      </c>
      <c r="AJ35" s="11">
        <v>10</v>
      </c>
    </row>
    <row r="36" spans="1:36" x14ac:dyDescent="0.3">
      <c r="A36" s="10" t="s">
        <v>48</v>
      </c>
      <c r="B36">
        <v>422</v>
      </c>
      <c r="O36" s="16">
        <v>44727</v>
      </c>
      <c r="P36" s="11">
        <v>7.333333333333333</v>
      </c>
      <c r="AI36" s="16">
        <v>44752</v>
      </c>
      <c r="AJ36" s="11">
        <v>15</v>
      </c>
    </row>
    <row r="37" spans="1:36" x14ac:dyDescent="0.3">
      <c r="O37" s="16">
        <v>44728</v>
      </c>
      <c r="P37" s="11">
        <v>6.2857142857142856</v>
      </c>
      <c r="AI37" s="16">
        <v>44753</v>
      </c>
      <c r="AJ37" s="11">
        <v>20</v>
      </c>
    </row>
    <row r="38" spans="1:36" x14ac:dyDescent="0.3">
      <c r="O38" s="16">
        <v>44729</v>
      </c>
      <c r="P38" s="11">
        <v>8.3333333333333339</v>
      </c>
      <c r="AI38" s="16">
        <v>44754</v>
      </c>
      <c r="AJ38" s="11">
        <v>10</v>
      </c>
    </row>
    <row r="39" spans="1:36" x14ac:dyDescent="0.3">
      <c r="O39" s="16">
        <v>44730</v>
      </c>
      <c r="P39" s="11">
        <v>4.833333333333333</v>
      </c>
      <c r="AI39" s="16">
        <v>44755</v>
      </c>
      <c r="AJ39" s="11">
        <v>26</v>
      </c>
    </row>
    <row r="40" spans="1:36" x14ac:dyDescent="0.3">
      <c r="O40" s="16">
        <v>44731</v>
      </c>
      <c r="P40" s="11">
        <v>7.7692307692307692</v>
      </c>
      <c r="AI40" s="16">
        <v>44756</v>
      </c>
      <c r="AJ40" s="11">
        <v>14</v>
      </c>
    </row>
    <row r="41" spans="1:36" x14ac:dyDescent="0.3">
      <c r="O41" s="16">
        <v>44732</v>
      </c>
      <c r="P41" s="11">
        <v>4.875</v>
      </c>
      <c r="AI41" s="16">
        <v>44757</v>
      </c>
      <c r="AJ41" s="11">
        <v>14</v>
      </c>
    </row>
    <row r="42" spans="1:36" x14ac:dyDescent="0.3">
      <c r="O42" s="16">
        <v>44733</v>
      </c>
      <c r="P42" s="11">
        <v>5.8571428571428568</v>
      </c>
      <c r="AI42" s="16">
        <v>44758</v>
      </c>
      <c r="AJ42" s="11">
        <v>7</v>
      </c>
    </row>
    <row r="43" spans="1:36" x14ac:dyDescent="0.3">
      <c r="O43" s="16">
        <v>44734</v>
      </c>
      <c r="P43" s="11">
        <v>8.0294117647058822</v>
      </c>
      <c r="AI43" s="16">
        <v>44759</v>
      </c>
      <c r="AJ43" s="11">
        <v>16</v>
      </c>
    </row>
    <row r="44" spans="1:36" x14ac:dyDescent="0.3">
      <c r="O44" s="16">
        <v>44735</v>
      </c>
      <c r="P44" s="11">
        <v>6.4827586206896548</v>
      </c>
      <c r="AI44" s="16">
        <v>44760</v>
      </c>
      <c r="AJ44" s="11">
        <v>14</v>
      </c>
    </row>
    <row r="45" spans="1:36" x14ac:dyDescent="0.3">
      <c r="O45" s="16">
        <v>44736</v>
      </c>
      <c r="P45" s="11">
        <v>6.7692307692307692</v>
      </c>
      <c r="AI45" s="16">
        <v>44761</v>
      </c>
      <c r="AJ45" s="11">
        <v>12</v>
      </c>
    </row>
    <row r="46" spans="1:36" x14ac:dyDescent="0.3">
      <c r="O46" s="16">
        <v>44737</v>
      </c>
      <c r="P46" s="11">
        <v>7.5769230769230766</v>
      </c>
      <c r="AI46" s="16">
        <v>44762</v>
      </c>
      <c r="AJ46" s="11">
        <v>13</v>
      </c>
    </row>
    <row r="47" spans="1:36" x14ac:dyDescent="0.3">
      <c r="O47" s="16">
        <v>44738</v>
      </c>
      <c r="P47" s="11">
        <v>6.3529411764705879</v>
      </c>
      <c r="AI47" s="16">
        <v>44763</v>
      </c>
      <c r="AJ47" s="11">
        <v>19</v>
      </c>
    </row>
    <row r="48" spans="1:36" x14ac:dyDescent="0.3">
      <c r="O48" s="16">
        <v>44739</v>
      </c>
      <c r="P48" s="11">
        <v>7.8181818181818183</v>
      </c>
      <c r="AI48" s="16">
        <v>44764</v>
      </c>
      <c r="AJ48" s="11">
        <v>16</v>
      </c>
    </row>
    <row r="49" spans="15:36" x14ac:dyDescent="0.3">
      <c r="O49" s="16">
        <v>44740</v>
      </c>
      <c r="P49" s="11">
        <v>7.3703703703703702</v>
      </c>
      <c r="AI49" s="16">
        <v>44765</v>
      </c>
      <c r="AJ49" s="11">
        <v>7</v>
      </c>
    </row>
    <row r="50" spans="15:36" x14ac:dyDescent="0.3">
      <c r="O50" s="16">
        <v>44742</v>
      </c>
      <c r="P50" s="11">
        <v>7.7</v>
      </c>
      <c r="AI50" s="16">
        <v>44766</v>
      </c>
      <c r="AJ50" s="11">
        <v>5</v>
      </c>
    </row>
    <row r="51" spans="15:36" x14ac:dyDescent="0.3">
      <c r="O51" s="16">
        <v>44743</v>
      </c>
      <c r="P51" s="11">
        <v>7.3</v>
      </c>
      <c r="AI51" s="16">
        <v>44768</v>
      </c>
      <c r="AJ51" s="11">
        <v>3</v>
      </c>
    </row>
    <row r="52" spans="15:36" x14ac:dyDescent="0.3">
      <c r="O52" s="16">
        <v>44744</v>
      </c>
      <c r="P52" s="11">
        <v>6.6</v>
      </c>
      <c r="AI52" s="16">
        <v>44769</v>
      </c>
      <c r="AJ52" s="11">
        <v>9</v>
      </c>
    </row>
    <row r="53" spans="15:36" x14ac:dyDescent="0.3">
      <c r="O53" s="16">
        <v>44745</v>
      </c>
      <c r="P53" s="11">
        <v>6.4</v>
      </c>
      <c r="AI53" s="16">
        <v>44770</v>
      </c>
      <c r="AJ53" s="11">
        <v>10</v>
      </c>
    </row>
    <row r="54" spans="15:36" x14ac:dyDescent="0.3">
      <c r="O54" s="16">
        <v>44746</v>
      </c>
      <c r="P54" s="11">
        <v>7.3125</v>
      </c>
      <c r="AI54" s="16">
        <v>44771</v>
      </c>
      <c r="AJ54" s="11">
        <v>4</v>
      </c>
    </row>
    <row r="55" spans="15:36" x14ac:dyDescent="0.3">
      <c r="O55" s="16">
        <v>44747</v>
      </c>
      <c r="P55" s="11">
        <v>7.6</v>
      </c>
      <c r="AI55" s="16">
        <v>44772</v>
      </c>
      <c r="AJ55" s="11">
        <v>6</v>
      </c>
    </row>
    <row r="56" spans="15:36" x14ac:dyDescent="0.3">
      <c r="O56" s="16">
        <v>44748</v>
      </c>
      <c r="P56" s="11">
        <v>6.9</v>
      </c>
      <c r="AI56" s="16">
        <v>44773</v>
      </c>
      <c r="AJ56" s="11">
        <v>2</v>
      </c>
    </row>
    <row r="57" spans="15:36" x14ac:dyDescent="0.3">
      <c r="O57" s="16">
        <v>44749</v>
      </c>
      <c r="P57" s="11">
        <v>7.3</v>
      </c>
      <c r="AI57" s="16">
        <v>44774</v>
      </c>
      <c r="AJ57" s="11">
        <v>8</v>
      </c>
    </row>
    <row r="58" spans="15:36" x14ac:dyDescent="0.3">
      <c r="O58" s="16">
        <v>44750</v>
      </c>
      <c r="P58" s="11">
        <v>7.3</v>
      </c>
      <c r="AI58" s="16">
        <v>44775</v>
      </c>
      <c r="AJ58" s="11">
        <v>3</v>
      </c>
    </row>
    <row r="59" spans="15:36" x14ac:dyDescent="0.3">
      <c r="O59" s="16">
        <v>44751</v>
      </c>
      <c r="P59" s="11">
        <v>6.1</v>
      </c>
      <c r="AI59" s="16">
        <v>44776</v>
      </c>
      <c r="AJ59" s="11">
        <v>4</v>
      </c>
    </row>
    <row r="60" spans="15:36" x14ac:dyDescent="0.3">
      <c r="O60" s="16">
        <v>44752</v>
      </c>
      <c r="P60" s="11">
        <v>6.333333333333333</v>
      </c>
      <c r="AI60" s="16">
        <v>44777</v>
      </c>
      <c r="AJ60" s="11">
        <v>4</v>
      </c>
    </row>
    <row r="61" spans="15:36" x14ac:dyDescent="0.3">
      <c r="O61" s="16">
        <v>44753</v>
      </c>
      <c r="P61" s="11">
        <v>7.35</v>
      </c>
      <c r="AI61" s="16">
        <v>44778</v>
      </c>
      <c r="AJ61" s="11">
        <v>5</v>
      </c>
    </row>
    <row r="62" spans="15:36" x14ac:dyDescent="0.3">
      <c r="O62" s="16">
        <v>44754</v>
      </c>
      <c r="P62" s="11">
        <v>8.1999999999999993</v>
      </c>
      <c r="AI62" s="16">
        <v>44779</v>
      </c>
      <c r="AJ62" s="11">
        <v>3</v>
      </c>
    </row>
    <row r="63" spans="15:36" x14ac:dyDescent="0.3">
      <c r="O63" s="16">
        <v>44755</v>
      </c>
      <c r="P63" s="11">
        <v>7.5769230769230766</v>
      </c>
      <c r="AI63" s="16">
        <v>44780</v>
      </c>
      <c r="AJ63" s="11">
        <v>3</v>
      </c>
    </row>
    <row r="64" spans="15:36" x14ac:dyDescent="0.3">
      <c r="O64" s="16">
        <v>44756</v>
      </c>
      <c r="P64" s="11">
        <v>7.2857142857142856</v>
      </c>
      <c r="AI64" s="16">
        <v>44781</v>
      </c>
      <c r="AJ64" s="11">
        <v>2</v>
      </c>
    </row>
    <row r="65" spans="15:36" x14ac:dyDescent="0.3">
      <c r="O65" s="16">
        <v>44757</v>
      </c>
      <c r="P65" s="11">
        <v>6.2857142857142856</v>
      </c>
      <c r="AI65" s="16">
        <v>44782</v>
      </c>
      <c r="AJ65" s="11">
        <v>8</v>
      </c>
    </row>
    <row r="66" spans="15:36" x14ac:dyDescent="0.3">
      <c r="O66" s="16">
        <v>44758</v>
      </c>
      <c r="P66" s="11">
        <v>6.8571428571428568</v>
      </c>
      <c r="AI66" s="16">
        <v>44783</v>
      </c>
      <c r="AJ66" s="11">
        <v>3</v>
      </c>
    </row>
    <row r="67" spans="15:36" x14ac:dyDescent="0.3">
      <c r="O67" s="16">
        <v>44759</v>
      </c>
      <c r="P67" s="11">
        <v>7.1875</v>
      </c>
      <c r="AI67" s="16">
        <v>44784</v>
      </c>
      <c r="AJ67" s="11">
        <v>3</v>
      </c>
    </row>
    <row r="68" spans="15:36" x14ac:dyDescent="0.3">
      <c r="O68" s="16">
        <v>44760</v>
      </c>
      <c r="P68" s="11">
        <v>7.2142857142857144</v>
      </c>
      <c r="AI68" s="16">
        <v>44785</v>
      </c>
      <c r="AJ68" s="11">
        <v>6</v>
      </c>
    </row>
    <row r="69" spans="15:36" x14ac:dyDescent="0.3">
      <c r="O69" s="16">
        <v>44761</v>
      </c>
      <c r="P69" s="11">
        <v>6.166666666666667</v>
      </c>
      <c r="AI69" s="16">
        <v>44786</v>
      </c>
      <c r="AJ69" s="11">
        <v>3</v>
      </c>
    </row>
    <row r="70" spans="15:36" x14ac:dyDescent="0.3">
      <c r="O70" s="16">
        <v>44762</v>
      </c>
      <c r="P70" s="11">
        <v>7.1538461538461542</v>
      </c>
      <c r="AI70" s="16">
        <v>44787</v>
      </c>
      <c r="AJ70" s="11">
        <v>6</v>
      </c>
    </row>
    <row r="71" spans="15:36" x14ac:dyDescent="0.3">
      <c r="O71" s="16">
        <v>44763</v>
      </c>
      <c r="P71" s="11">
        <v>7.4210526315789478</v>
      </c>
      <c r="AI71" s="16">
        <v>44788</v>
      </c>
      <c r="AJ71" s="11">
        <v>5</v>
      </c>
    </row>
    <row r="72" spans="15:36" x14ac:dyDescent="0.3">
      <c r="O72" s="16">
        <v>44764</v>
      </c>
      <c r="P72" s="11">
        <v>7.5</v>
      </c>
      <c r="AI72" s="16">
        <v>44789</v>
      </c>
      <c r="AJ72" s="11">
        <v>5</v>
      </c>
    </row>
    <row r="73" spans="15:36" x14ac:dyDescent="0.3">
      <c r="O73" s="16">
        <v>44765</v>
      </c>
      <c r="P73" s="11">
        <v>8.8571428571428577</v>
      </c>
      <c r="AI73" s="16">
        <v>44790</v>
      </c>
      <c r="AJ73" s="11">
        <v>6</v>
      </c>
    </row>
    <row r="74" spans="15:36" x14ac:dyDescent="0.3">
      <c r="O74" s="16">
        <v>44766</v>
      </c>
      <c r="P74" s="11">
        <v>7.2</v>
      </c>
      <c r="AI74" s="16">
        <v>44791</v>
      </c>
      <c r="AJ74" s="11">
        <v>7</v>
      </c>
    </row>
    <row r="75" spans="15:36" x14ac:dyDescent="0.3">
      <c r="O75" s="16">
        <v>44768</v>
      </c>
      <c r="P75" s="11">
        <v>8</v>
      </c>
      <c r="AI75" s="16">
        <v>44792</v>
      </c>
      <c r="AJ75" s="11">
        <v>4</v>
      </c>
    </row>
    <row r="76" spans="15:36" x14ac:dyDescent="0.3">
      <c r="O76" s="16">
        <v>44769</v>
      </c>
      <c r="P76" s="11">
        <v>8</v>
      </c>
      <c r="AI76" s="16">
        <v>44793</v>
      </c>
      <c r="AJ76" s="11">
        <v>8</v>
      </c>
    </row>
    <row r="77" spans="15:36" x14ac:dyDescent="0.3">
      <c r="O77" s="16">
        <v>44770</v>
      </c>
      <c r="P77" s="11">
        <v>7</v>
      </c>
      <c r="AI77" s="16">
        <v>44794</v>
      </c>
      <c r="AJ77" s="11">
        <v>7</v>
      </c>
    </row>
    <row r="78" spans="15:36" x14ac:dyDescent="0.3">
      <c r="O78" s="16">
        <v>44771</v>
      </c>
      <c r="P78" s="11">
        <v>5</v>
      </c>
      <c r="AI78" s="16">
        <v>44795</v>
      </c>
      <c r="AJ78" s="11">
        <v>6</v>
      </c>
    </row>
    <row r="79" spans="15:36" x14ac:dyDescent="0.3">
      <c r="O79" s="16">
        <v>44772</v>
      </c>
      <c r="P79" s="11">
        <v>7.666666666666667</v>
      </c>
      <c r="AI79" s="16">
        <v>44796</v>
      </c>
      <c r="AJ79" s="11">
        <v>6</v>
      </c>
    </row>
    <row r="80" spans="15:36" x14ac:dyDescent="0.3">
      <c r="O80" s="16">
        <v>44773</v>
      </c>
      <c r="P80" s="11">
        <v>7</v>
      </c>
      <c r="AI80" s="16">
        <v>44797</v>
      </c>
      <c r="AJ80" s="11">
        <v>4</v>
      </c>
    </row>
    <row r="81" spans="15:36" x14ac:dyDescent="0.3">
      <c r="O81" s="16">
        <v>44774</v>
      </c>
      <c r="P81" s="11">
        <v>5.125</v>
      </c>
      <c r="AI81" s="16">
        <v>44798</v>
      </c>
      <c r="AJ81" s="11">
        <v>5</v>
      </c>
    </row>
    <row r="82" spans="15:36" x14ac:dyDescent="0.3">
      <c r="O82" s="16">
        <v>44775</v>
      </c>
      <c r="P82" s="11">
        <v>7.666666666666667</v>
      </c>
      <c r="AI82" s="16">
        <v>44799</v>
      </c>
      <c r="AJ82" s="11">
        <v>9</v>
      </c>
    </row>
    <row r="83" spans="15:36" x14ac:dyDescent="0.3">
      <c r="O83" s="16">
        <v>44776</v>
      </c>
      <c r="P83" s="11">
        <v>7.75</v>
      </c>
      <c r="AI83" s="16">
        <v>44800</v>
      </c>
      <c r="AJ83" s="11">
        <v>10</v>
      </c>
    </row>
    <row r="84" spans="15:36" x14ac:dyDescent="0.3">
      <c r="O84" s="16">
        <v>44777</v>
      </c>
      <c r="P84" s="11">
        <v>8.75</v>
      </c>
      <c r="AI84" s="16">
        <v>44801</v>
      </c>
      <c r="AJ84" s="11">
        <v>6</v>
      </c>
    </row>
    <row r="85" spans="15:36" x14ac:dyDescent="0.3">
      <c r="O85" s="16">
        <v>44778</v>
      </c>
      <c r="P85" s="11">
        <v>7.4</v>
      </c>
      <c r="AI85" s="16">
        <v>44802</v>
      </c>
      <c r="AJ85" s="11">
        <v>7</v>
      </c>
    </row>
    <row r="86" spans="15:36" x14ac:dyDescent="0.3">
      <c r="O86" s="16">
        <v>44779</v>
      </c>
      <c r="P86" s="11">
        <v>4.333333333333333</v>
      </c>
      <c r="AI86" s="16">
        <v>44803</v>
      </c>
      <c r="AJ86" s="11">
        <v>5</v>
      </c>
    </row>
    <row r="87" spans="15:36" x14ac:dyDescent="0.3">
      <c r="O87" s="16">
        <v>44780</v>
      </c>
      <c r="P87" s="11">
        <v>6.666666666666667</v>
      </c>
      <c r="AI87" s="16">
        <v>44804</v>
      </c>
      <c r="AJ87" s="11">
        <v>1</v>
      </c>
    </row>
    <row r="88" spans="15:36" x14ac:dyDescent="0.3">
      <c r="O88" s="16">
        <v>44781</v>
      </c>
      <c r="P88" s="11">
        <v>8</v>
      </c>
      <c r="AI88" s="16">
        <v>44805</v>
      </c>
      <c r="AJ88" s="11">
        <v>2</v>
      </c>
    </row>
    <row r="89" spans="15:36" x14ac:dyDescent="0.3">
      <c r="O89" s="16">
        <v>44782</v>
      </c>
      <c r="P89" s="11">
        <v>4.25</v>
      </c>
      <c r="AI89" s="16">
        <v>44806</v>
      </c>
      <c r="AJ89" s="11">
        <v>4</v>
      </c>
    </row>
    <row r="90" spans="15:36" x14ac:dyDescent="0.3">
      <c r="O90" s="16">
        <v>44783</v>
      </c>
      <c r="P90" s="11">
        <v>8</v>
      </c>
      <c r="AI90" s="16">
        <v>44807</v>
      </c>
      <c r="AJ90" s="11">
        <v>6</v>
      </c>
    </row>
    <row r="91" spans="15:36" x14ac:dyDescent="0.3">
      <c r="O91" s="16">
        <v>44784</v>
      </c>
      <c r="P91" s="11">
        <v>6</v>
      </c>
      <c r="AI91" s="16">
        <v>44808</v>
      </c>
      <c r="AJ91" s="11">
        <v>9</v>
      </c>
    </row>
    <row r="92" spans="15:36" x14ac:dyDescent="0.3">
      <c r="O92" s="16">
        <v>44785</v>
      </c>
      <c r="P92" s="11">
        <v>6.333333333333333</v>
      </c>
      <c r="AI92" s="16">
        <v>44809</v>
      </c>
      <c r="AJ92" s="11">
        <v>6</v>
      </c>
    </row>
    <row r="93" spans="15:36" x14ac:dyDescent="0.3">
      <c r="O93" s="16">
        <v>44786</v>
      </c>
      <c r="P93" s="11">
        <v>6</v>
      </c>
      <c r="AI93" s="16">
        <v>44810</v>
      </c>
      <c r="AJ93" s="11">
        <v>5</v>
      </c>
    </row>
    <row r="94" spans="15:36" x14ac:dyDescent="0.3">
      <c r="O94" s="16">
        <v>44787</v>
      </c>
      <c r="P94" s="11">
        <v>6.666666666666667</v>
      </c>
    </row>
    <row r="95" spans="15:36" x14ac:dyDescent="0.3">
      <c r="O95" s="16">
        <v>44788</v>
      </c>
      <c r="P95" s="11">
        <v>3.8</v>
      </c>
    </row>
    <row r="96" spans="15:36" x14ac:dyDescent="0.3">
      <c r="O96" s="16">
        <v>44789</v>
      </c>
      <c r="P96" s="11">
        <v>5.8</v>
      </c>
    </row>
    <row r="97" spans="15:16" x14ac:dyDescent="0.3">
      <c r="O97" s="16">
        <v>44790</v>
      </c>
      <c r="P97" s="11">
        <v>5.5</v>
      </c>
    </row>
    <row r="98" spans="15:16" x14ac:dyDescent="0.3">
      <c r="O98" s="16">
        <v>44791</v>
      </c>
      <c r="P98" s="11">
        <v>6.5714285714285712</v>
      </c>
    </row>
    <row r="99" spans="15:16" x14ac:dyDescent="0.3">
      <c r="O99" s="16">
        <v>44792</v>
      </c>
      <c r="P99" s="11">
        <v>7.5</v>
      </c>
    </row>
    <row r="100" spans="15:16" x14ac:dyDescent="0.3">
      <c r="O100" s="16">
        <v>44793</v>
      </c>
      <c r="P100" s="11">
        <v>8</v>
      </c>
    </row>
    <row r="101" spans="15:16" x14ac:dyDescent="0.3">
      <c r="O101" s="16">
        <v>44794</v>
      </c>
      <c r="P101" s="11">
        <v>8.2857142857142865</v>
      </c>
    </row>
    <row r="102" spans="15:16" x14ac:dyDescent="0.3">
      <c r="O102" s="16">
        <v>44795</v>
      </c>
      <c r="P102" s="11">
        <v>5.333333333333333</v>
      </c>
    </row>
    <row r="103" spans="15:16" x14ac:dyDescent="0.3">
      <c r="O103" s="16">
        <v>44796</v>
      </c>
      <c r="P103" s="11">
        <v>7.5</v>
      </c>
    </row>
    <row r="104" spans="15:16" x14ac:dyDescent="0.3">
      <c r="O104" s="16">
        <v>44797</v>
      </c>
      <c r="P104" s="11">
        <v>6.5</v>
      </c>
    </row>
    <row r="105" spans="15:16" x14ac:dyDescent="0.3">
      <c r="O105" s="16">
        <v>44798</v>
      </c>
      <c r="P105" s="11">
        <v>5.8</v>
      </c>
    </row>
    <row r="106" spans="15:16" x14ac:dyDescent="0.3">
      <c r="O106" s="16">
        <v>44799</v>
      </c>
      <c r="P106" s="11">
        <v>7.5555555555555554</v>
      </c>
    </row>
    <row r="107" spans="15:16" x14ac:dyDescent="0.3">
      <c r="O107" s="16">
        <v>44800</v>
      </c>
      <c r="P107" s="11">
        <v>7.4</v>
      </c>
    </row>
    <row r="108" spans="15:16" x14ac:dyDescent="0.3">
      <c r="O108" s="16">
        <v>44801</v>
      </c>
      <c r="P108" s="11">
        <v>7.166666666666667</v>
      </c>
    </row>
    <row r="109" spans="15:16" x14ac:dyDescent="0.3">
      <c r="O109" s="16">
        <v>44802</v>
      </c>
      <c r="P109" s="11">
        <v>8.1428571428571423</v>
      </c>
    </row>
    <row r="110" spans="15:16" x14ac:dyDescent="0.3">
      <c r="O110" s="16">
        <v>44803</v>
      </c>
      <c r="P110" s="11">
        <v>7.8</v>
      </c>
    </row>
    <row r="111" spans="15:16" x14ac:dyDescent="0.3">
      <c r="O111" s="16">
        <v>44804</v>
      </c>
      <c r="P111" s="11">
        <v>1</v>
      </c>
    </row>
    <row r="112" spans="15:16" x14ac:dyDescent="0.3">
      <c r="O112" s="16">
        <v>44805</v>
      </c>
      <c r="P112" s="11">
        <v>3.5</v>
      </c>
    </row>
    <row r="113" spans="15:16" x14ac:dyDescent="0.3">
      <c r="O113" s="16">
        <v>44806</v>
      </c>
      <c r="P113" s="11">
        <v>8.25</v>
      </c>
    </row>
    <row r="114" spans="15:16" x14ac:dyDescent="0.3">
      <c r="O114" s="16">
        <v>44807</v>
      </c>
      <c r="P114" s="11">
        <v>5.666666666666667</v>
      </c>
    </row>
    <row r="115" spans="15:16" x14ac:dyDescent="0.3">
      <c r="O115" s="16">
        <v>44808</v>
      </c>
      <c r="P115" s="11">
        <v>5.8888888888888893</v>
      </c>
    </row>
    <row r="116" spans="15:16" x14ac:dyDescent="0.3">
      <c r="O116" s="16">
        <v>44809</v>
      </c>
      <c r="P116" s="11">
        <v>7.333333333333333</v>
      </c>
    </row>
    <row r="117" spans="15:16" x14ac:dyDescent="0.3">
      <c r="O117" s="16">
        <v>44810</v>
      </c>
      <c r="P117" s="11">
        <v>6.8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9403-CCA5-496E-8CDF-62550FFF9404}">
  <dimension ref="H8"/>
  <sheetViews>
    <sheetView showGridLines="0" showRowColHeaders="0" zoomScale="90" workbookViewId="0">
      <selection activeCell="Y2" sqref="Y2"/>
    </sheetView>
  </sheetViews>
  <sheetFormatPr defaultRowHeight="16.5" x14ac:dyDescent="0.3"/>
  <cols>
    <col min="1" max="16384" width="9" style="17"/>
  </cols>
  <sheetData>
    <row r="8" spans="8:8" ht="21" x14ac:dyDescent="0.35">
      <c r="H8"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G25" sqref="G25"/>
    </sheetView>
  </sheetViews>
  <sheetFormatPr defaultRowHeight="16.5" x14ac:dyDescent="0.3"/>
  <cols>
    <col min="1" max="1" width="10.75" customWidth="1"/>
    <col min="2" max="2" width="11.5" customWidth="1"/>
    <col min="3" max="3" width="10.75" customWidth="1"/>
    <col min="4" max="5" width="16.375" customWidth="1"/>
    <col min="6" max="7" width="17.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E1D3-96F8-48C3-B046-17F8826453CF}">
  <dimension ref="A1"/>
  <sheetViews>
    <sheetView showGridLines="0" showRowColHeaders="0" zoomScale="74" workbookViewId="0">
      <selection activeCell="AB5" sqref="AB5"/>
    </sheetView>
  </sheetViews>
  <sheetFormatPr defaultRowHeight="16.5" x14ac:dyDescent="0.3"/>
  <cols>
    <col min="1" max="16384" width="9"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F2" sqref="F2"/>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2.5"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0.92485226201892468</v>
      </c>
    </row>
    <row r="502" spans="1:9" x14ac:dyDescent="0.3">
      <c r="A502" t="s">
        <v>629</v>
      </c>
      <c r="B502" t="s">
        <v>155</v>
      </c>
      <c r="C502" s="1">
        <v>44799</v>
      </c>
      <c r="D502" t="s">
        <v>164</v>
      </c>
      <c r="E502" t="s">
        <v>171</v>
      </c>
      <c r="F502">
        <v>65</v>
      </c>
      <c r="G502" t="s">
        <v>104</v>
      </c>
      <c r="H502" s="2">
        <v>11</v>
      </c>
      <c r="I502" s="3">
        <f t="shared" ref="I502:I565" ca="1" si="0">RAND()</f>
        <v>0.89813435214519888</v>
      </c>
    </row>
    <row r="503" spans="1:9" x14ac:dyDescent="0.3">
      <c r="A503" t="s">
        <v>630</v>
      </c>
      <c r="B503" t="s">
        <v>156</v>
      </c>
      <c r="C503" s="1">
        <v>44802</v>
      </c>
      <c r="D503" t="s">
        <v>165</v>
      </c>
      <c r="E503" t="s">
        <v>170</v>
      </c>
      <c r="F503">
        <v>250</v>
      </c>
      <c r="G503" t="s">
        <v>105</v>
      </c>
      <c r="H503" s="2">
        <v>2</v>
      </c>
      <c r="I503" s="3">
        <f t="shared" ca="1" si="0"/>
        <v>0.83864989362018716</v>
      </c>
    </row>
    <row r="504" spans="1:9" x14ac:dyDescent="0.3">
      <c r="A504" t="s">
        <v>631</v>
      </c>
      <c r="B504" t="s">
        <v>157</v>
      </c>
      <c r="C504" s="1">
        <v>44774</v>
      </c>
      <c r="D504" t="s">
        <v>166</v>
      </c>
      <c r="E504" t="s">
        <v>171</v>
      </c>
      <c r="F504">
        <v>130</v>
      </c>
      <c r="G504" t="s">
        <v>103</v>
      </c>
      <c r="H504" s="2">
        <v>5</v>
      </c>
      <c r="I504" s="3">
        <f t="shared" ca="1" si="0"/>
        <v>0.87530179826212418</v>
      </c>
    </row>
    <row r="505" spans="1:9" x14ac:dyDescent="0.3">
      <c r="A505" t="s">
        <v>632</v>
      </c>
      <c r="B505" t="s">
        <v>154</v>
      </c>
      <c r="C505" s="1">
        <v>44800</v>
      </c>
      <c r="D505" t="s">
        <v>163</v>
      </c>
      <c r="E505" t="s">
        <v>170</v>
      </c>
      <c r="F505">
        <v>72</v>
      </c>
      <c r="G505" t="s">
        <v>104</v>
      </c>
      <c r="H505" s="2">
        <v>8</v>
      </c>
      <c r="I505" s="3">
        <f t="shared" ca="1" si="0"/>
        <v>0.2186655121066633</v>
      </c>
    </row>
    <row r="506" spans="1:9" x14ac:dyDescent="0.3">
      <c r="A506" t="s">
        <v>633</v>
      </c>
      <c r="B506" t="s">
        <v>155</v>
      </c>
      <c r="C506" s="1">
        <v>44797</v>
      </c>
      <c r="D506" t="s">
        <v>164</v>
      </c>
      <c r="E506" t="s">
        <v>171</v>
      </c>
      <c r="F506">
        <v>65</v>
      </c>
      <c r="G506" t="s">
        <v>105</v>
      </c>
      <c r="H506" s="2">
        <v>5</v>
      </c>
      <c r="I506" s="3">
        <f t="shared" ca="1" si="0"/>
        <v>2.7641035780508916E-2</v>
      </c>
    </row>
    <row r="507" spans="1:9" x14ac:dyDescent="0.3">
      <c r="A507" t="s">
        <v>634</v>
      </c>
      <c r="B507" t="s">
        <v>156</v>
      </c>
      <c r="C507" s="1">
        <v>44766</v>
      </c>
      <c r="D507" t="s">
        <v>165</v>
      </c>
      <c r="E507" t="s">
        <v>170</v>
      </c>
      <c r="F507">
        <v>250</v>
      </c>
      <c r="G507" t="s">
        <v>103</v>
      </c>
      <c r="H507" s="2">
        <v>2</v>
      </c>
      <c r="I507" s="3">
        <f t="shared" ca="1" si="0"/>
        <v>0.1590032931126828</v>
      </c>
    </row>
    <row r="508" spans="1:9" x14ac:dyDescent="0.3">
      <c r="A508" t="s">
        <v>635</v>
      </c>
      <c r="B508" t="s">
        <v>157</v>
      </c>
      <c r="C508" s="1">
        <v>44782</v>
      </c>
      <c r="D508" t="s">
        <v>166</v>
      </c>
      <c r="E508" t="s">
        <v>171</v>
      </c>
      <c r="F508">
        <v>130</v>
      </c>
      <c r="G508" t="s">
        <v>104</v>
      </c>
      <c r="H508" s="2">
        <v>4</v>
      </c>
      <c r="I508" s="3">
        <f t="shared" ca="1" si="0"/>
        <v>0.1375817653674718</v>
      </c>
    </row>
    <row r="509" spans="1:9" x14ac:dyDescent="0.3">
      <c r="A509" t="s">
        <v>636</v>
      </c>
      <c r="B509" t="s">
        <v>158</v>
      </c>
      <c r="C509" s="1">
        <v>44790</v>
      </c>
      <c r="D509" t="s">
        <v>167</v>
      </c>
      <c r="E509" t="s">
        <v>170</v>
      </c>
      <c r="F509">
        <v>60</v>
      </c>
      <c r="G509" t="s">
        <v>105</v>
      </c>
      <c r="H509" s="2">
        <v>12</v>
      </c>
      <c r="I509" s="3">
        <f t="shared" ca="1" si="0"/>
        <v>0.9067652400392695</v>
      </c>
    </row>
    <row r="510" spans="1:9" x14ac:dyDescent="0.3">
      <c r="A510" t="s">
        <v>637</v>
      </c>
      <c r="B510" t="s">
        <v>154</v>
      </c>
      <c r="C510" s="1">
        <v>44770</v>
      </c>
      <c r="D510" t="s">
        <v>163</v>
      </c>
      <c r="E510" t="s">
        <v>171</v>
      </c>
      <c r="F510">
        <v>72</v>
      </c>
      <c r="G510" t="s">
        <v>103</v>
      </c>
      <c r="H510" s="2">
        <v>12</v>
      </c>
      <c r="I510" s="3">
        <f t="shared" ca="1" si="0"/>
        <v>0.71795630121532417</v>
      </c>
    </row>
    <row r="511" spans="1:9" x14ac:dyDescent="0.3">
      <c r="A511" t="s">
        <v>638</v>
      </c>
      <c r="B511" t="s">
        <v>155</v>
      </c>
      <c r="C511" s="1">
        <v>44759</v>
      </c>
      <c r="D511" t="s">
        <v>164</v>
      </c>
      <c r="E511" t="s">
        <v>170</v>
      </c>
      <c r="F511">
        <v>65</v>
      </c>
      <c r="G511" t="s">
        <v>104</v>
      </c>
      <c r="H511" s="2">
        <v>9</v>
      </c>
      <c r="I511" s="3">
        <f t="shared" ca="1" si="0"/>
        <v>0.65811377014204731</v>
      </c>
    </row>
    <row r="512" spans="1:9" x14ac:dyDescent="0.3">
      <c r="A512" t="s">
        <v>639</v>
      </c>
      <c r="B512" t="s">
        <v>156</v>
      </c>
      <c r="C512" s="1">
        <v>44776</v>
      </c>
      <c r="D512" t="s">
        <v>165</v>
      </c>
      <c r="E512" t="s">
        <v>171</v>
      </c>
      <c r="F512">
        <v>250</v>
      </c>
      <c r="G512" t="s">
        <v>105</v>
      </c>
      <c r="H512" s="2">
        <v>3</v>
      </c>
      <c r="I512" s="3">
        <f t="shared" ca="1" si="0"/>
        <v>0.69459533031445198</v>
      </c>
    </row>
    <row r="513" spans="1:9" x14ac:dyDescent="0.3">
      <c r="A513" t="s">
        <v>640</v>
      </c>
      <c r="B513" t="s">
        <v>157</v>
      </c>
      <c r="C513" s="1">
        <v>44757</v>
      </c>
      <c r="D513" t="s">
        <v>166</v>
      </c>
      <c r="E513" t="s">
        <v>170</v>
      </c>
      <c r="F513">
        <v>130</v>
      </c>
      <c r="G513" t="s">
        <v>103</v>
      </c>
      <c r="H513" s="2">
        <v>6</v>
      </c>
      <c r="I513" s="3">
        <f t="shared" ca="1" si="0"/>
        <v>0.90021989642343081</v>
      </c>
    </row>
    <row r="514" spans="1:9" x14ac:dyDescent="0.3">
      <c r="A514" t="s">
        <v>641</v>
      </c>
      <c r="B514" t="s">
        <v>154</v>
      </c>
      <c r="C514" s="1">
        <v>44771</v>
      </c>
      <c r="D514" t="s">
        <v>163</v>
      </c>
      <c r="E514" t="s">
        <v>171</v>
      </c>
      <c r="F514">
        <v>72</v>
      </c>
      <c r="G514" t="s">
        <v>104</v>
      </c>
      <c r="H514" s="2">
        <v>8</v>
      </c>
      <c r="I514" s="3">
        <f t="shared" ca="1" si="0"/>
        <v>0.70106600128530017</v>
      </c>
    </row>
    <row r="515" spans="1:9" x14ac:dyDescent="0.3">
      <c r="A515" t="s">
        <v>642</v>
      </c>
      <c r="B515" t="s">
        <v>155</v>
      </c>
      <c r="C515" s="1">
        <v>44788</v>
      </c>
      <c r="D515" t="s">
        <v>164</v>
      </c>
      <c r="E515" t="s">
        <v>170</v>
      </c>
      <c r="F515">
        <v>65</v>
      </c>
      <c r="G515" t="s">
        <v>105</v>
      </c>
      <c r="H515" s="2">
        <v>4</v>
      </c>
      <c r="I515" s="3">
        <f t="shared" ca="1" si="0"/>
        <v>0.84052457925703583</v>
      </c>
    </row>
    <row r="516" spans="1:9" x14ac:dyDescent="0.3">
      <c r="A516" t="s">
        <v>643</v>
      </c>
      <c r="B516" t="s">
        <v>156</v>
      </c>
      <c r="C516" s="1">
        <v>44762</v>
      </c>
      <c r="D516" t="s">
        <v>165</v>
      </c>
      <c r="E516" t="s">
        <v>171</v>
      </c>
      <c r="F516">
        <v>250</v>
      </c>
      <c r="G516" t="s">
        <v>103</v>
      </c>
      <c r="H516" s="2">
        <v>2</v>
      </c>
      <c r="I516" s="3">
        <f t="shared" ca="1" si="0"/>
        <v>0.39795168544654369</v>
      </c>
    </row>
    <row r="517" spans="1:9" x14ac:dyDescent="0.3">
      <c r="A517" t="s">
        <v>644</v>
      </c>
      <c r="B517" t="s">
        <v>157</v>
      </c>
      <c r="C517" s="1">
        <v>44789</v>
      </c>
      <c r="D517" t="s">
        <v>166</v>
      </c>
      <c r="E517" t="s">
        <v>170</v>
      </c>
      <c r="F517">
        <v>130</v>
      </c>
      <c r="G517" t="s">
        <v>104</v>
      </c>
      <c r="H517" s="2">
        <v>6</v>
      </c>
      <c r="I517" s="3">
        <f t="shared" ca="1" si="0"/>
        <v>0.61253642890765192</v>
      </c>
    </row>
    <row r="518" spans="1:9" x14ac:dyDescent="0.3">
      <c r="A518" t="s">
        <v>645</v>
      </c>
      <c r="B518" t="s">
        <v>158</v>
      </c>
      <c r="C518" s="1">
        <v>44761</v>
      </c>
      <c r="D518" t="s">
        <v>167</v>
      </c>
      <c r="E518" t="s">
        <v>170</v>
      </c>
      <c r="F518">
        <v>60</v>
      </c>
      <c r="G518" t="s">
        <v>105</v>
      </c>
      <c r="H518" s="2">
        <v>15</v>
      </c>
      <c r="I518" s="3">
        <f t="shared" ca="1" si="0"/>
        <v>0.74452111813268185</v>
      </c>
    </row>
    <row r="519" spans="1:9" x14ac:dyDescent="0.3">
      <c r="A519" t="s">
        <v>646</v>
      </c>
      <c r="B519" t="s">
        <v>159</v>
      </c>
      <c r="C519" s="1">
        <v>44790</v>
      </c>
      <c r="D519" t="s">
        <v>168</v>
      </c>
      <c r="E519" t="s">
        <v>171</v>
      </c>
      <c r="F519">
        <v>95</v>
      </c>
      <c r="G519" t="s">
        <v>103</v>
      </c>
      <c r="H519" s="2">
        <v>8</v>
      </c>
      <c r="I519" s="3">
        <f t="shared" ca="1" si="0"/>
        <v>0.13946050522487063</v>
      </c>
    </row>
    <row r="520" spans="1:9" x14ac:dyDescent="0.3">
      <c r="A520" t="s">
        <v>647</v>
      </c>
      <c r="B520" t="s">
        <v>154</v>
      </c>
      <c r="C520" s="1">
        <v>44782</v>
      </c>
      <c r="D520" t="s">
        <v>163</v>
      </c>
      <c r="E520" t="s">
        <v>171</v>
      </c>
      <c r="F520">
        <v>72</v>
      </c>
      <c r="G520" t="s">
        <v>104</v>
      </c>
      <c r="H520" s="2">
        <v>4</v>
      </c>
      <c r="I520" s="3">
        <f t="shared" ca="1" si="0"/>
        <v>0.48844283933910071</v>
      </c>
    </row>
    <row r="521" spans="1:9" x14ac:dyDescent="0.3">
      <c r="A521" t="s">
        <v>648</v>
      </c>
      <c r="B521" t="s">
        <v>155</v>
      </c>
      <c r="C521" s="1">
        <v>44802</v>
      </c>
      <c r="D521" t="s">
        <v>164</v>
      </c>
      <c r="E521" t="s">
        <v>171</v>
      </c>
      <c r="F521">
        <v>65</v>
      </c>
      <c r="G521" t="s">
        <v>105</v>
      </c>
      <c r="H521" s="2">
        <v>3</v>
      </c>
      <c r="I521" s="3">
        <f t="shared" ca="1" si="0"/>
        <v>0.67982515529683629</v>
      </c>
    </row>
    <row r="522" spans="1:9" x14ac:dyDescent="0.3">
      <c r="A522" t="s">
        <v>649</v>
      </c>
      <c r="B522" t="s">
        <v>156</v>
      </c>
      <c r="C522" s="1">
        <v>44791</v>
      </c>
      <c r="D522" t="s">
        <v>165</v>
      </c>
      <c r="E522" t="s">
        <v>170</v>
      </c>
      <c r="F522">
        <v>250</v>
      </c>
      <c r="G522" t="s">
        <v>103</v>
      </c>
      <c r="H522" s="2">
        <v>1</v>
      </c>
      <c r="I522" s="3">
        <f t="shared" ca="1" si="0"/>
        <v>0.62087577234254687</v>
      </c>
    </row>
    <row r="523" spans="1:9" x14ac:dyDescent="0.3">
      <c r="A523" t="s">
        <v>650</v>
      </c>
      <c r="B523" t="s">
        <v>157</v>
      </c>
      <c r="C523" s="1">
        <v>44795</v>
      </c>
      <c r="D523" t="s">
        <v>166</v>
      </c>
      <c r="E523" t="s">
        <v>170</v>
      </c>
      <c r="F523">
        <v>130</v>
      </c>
      <c r="G523" t="s">
        <v>104</v>
      </c>
      <c r="H523" s="2">
        <v>3</v>
      </c>
      <c r="I523" s="3">
        <f t="shared" ca="1" si="0"/>
        <v>0.88724190336177722</v>
      </c>
    </row>
    <row r="524" spans="1:9" x14ac:dyDescent="0.3">
      <c r="A524" t="s">
        <v>651</v>
      </c>
      <c r="B524" t="s">
        <v>154</v>
      </c>
      <c r="C524" s="1">
        <v>44759</v>
      </c>
      <c r="D524" t="s">
        <v>163</v>
      </c>
      <c r="E524" t="s">
        <v>170</v>
      </c>
      <c r="F524">
        <v>72</v>
      </c>
      <c r="G524" t="s">
        <v>105</v>
      </c>
      <c r="H524" s="2">
        <v>6</v>
      </c>
      <c r="I524" s="3">
        <f t="shared" ca="1" si="0"/>
        <v>0.29701070187572709</v>
      </c>
    </row>
    <row r="525" spans="1:9" x14ac:dyDescent="0.3">
      <c r="A525" t="s">
        <v>652</v>
      </c>
      <c r="B525" t="s">
        <v>155</v>
      </c>
      <c r="C525" s="1">
        <v>44756</v>
      </c>
      <c r="D525" t="s">
        <v>164</v>
      </c>
      <c r="E525" t="s">
        <v>170</v>
      </c>
      <c r="F525">
        <v>65</v>
      </c>
      <c r="G525" t="s">
        <v>103</v>
      </c>
      <c r="H525" s="2">
        <v>12</v>
      </c>
      <c r="I525" s="3">
        <f t="shared" ca="1" si="0"/>
        <v>0.16071277513401083</v>
      </c>
    </row>
    <row r="526" spans="1:9" x14ac:dyDescent="0.3">
      <c r="A526" t="s">
        <v>653</v>
      </c>
      <c r="B526" t="s">
        <v>156</v>
      </c>
      <c r="C526" s="1">
        <v>44786</v>
      </c>
      <c r="D526" t="s">
        <v>165</v>
      </c>
      <c r="E526" t="s">
        <v>170</v>
      </c>
      <c r="F526">
        <v>250</v>
      </c>
      <c r="G526" t="s">
        <v>104</v>
      </c>
      <c r="H526" s="2">
        <v>3</v>
      </c>
      <c r="I526" s="3">
        <f t="shared" ca="1" si="0"/>
        <v>0.53315629997905867</v>
      </c>
    </row>
    <row r="527" spans="1:9" x14ac:dyDescent="0.3">
      <c r="A527" t="s">
        <v>654</v>
      </c>
      <c r="B527" t="s">
        <v>157</v>
      </c>
      <c r="C527" s="1">
        <v>44757</v>
      </c>
      <c r="D527" t="s">
        <v>166</v>
      </c>
      <c r="E527" t="s">
        <v>170</v>
      </c>
      <c r="F527">
        <v>130</v>
      </c>
      <c r="G527" t="s">
        <v>105</v>
      </c>
      <c r="H527" s="2">
        <v>5</v>
      </c>
      <c r="I527" s="3">
        <f t="shared" ca="1" si="0"/>
        <v>0.915860971313185</v>
      </c>
    </row>
    <row r="528" spans="1:9" x14ac:dyDescent="0.3">
      <c r="A528" t="s">
        <v>655</v>
      </c>
      <c r="B528" t="s">
        <v>158</v>
      </c>
      <c r="C528" s="1">
        <v>44787</v>
      </c>
      <c r="D528" t="s">
        <v>167</v>
      </c>
      <c r="E528" t="s">
        <v>170</v>
      </c>
      <c r="F528">
        <v>60</v>
      </c>
      <c r="G528" t="s">
        <v>103</v>
      </c>
      <c r="H528" s="2">
        <v>7</v>
      </c>
      <c r="I528" s="3">
        <f t="shared" ca="1" si="0"/>
        <v>0.47903011527512152</v>
      </c>
    </row>
    <row r="529" spans="1:9" x14ac:dyDescent="0.3">
      <c r="A529" t="s">
        <v>656</v>
      </c>
      <c r="B529" t="s">
        <v>154</v>
      </c>
      <c r="C529" s="1">
        <v>44763</v>
      </c>
      <c r="D529" t="s">
        <v>163</v>
      </c>
      <c r="E529" t="s">
        <v>170</v>
      </c>
      <c r="F529">
        <v>72</v>
      </c>
      <c r="G529" t="s">
        <v>104</v>
      </c>
      <c r="H529" s="2">
        <v>7</v>
      </c>
      <c r="I529" s="3">
        <f t="shared" ca="1" si="0"/>
        <v>0.35200482471075356</v>
      </c>
    </row>
    <row r="530" spans="1:9" x14ac:dyDescent="0.3">
      <c r="A530" t="s">
        <v>657</v>
      </c>
      <c r="B530" t="s">
        <v>155</v>
      </c>
      <c r="C530" s="1">
        <v>44799</v>
      </c>
      <c r="D530" t="s">
        <v>164</v>
      </c>
      <c r="E530" t="s">
        <v>170</v>
      </c>
      <c r="F530">
        <v>65</v>
      </c>
      <c r="G530" t="s">
        <v>105</v>
      </c>
      <c r="H530" s="2">
        <v>12</v>
      </c>
      <c r="I530" s="3">
        <f t="shared" ca="1" si="0"/>
        <v>0.64199937123271045</v>
      </c>
    </row>
    <row r="531" spans="1:9" x14ac:dyDescent="0.3">
      <c r="A531" t="s">
        <v>658</v>
      </c>
      <c r="B531" t="s">
        <v>156</v>
      </c>
      <c r="C531" s="1">
        <v>44798</v>
      </c>
      <c r="D531" t="s">
        <v>165</v>
      </c>
      <c r="E531" t="s">
        <v>171</v>
      </c>
      <c r="F531">
        <v>250</v>
      </c>
      <c r="G531" t="s">
        <v>103</v>
      </c>
      <c r="H531" s="2">
        <v>1</v>
      </c>
      <c r="I531" s="3">
        <f t="shared" ca="1" si="0"/>
        <v>0.3589538981878212</v>
      </c>
    </row>
    <row r="532" spans="1:9" x14ac:dyDescent="0.3">
      <c r="A532" t="s">
        <v>659</v>
      </c>
      <c r="B532" t="s">
        <v>157</v>
      </c>
      <c r="C532" s="1">
        <v>44807</v>
      </c>
      <c r="D532" t="s">
        <v>166</v>
      </c>
      <c r="E532" t="s">
        <v>170</v>
      </c>
      <c r="F532">
        <v>130</v>
      </c>
      <c r="G532" t="s">
        <v>104</v>
      </c>
      <c r="H532" s="2">
        <v>2</v>
      </c>
      <c r="I532" s="3">
        <f t="shared" ca="1" si="0"/>
        <v>0.60355552030155057</v>
      </c>
    </row>
    <row r="533" spans="1:9" x14ac:dyDescent="0.3">
      <c r="A533" t="s">
        <v>660</v>
      </c>
      <c r="B533" t="s">
        <v>154</v>
      </c>
      <c r="C533" s="1">
        <v>44769</v>
      </c>
      <c r="D533" t="s">
        <v>163</v>
      </c>
      <c r="E533" t="s">
        <v>170</v>
      </c>
      <c r="F533">
        <v>72</v>
      </c>
      <c r="G533" t="s">
        <v>105</v>
      </c>
      <c r="H533" s="2">
        <v>7</v>
      </c>
      <c r="I533" s="3">
        <f t="shared" ca="1" si="0"/>
        <v>0.84778268845969529</v>
      </c>
    </row>
    <row r="534" spans="1:9" x14ac:dyDescent="0.3">
      <c r="A534" t="s">
        <v>661</v>
      </c>
      <c r="B534" t="s">
        <v>155</v>
      </c>
      <c r="C534" s="1">
        <v>44779</v>
      </c>
      <c r="D534" t="s">
        <v>164</v>
      </c>
      <c r="E534" t="s">
        <v>170</v>
      </c>
      <c r="F534">
        <v>65</v>
      </c>
      <c r="G534" t="s">
        <v>103</v>
      </c>
      <c r="H534" s="2">
        <v>3</v>
      </c>
      <c r="I534" s="3">
        <f t="shared" ca="1" si="0"/>
        <v>0.82980925722328491</v>
      </c>
    </row>
    <row r="535" spans="1:9" x14ac:dyDescent="0.3">
      <c r="A535" t="s">
        <v>662</v>
      </c>
      <c r="B535" t="s">
        <v>156</v>
      </c>
      <c r="C535" s="1">
        <v>44769</v>
      </c>
      <c r="D535" t="s">
        <v>165</v>
      </c>
      <c r="E535" t="s">
        <v>170</v>
      </c>
      <c r="F535">
        <v>250</v>
      </c>
      <c r="G535" t="s">
        <v>104</v>
      </c>
      <c r="H535" s="2">
        <v>2</v>
      </c>
      <c r="I535" s="3">
        <f t="shared" ca="1" si="0"/>
        <v>0.41442710872215638</v>
      </c>
    </row>
    <row r="536" spans="1:9" x14ac:dyDescent="0.3">
      <c r="A536" t="s">
        <v>663</v>
      </c>
      <c r="B536" t="s">
        <v>157</v>
      </c>
      <c r="C536" s="1">
        <v>44756</v>
      </c>
      <c r="D536" t="s">
        <v>166</v>
      </c>
      <c r="E536" t="s">
        <v>170</v>
      </c>
      <c r="F536">
        <v>130</v>
      </c>
      <c r="G536" t="s">
        <v>105</v>
      </c>
      <c r="H536" s="2">
        <v>3</v>
      </c>
      <c r="I536" s="3">
        <f t="shared" ca="1" si="0"/>
        <v>0.55664600100231287</v>
      </c>
    </row>
    <row r="537" spans="1:9" x14ac:dyDescent="0.3">
      <c r="A537" t="s">
        <v>664</v>
      </c>
      <c r="B537" t="s">
        <v>158</v>
      </c>
      <c r="C537" s="1">
        <v>44799</v>
      </c>
      <c r="D537" t="s">
        <v>167</v>
      </c>
      <c r="E537" t="s">
        <v>171</v>
      </c>
      <c r="F537">
        <v>60</v>
      </c>
      <c r="G537" t="s">
        <v>103</v>
      </c>
      <c r="H537" s="2">
        <v>12</v>
      </c>
      <c r="I537" s="3">
        <f t="shared" ca="1" si="0"/>
        <v>0.6424167906471997</v>
      </c>
    </row>
    <row r="538" spans="1:9" x14ac:dyDescent="0.3">
      <c r="A538" t="s">
        <v>665</v>
      </c>
      <c r="B538" t="s">
        <v>159</v>
      </c>
      <c r="C538" s="1">
        <v>44807</v>
      </c>
      <c r="D538" t="s">
        <v>168</v>
      </c>
      <c r="E538" t="s">
        <v>170</v>
      </c>
      <c r="F538">
        <v>95</v>
      </c>
      <c r="G538" t="s">
        <v>104</v>
      </c>
      <c r="H538" s="2">
        <v>3</v>
      </c>
      <c r="I538" s="3">
        <f t="shared" ca="1" si="0"/>
        <v>0.44233022754246099</v>
      </c>
    </row>
    <row r="539" spans="1:9" x14ac:dyDescent="0.3">
      <c r="A539" t="s">
        <v>666</v>
      </c>
      <c r="B539" t="s">
        <v>154</v>
      </c>
      <c r="C539" s="1">
        <v>44769</v>
      </c>
      <c r="D539" t="s">
        <v>163</v>
      </c>
      <c r="E539" t="s">
        <v>170</v>
      </c>
      <c r="F539">
        <v>72</v>
      </c>
      <c r="G539" t="s">
        <v>105</v>
      </c>
      <c r="H539" s="2">
        <v>6</v>
      </c>
      <c r="I539" s="3">
        <f t="shared" ca="1" si="0"/>
        <v>0.40231500788228969</v>
      </c>
    </row>
    <row r="540" spans="1:9" x14ac:dyDescent="0.3">
      <c r="A540" t="s">
        <v>667</v>
      </c>
      <c r="B540" t="s">
        <v>155</v>
      </c>
      <c r="C540" s="1">
        <v>44805</v>
      </c>
      <c r="D540" t="s">
        <v>164</v>
      </c>
      <c r="E540" t="s">
        <v>170</v>
      </c>
      <c r="F540">
        <v>65</v>
      </c>
      <c r="G540" t="s">
        <v>103</v>
      </c>
      <c r="H540" s="2">
        <v>5</v>
      </c>
      <c r="I540" s="3">
        <f t="shared" ca="1" si="0"/>
        <v>0.7781632834981117</v>
      </c>
    </row>
    <row r="541" spans="1:9" x14ac:dyDescent="0.3">
      <c r="A541" t="s">
        <v>668</v>
      </c>
      <c r="B541" t="s">
        <v>156</v>
      </c>
      <c r="C541" s="1">
        <v>44796</v>
      </c>
      <c r="D541" t="s">
        <v>165</v>
      </c>
      <c r="E541" t="s">
        <v>171</v>
      </c>
      <c r="F541">
        <v>250</v>
      </c>
      <c r="G541" t="s">
        <v>104</v>
      </c>
      <c r="H541" s="2">
        <v>3</v>
      </c>
      <c r="I541" s="3">
        <f t="shared" ca="1" si="0"/>
        <v>0.61633886881445976</v>
      </c>
    </row>
    <row r="542" spans="1:9" x14ac:dyDescent="0.3">
      <c r="A542" t="s">
        <v>669</v>
      </c>
      <c r="B542" t="s">
        <v>157</v>
      </c>
      <c r="C542" s="1">
        <v>44798</v>
      </c>
      <c r="D542" t="s">
        <v>166</v>
      </c>
      <c r="E542" t="s">
        <v>171</v>
      </c>
      <c r="F542">
        <v>130</v>
      </c>
      <c r="G542" t="s">
        <v>105</v>
      </c>
      <c r="H542" s="2">
        <v>5</v>
      </c>
      <c r="I542" s="3">
        <f t="shared" ca="1" si="0"/>
        <v>0.68048779026981976</v>
      </c>
    </row>
    <row r="543" spans="1:9" x14ac:dyDescent="0.3">
      <c r="A543" t="s">
        <v>670</v>
      </c>
      <c r="B543" t="s">
        <v>154</v>
      </c>
      <c r="C543" s="1">
        <v>44756</v>
      </c>
      <c r="D543" t="s">
        <v>163</v>
      </c>
      <c r="E543" t="s">
        <v>171</v>
      </c>
      <c r="F543">
        <v>72</v>
      </c>
      <c r="G543" t="s">
        <v>103</v>
      </c>
      <c r="H543" s="2">
        <v>6</v>
      </c>
      <c r="I543" s="3">
        <f t="shared" ca="1" si="0"/>
        <v>3.7217520033377083E-2</v>
      </c>
    </row>
    <row r="544" spans="1:9" x14ac:dyDescent="0.3">
      <c r="A544" t="s">
        <v>671</v>
      </c>
      <c r="B544" t="s">
        <v>155</v>
      </c>
      <c r="C544" s="1">
        <v>44800</v>
      </c>
      <c r="D544" t="s">
        <v>164</v>
      </c>
      <c r="E544" t="s">
        <v>171</v>
      </c>
      <c r="F544">
        <v>65</v>
      </c>
      <c r="G544" t="s">
        <v>104</v>
      </c>
      <c r="H544" s="2">
        <v>11</v>
      </c>
      <c r="I544" s="3">
        <f t="shared" ca="1" si="0"/>
        <v>0.49732213204264886</v>
      </c>
    </row>
    <row r="545" spans="1:9" x14ac:dyDescent="0.3">
      <c r="A545" t="s">
        <v>672</v>
      </c>
      <c r="B545" t="s">
        <v>156</v>
      </c>
      <c r="C545" s="1">
        <v>44758</v>
      </c>
      <c r="D545" t="s">
        <v>165</v>
      </c>
      <c r="E545" t="s">
        <v>171</v>
      </c>
      <c r="F545">
        <v>250</v>
      </c>
      <c r="G545" t="s">
        <v>105</v>
      </c>
      <c r="H545" s="2">
        <v>1</v>
      </c>
      <c r="I545" s="3">
        <f t="shared" ca="1" si="0"/>
        <v>0.43545199853022276</v>
      </c>
    </row>
    <row r="546" spans="1:9" x14ac:dyDescent="0.3">
      <c r="A546" t="s">
        <v>673</v>
      </c>
      <c r="B546" t="s">
        <v>157</v>
      </c>
      <c r="C546" s="1">
        <v>44788</v>
      </c>
      <c r="D546" t="s">
        <v>166</v>
      </c>
      <c r="E546" t="s">
        <v>171</v>
      </c>
      <c r="F546">
        <v>130</v>
      </c>
      <c r="G546" t="s">
        <v>103</v>
      </c>
      <c r="H546" s="2">
        <v>3</v>
      </c>
      <c r="I546" s="3">
        <f t="shared" ca="1" si="0"/>
        <v>0.13867890890523871</v>
      </c>
    </row>
    <row r="547" spans="1:9" x14ac:dyDescent="0.3">
      <c r="A547" t="s">
        <v>674</v>
      </c>
      <c r="B547" t="s">
        <v>154</v>
      </c>
      <c r="C547" s="1">
        <v>44793</v>
      </c>
      <c r="D547" t="s">
        <v>163</v>
      </c>
      <c r="E547" t="s">
        <v>170</v>
      </c>
      <c r="F547">
        <v>72</v>
      </c>
      <c r="G547" t="s">
        <v>103</v>
      </c>
      <c r="H547" s="2">
        <v>10</v>
      </c>
      <c r="I547" s="3">
        <f t="shared" ca="1" si="0"/>
        <v>0.71458948494105334</v>
      </c>
    </row>
    <row r="548" spans="1:9" x14ac:dyDescent="0.3">
      <c r="A548" t="s">
        <v>675</v>
      </c>
      <c r="B548" t="s">
        <v>155</v>
      </c>
      <c r="C548" s="1">
        <v>44784</v>
      </c>
      <c r="D548" t="s">
        <v>164</v>
      </c>
      <c r="E548" t="s">
        <v>171</v>
      </c>
      <c r="F548">
        <v>65</v>
      </c>
      <c r="G548" t="s">
        <v>104</v>
      </c>
      <c r="H548" s="2">
        <v>6</v>
      </c>
      <c r="I548" s="3">
        <f t="shared" ca="1" si="0"/>
        <v>0.96239164619314488</v>
      </c>
    </row>
    <row r="549" spans="1:9" x14ac:dyDescent="0.3">
      <c r="A549" t="s">
        <v>676</v>
      </c>
      <c r="B549" t="s">
        <v>156</v>
      </c>
      <c r="C549" s="1">
        <v>44793</v>
      </c>
      <c r="D549" t="s">
        <v>165</v>
      </c>
      <c r="E549" t="s">
        <v>170</v>
      </c>
      <c r="F549">
        <v>250</v>
      </c>
      <c r="G549" t="s">
        <v>105</v>
      </c>
      <c r="H549" s="2">
        <v>2</v>
      </c>
      <c r="I549" s="3">
        <f t="shared" ca="1" si="0"/>
        <v>0.39932430002136343</v>
      </c>
    </row>
    <row r="550" spans="1:9" x14ac:dyDescent="0.3">
      <c r="A550" t="s">
        <v>677</v>
      </c>
      <c r="B550" t="s">
        <v>157</v>
      </c>
      <c r="C550" s="1">
        <v>44796</v>
      </c>
      <c r="D550" t="s">
        <v>166</v>
      </c>
      <c r="E550" t="s">
        <v>171</v>
      </c>
      <c r="F550">
        <v>130</v>
      </c>
      <c r="G550" t="s">
        <v>103</v>
      </c>
      <c r="H550" s="2">
        <v>5</v>
      </c>
      <c r="I550" s="3">
        <f t="shared" ca="1" si="0"/>
        <v>5.6116941233826934E-2</v>
      </c>
    </row>
    <row r="551" spans="1:9" x14ac:dyDescent="0.3">
      <c r="A551" t="s">
        <v>678</v>
      </c>
      <c r="B551" t="s">
        <v>154</v>
      </c>
      <c r="C551" s="1">
        <v>44758</v>
      </c>
      <c r="D551" t="s">
        <v>163</v>
      </c>
      <c r="E551" t="s">
        <v>170</v>
      </c>
      <c r="F551">
        <v>72</v>
      </c>
      <c r="G551" t="s">
        <v>104</v>
      </c>
      <c r="H551" s="2">
        <v>9</v>
      </c>
      <c r="I551" s="3">
        <f t="shared" ca="1" si="0"/>
        <v>0.7105128664359156</v>
      </c>
    </row>
    <row r="552" spans="1:9" x14ac:dyDescent="0.3">
      <c r="A552" t="s">
        <v>679</v>
      </c>
      <c r="B552" t="s">
        <v>155</v>
      </c>
      <c r="C552" s="1">
        <v>44757</v>
      </c>
      <c r="D552" t="s">
        <v>164</v>
      </c>
      <c r="E552" t="s">
        <v>171</v>
      </c>
      <c r="F552">
        <v>65</v>
      </c>
      <c r="G552" t="s">
        <v>105</v>
      </c>
      <c r="H552" s="2">
        <v>5</v>
      </c>
      <c r="I552" s="3">
        <f t="shared" ca="1" si="0"/>
        <v>0.2006395970855348</v>
      </c>
    </row>
    <row r="553" spans="1:9" x14ac:dyDescent="0.3">
      <c r="A553" t="s">
        <v>680</v>
      </c>
      <c r="B553" t="s">
        <v>156</v>
      </c>
      <c r="C553" s="1">
        <v>44758</v>
      </c>
      <c r="D553" t="s">
        <v>165</v>
      </c>
      <c r="E553" t="s">
        <v>170</v>
      </c>
      <c r="F553">
        <v>250</v>
      </c>
      <c r="G553" t="s">
        <v>103</v>
      </c>
      <c r="H553" s="2">
        <v>1</v>
      </c>
      <c r="I553" s="3">
        <f t="shared" ca="1" si="0"/>
        <v>0.99195696899878183</v>
      </c>
    </row>
    <row r="554" spans="1:9" x14ac:dyDescent="0.3">
      <c r="A554" t="s">
        <v>681</v>
      </c>
      <c r="B554" t="s">
        <v>157</v>
      </c>
      <c r="C554" s="1">
        <v>44800</v>
      </c>
      <c r="D554" t="s">
        <v>166</v>
      </c>
      <c r="E554" t="s">
        <v>171</v>
      </c>
      <c r="F554">
        <v>130</v>
      </c>
      <c r="G554" t="s">
        <v>104</v>
      </c>
      <c r="H554" s="2">
        <v>3</v>
      </c>
      <c r="I554" s="3">
        <f t="shared" ca="1" si="0"/>
        <v>0.38958027660390926</v>
      </c>
    </row>
    <row r="555" spans="1:9" x14ac:dyDescent="0.3">
      <c r="A555" t="s">
        <v>682</v>
      </c>
      <c r="B555" t="s">
        <v>158</v>
      </c>
      <c r="C555" s="1">
        <v>44780</v>
      </c>
      <c r="D555" t="s">
        <v>167</v>
      </c>
      <c r="E555" t="s">
        <v>170</v>
      </c>
      <c r="F555">
        <v>60</v>
      </c>
      <c r="G555" t="s">
        <v>105</v>
      </c>
      <c r="H555" s="2">
        <v>7</v>
      </c>
      <c r="I555" s="3">
        <f t="shared" ca="1" si="0"/>
        <v>0.8662156576526342</v>
      </c>
    </row>
    <row r="556" spans="1:9" x14ac:dyDescent="0.3">
      <c r="A556" t="s">
        <v>683</v>
      </c>
      <c r="B556" t="s">
        <v>154</v>
      </c>
      <c r="C556" s="1">
        <v>44807</v>
      </c>
      <c r="D556" t="s">
        <v>163</v>
      </c>
      <c r="E556" t="s">
        <v>171</v>
      </c>
      <c r="F556">
        <v>72</v>
      </c>
      <c r="G556" t="s">
        <v>103</v>
      </c>
      <c r="H556" s="2">
        <v>12</v>
      </c>
      <c r="I556" s="3">
        <f t="shared" ca="1" si="0"/>
        <v>0.78098436186872666</v>
      </c>
    </row>
    <row r="557" spans="1:9" x14ac:dyDescent="0.3">
      <c r="A557" t="s">
        <v>684</v>
      </c>
      <c r="B557" t="s">
        <v>155</v>
      </c>
      <c r="C557" s="1">
        <v>44798</v>
      </c>
      <c r="D557" t="s">
        <v>164</v>
      </c>
      <c r="E557" t="s">
        <v>170</v>
      </c>
      <c r="F557">
        <v>65</v>
      </c>
      <c r="G557" t="s">
        <v>104</v>
      </c>
      <c r="H557" s="2">
        <v>12</v>
      </c>
      <c r="I557" s="3">
        <f t="shared" ca="1" si="0"/>
        <v>0.79189110466471146</v>
      </c>
    </row>
    <row r="558" spans="1:9" x14ac:dyDescent="0.3">
      <c r="A558" t="s">
        <v>685</v>
      </c>
      <c r="B558" t="s">
        <v>156</v>
      </c>
      <c r="C558" s="1">
        <v>44810</v>
      </c>
      <c r="D558" t="s">
        <v>165</v>
      </c>
      <c r="E558" t="s">
        <v>171</v>
      </c>
      <c r="F558">
        <v>250</v>
      </c>
      <c r="G558" t="s">
        <v>105</v>
      </c>
      <c r="H558" s="2">
        <v>3</v>
      </c>
      <c r="I558" s="3">
        <f t="shared" ca="1" si="0"/>
        <v>0.25184520522682818</v>
      </c>
    </row>
    <row r="559" spans="1:9" x14ac:dyDescent="0.3">
      <c r="A559" t="s">
        <v>686</v>
      </c>
      <c r="B559" t="s">
        <v>157</v>
      </c>
      <c r="C559" s="1">
        <v>44764</v>
      </c>
      <c r="D559" t="s">
        <v>166</v>
      </c>
      <c r="E559" t="s">
        <v>170</v>
      </c>
      <c r="F559">
        <v>130</v>
      </c>
      <c r="G559" t="s">
        <v>103</v>
      </c>
      <c r="H559" s="2">
        <v>5</v>
      </c>
      <c r="I559" s="3">
        <f t="shared" ca="1" si="0"/>
        <v>0.41402535478052671</v>
      </c>
    </row>
    <row r="560" spans="1:9" x14ac:dyDescent="0.3">
      <c r="A560" t="s">
        <v>687</v>
      </c>
      <c r="B560" t="s">
        <v>154</v>
      </c>
      <c r="C560" s="1">
        <v>44766</v>
      </c>
      <c r="D560" t="s">
        <v>163</v>
      </c>
      <c r="E560" t="s">
        <v>171</v>
      </c>
      <c r="F560">
        <v>72</v>
      </c>
      <c r="G560" t="s">
        <v>104</v>
      </c>
      <c r="H560" s="2">
        <v>4</v>
      </c>
      <c r="I560" s="3">
        <f t="shared" ca="1" si="0"/>
        <v>0.66303598765126437</v>
      </c>
    </row>
    <row r="561" spans="1:9" x14ac:dyDescent="0.3">
      <c r="A561" t="s">
        <v>688</v>
      </c>
      <c r="B561" t="s">
        <v>155</v>
      </c>
      <c r="C561" s="1">
        <v>44794</v>
      </c>
      <c r="D561" t="s">
        <v>164</v>
      </c>
      <c r="E561" t="s">
        <v>170</v>
      </c>
      <c r="F561">
        <v>65</v>
      </c>
      <c r="G561" t="s">
        <v>105</v>
      </c>
      <c r="H561" s="2">
        <v>9</v>
      </c>
      <c r="I561" s="3">
        <f t="shared" ca="1" si="0"/>
        <v>0.92081395546844325</v>
      </c>
    </row>
    <row r="562" spans="1:9" x14ac:dyDescent="0.3">
      <c r="A562" t="s">
        <v>689</v>
      </c>
      <c r="B562" t="s">
        <v>156</v>
      </c>
      <c r="C562" s="1">
        <v>44800</v>
      </c>
      <c r="D562" t="s">
        <v>165</v>
      </c>
      <c r="E562" t="s">
        <v>171</v>
      </c>
      <c r="F562">
        <v>250</v>
      </c>
      <c r="G562" t="s">
        <v>103</v>
      </c>
      <c r="H562" s="2">
        <v>3</v>
      </c>
      <c r="I562" s="3">
        <f t="shared" ca="1" si="0"/>
        <v>0.78428468633250903</v>
      </c>
    </row>
    <row r="563" spans="1:9" x14ac:dyDescent="0.3">
      <c r="A563" t="s">
        <v>690</v>
      </c>
      <c r="B563" t="s">
        <v>157</v>
      </c>
      <c r="C563" s="1">
        <v>44792</v>
      </c>
      <c r="D563" t="s">
        <v>166</v>
      </c>
      <c r="E563" t="s">
        <v>170</v>
      </c>
      <c r="F563">
        <v>130</v>
      </c>
      <c r="G563" t="s">
        <v>104</v>
      </c>
      <c r="H563" s="2">
        <v>5</v>
      </c>
      <c r="I563" s="3">
        <f t="shared" ca="1" si="0"/>
        <v>0.23370589100615813</v>
      </c>
    </row>
    <row r="564" spans="1:9" x14ac:dyDescent="0.3">
      <c r="A564" t="s">
        <v>691</v>
      </c>
      <c r="B564" t="s">
        <v>158</v>
      </c>
      <c r="C564" s="1">
        <v>44809</v>
      </c>
      <c r="D564" t="s">
        <v>167</v>
      </c>
      <c r="E564" t="s">
        <v>170</v>
      </c>
      <c r="F564">
        <v>60</v>
      </c>
      <c r="G564" t="s">
        <v>105</v>
      </c>
      <c r="H564" s="2">
        <v>4</v>
      </c>
      <c r="I564" s="3">
        <f t="shared" ca="1" si="0"/>
        <v>0.83677054180116339</v>
      </c>
    </row>
    <row r="565" spans="1:9" x14ac:dyDescent="0.3">
      <c r="A565" t="s">
        <v>692</v>
      </c>
      <c r="B565" t="s">
        <v>159</v>
      </c>
      <c r="C565" s="1">
        <v>44789</v>
      </c>
      <c r="D565" t="s">
        <v>168</v>
      </c>
      <c r="E565" t="s">
        <v>171</v>
      </c>
      <c r="F565">
        <v>95</v>
      </c>
      <c r="G565" t="s">
        <v>103</v>
      </c>
      <c r="H565" s="2">
        <v>8</v>
      </c>
      <c r="I565" s="3">
        <f t="shared" ca="1" si="0"/>
        <v>0.64758669503742816</v>
      </c>
    </row>
    <row r="566" spans="1:9" x14ac:dyDescent="0.3">
      <c r="A566" t="s">
        <v>693</v>
      </c>
      <c r="B566" t="s">
        <v>154</v>
      </c>
      <c r="C566" s="1">
        <v>44757</v>
      </c>
      <c r="D566" t="s">
        <v>163</v>
      </c>
      <c r="E566" t="s">
        <v>171</v>
      </c>
      <c r="F566">
        <v>72</v>
      </c>
      <c r="G566" t="s">
        <v>104</v>
      </c>
      <c r="H566" s="2">
        <v>9</v>
      </c>
      <c r="I566" s="3">
        <f t="shared" ref="I566:I629" ca="1" si="1">RAND()</f>
        <v>0.46502574000683938</v>
      </c>
    </row>
    <row r="567" spans="1:9" x14ac:dyDescent="0.3">
      <c r="A567" t="s">
        <v>694</v>
      </c>
      <c r="B567" t="s">
        <v>155</v>
      </c>
      <c r="C567" s="1">
        <v>44790</v>
      </c>
      <c r="D567" t="s">
        <v>164</v>
      </c>
      <c r="E567" t="s">
        <v>171</v>
      </c>
      <c r="F567">
        <v>65</v>
      </c>
      <c r="G567" t="s">
        <v>105</v>
      </c>
      <c r="H567" s="2">
        <v>6</v>
      </c>
      <c r="I567" s="3">
        <f t="shared" ca="1" si="1"/>
        <v>1.4599391562546193E-2</v>
      </c>
    </row>
    <row r="568" spans="1:9" x14ac:dyDescent="0.3">
      <c r="A568" t="s">
        <v>695</v>
      </c>
      <c r="B568" t="s">
        <v>156</v>
      </c>
      <c r="C568" s="1">
        <v>44808</v>
      </c>
      <c r="D568" t="s">
        <v>165</v>
      </c>
      <c r="E568" t="s">
        <v>170</v>
      </c>
      <c r="F568">
        <v>250</v>
      </c>
      <c r="G568" t="s">
        <v>103</v>
      </c>
      <c r="H568" s="2">
        <v>4</v>
      </c>
      <c r="I568" s="3">
        <f t="shared" ca="1" si="1"/>
        <v>6.9281991384478325E-2</v>
      </c>
    </row>
    <row r="569" spans="1:9" x14ac:dyDescent="0.3">
      <c r="A569" t="s">
        <v>696</v>
      </c>
      <c r="B569" t="s">
        <v>157</v>
      </c>
      <c r="C569" s="1">
        <v>44801</v>
      </c>
      <c r="D569" t="s">
        <v>166</v>
      </c>
      <c r="E569" t="s">
        <v>170</v>
      </c>
      <c r="F569">
        <v>130</v>
      </c>
      <c r="G569" t="s">
        <v>104</v>
      </c>
      <c r="H569" s="2">
        <v>4</v>
      </c>
      <c r="I569" s="3">
        <f t="shared" ca="1" si="1"/>
        <v>2.9835560326549548E-2</v>
      </c>
    </row>
    <row r="570" spans="1:9" x14ac:dyDescent="0.3">
      <c r="A570" t="s">
        <v>697</v>
      </c>
      <c r="B570" t="s">
        <v>154</v>
      </c>
      <c r="C570" s="1">
        <v>44769</v>
      </c>
      <c r="D570" t="s">
        <v>163</v>
      </c>
      <c r="E570" t="s">
        <v>170</v>
      </c>
      <c r="F570">
        <v>72</v>
      </c>
      <c r="G570" t="s">
        <v>105</v>
      </c>
      <c r="H570" s="2">
        <v>9</v>
      </c>
      <c r="I570" s="3">
        <f t="shared" ca="1" si="1"/>
        <v>0.57565879413564625</v>
      </c>
    </row>
    <row r="571" spans="1:9" x14ac:dyDescent="0.3">
      <c r="A571" t="s">
        <v>698</v>
      </c>
      <c r="B571" t="s">
        <v>155</v>
      </c>
      <c r="C571" s="1">
        <v>44757</v>
      </c>
      <c r="D571" t="s">
        <v>164</v>
      </c>
      <c r="E571" t="s">
        <v>170</v>
      </c>
      <c r="F571">
        <v>65</v>
      </c>
      <c r="G571" t="s">
        <v>103</v>
      </c>
      <c r="H571" s="2">
        <v>8</v>
      </c>
      <c r="I571" s="3">
        <f t="shared" ca="1" si="1"/>
        <v>0.67294504268182986</v>
      </c>
    </row>
    <row r="572" spans="1:9" x14ac:dyDescent="0.3">
      <c r="A572" t="s">
        <v>699</v>
      </c>
      <c r="B572" t="s">
        <v>156</v>
      </c>
      <c r="C572" s="1">
        <v>44759</v>
      </c>
      <c r="D572" t="s">
        <v>165</v>
      </c>
      <c r="E572" t="s">
        <v>170</v>
      </c>
      <c r="F572">
        <v>250</v>
      </c>
      <c r="G572" t="s">
        <v>104</v>
      </c>
      <c r="H572" s="2">
        <v>1</v>
      </c>
      <c r="I572" s="3">
        <f t="shared" ca="1" si="1"/>
        <v>0.93666340375152601</v>
      </c>
    </row>
    <row r="573" spans="1:9" x14ac:dyDescent="0.3">
      <c r="A573" t="s">
        <v>700</v>
      </c>
      <c r="B573" t="s">
        <v>157</v>
      </c>
      <c r="C573" s="1">
        <v>44805</v>
      </c>
      <c r="D573" t="s">
        <v>166</v>
      </c>
      <c r="E573" t="s">
        <v>170</v>
      </c>
      <c r="F573">
        <v>130</v>
      </c>
      <c r="G573" t="s">
        <v>105</v>
      </c>
      <c r="H573" s="2">
        <v>3</v>
      </c>
      <c r="I573" s="3">
        <f t="shared" ca="1" si="1"/>
        <v>0.83159317727509297</v>
      </c>
    </row>
    <row r="574" spans="1:9" x14ac:dyDescent="0.3">
      <c r="A574" t="s">
        <v>701</v>
      </c>
      <c r="B574" t="s">
        <v>158</v>
      </c>
      <c r="C574" s="1">
        <v>44760</v>
      </c>
      <c r="D574" t="s">
        <v>167</v>
      </c>
      <c r="E574" t="s">
        <v>170</v>
      </c>
      <c r="F574">
        <v>60</v>
      </c>
      <c r="G574" t="s">
        <v>103</v>
      </c>
      <c r="H574" s="2">
        <v>13</v>
      </c>
      <c r="I574" s="3">
        <f t="shared" ca="1" si="1"/>
        <v>0.64167604886929075</v>
      </c>
    </row>
    <row r="575" spans="1:9" x14ac:dyDescent="0.3">
      <c r="A575" t="s">
        <v>702</v>
      </c>
      <c r="B575" t="s">
        <v>154</v>
      </c>
      <c r="C575" s="1">
        <v>44791</v>
      </c>
      <c r="D575" t="s">
        <v>163</v>
      </c>
      <c r="E575" t="s">
        <v>170</v>
      </c>
      <c r="F575">
        <v>72</v>
      </c>
      <c r="G575" t="s">
        <v>104</v>
      </c>
      <c r="H575" s="2">
        <v>4</v>
      </c>
      <c r="I575" s="3">
        <f t="shared" ca="1" si="1"/>
        <v>0.97759562086646523</v>
      </c>
    </row>
    <row r="576" spans="1:9" x14ac:dyDescent="0.3">
      <c r="A576" t="s">
        <v>703</v>
      </c>
      <c r="B576" t="s">
        <v>155</v>
      </c>
      <c r="C576" s="1">
        <v>44768</v>
      </c>
      <c r="D576" t="s">
        <v>164</v>
      </c>
      <c r="E576" t="s">
        <v>170</v>
      </c>
      <c r="F576">
        <v>65</v>
      </c>
      <c r="G576" t="s">
        <v>105</v>
      </c>
      <c r="H576" s="2">
        <v>12</v>
      </c>
      <c r="I576" s="3">
        <f t="shared" ca="1" si="1"/>
        <v>0.40956248637383874</v>
      </c>
    </row>
    <row r="577" spans="1:9" x14ac:dyDescent="0.3">
      <c r="A577" t="s">
        <v>704</v>
      </c>
      <c r="B577" t="s">
        <v>156</v>
      </c>
      <c r="C577" s="1">
        <v>44759</v>
      </c>
      <c r="D577" t="s">
        <v>165</v>
      </c>
      <c r="E577" t="s">
        <v>171</v>
      </c>
      <c r="F577">
        <v>250</v>
      </c>
      <c r="G577" t="s">
        <v>103</v>
      </c>
      <c r="H577" s="2">
        <v>3</v>
      </c>
      <c r="I577" s="3">
        <f t="shared" ca="1" si="1"/>
        <v>0.95209323862467921</v>
      </c>
    </row>
    <row r="578" spans="1:9" x14ac:dyDescent="0.3">
      <c r="A578" t="s">
        <v>705</v>
      </c>
      <c r="B578" t="s">
        <v>157</v>
      </c>
      <c r="C578" s="1">
        <v>44781</v>
      </c>
      <c r="D578" t="s">
        <v>166</v>
      </c>
      <c r="E578" t="s">
        <v>170</v>
      </c>
      <c r="F578">
        <v>130</v>
      </c>
      <c r="G578" t="s">
        <v>104</v>
      </c>
      <c r="H578" s="2">
        <v>6</v>
      </c>
      <c r="I578" s="3">
        <f t="shared" ca="1" si="1"/>
        <v>0.82342881938758572</v>
      </c>
    </row>
    <row r="579" spans="1:9" x14ac:dyDescent="0.3">
      <c r="A579" t="s">
        <v>706</v>
      </c>
      <c r="B579" t="s">
        <v>154</v>
      </c>
      <c r="C579" s="1">
        <v>44785</v>
      </c>
      <c r="D579" t="s">
        <v>163</v>
      </c>
      <c r="E579" t="s">
        <v>170</v>
      </c>
      <c r="F579">
        <v>72</v>
      </c>
      <c r="G579" t="s">
        <v>105</v>
      </c>
      <c r="H579" s="2">
        <v>5</v>
      </c>
      <c r="I579" s="3">
        <f t="shared" ca="1" si="1"/>
        <v>0.4316686445802943</v>
      </c>
    </row>
    <row r="580" spans="1:9" x14ac:dyDescent="0.3">
      <c r="A580" t="s">
        <v>707</v>
      </c>
      <c r="B580" t="s">
        <v>155</v>
      </c>
      <c r="C580" s="1">
        <v>44775</v>
      </c>
      <c r="D580" t="s">
        <v>164</v>
      </c>
      <c r="E580" t="s">
        <v>170</v>
      </c>
      <c r="F580">
        <v>65</v>
      </c>
      <c r="G580" t="s">
        <v>103</v>
      </c>
      <c r="H580" s="2">
        <v>11</v>
      </c>
      <c r="I580" s="3">
        <f t="shared" ca="1" si="1"/>
        <v>0.96465522288511207</v>
      </c>
    </row>
    <row r="581" spans="1:9" x14ac:dyDescent="0.3">
      <c r="A581" t="s">
        <v>708</v>
      </c>
      <c r="B581" t="s">
        <v>156</v>
      </c>
      <c r="C581" s="1">
        <v>44773</v>
      </c>
      <c r="D581" t="s">
        <v>165</v>
      </c>
      <c r="E581" t="s">
        <v>170</v>
      </c>
      <c r="F581">
        <v>250</v>
      </c>
      <c r="G581" t="s">
        <v>104</v>
      </c>
      <c r="H581" s="2">
        <v>2</v>
      </c>
      <c r="I581" s="3">
        <f t="shared" ca="1" si="1"/>
        <v>6.0684877731863263E-2</v>
      </c>
    </row>
    <row r="582" spans="1:9" x14ac:dyDescent="0.3">
      <c r="A582" t="s">
        <v>709</v>
      </c>
      <c r="B582" t="s">
        <v>157</v>
      </c>
      <c r="C582" s="1">
        <v>44796</v>
      </c>
      <c r="D582" t="s">
        <v>166</v>
      </c>
      <c r="E582" t="s">
        <v>170</v>
      </c>
      <c r="F582">
        <v>130</v>
      </c>
      <c r="G582" t="s">
        <v>105</v>
      </c>
      <c r="H582" s="2">
        <v>2</v>
      </c>
      <c r="I582" s="3">
        <f t="shared" ca="1" si="1"/>
        <v>0.44272964173836049</v>
      </c>
    </row>
    <row r="583" spans="1:9" x14ac:dyDescent="0.3">
      <c r="A583" t="s">
        <v>710</v>
      </c>
      <c r="B583" t="s">
        <v>158</v>
      </c>
      <c r="C583" s="1">
        <v>44801</v>
      </c>
      <c r="D583" t="s">
        <v>167</v>
      </c>
      <c r="E583" t="s">
        <v>171</v>
      </c>
      <c r="F583">
        <v>60</v>
      </c>
      <c r="G583" t="s">
        <v>103</v>
      </c>
      <c r="H583" s="2">
        <v>10</v>
      </c>
      <c r="I583" s="3">
        <f t="shared" ca="1" si="1"/>
        <v>0.93611879195642878</v>
      </c>
    </row>
    <row r="584" spans="1:9" x14ac:dyDescent="0.3">
      <c r="A584" t="s">
        <v>711</v>
      </c>
      <c r="B584" t="s">
        <v>159</v>
      </c>
      <c r="C584" s="1">
        <v>44779</v>
      </c>
      <c r="D584" t="s">
        <v>168</v>
      </c>
      <c r="E584" t="s">
        <v>170</v>
      </c>
      <c r="F584">
        <v>95</v>
      </c>
      <c r="G584" t="s">
        <v>104</v>
      </c>
      <c r="H584" s="2">
        <v>6</v>
      </c>
      <c r="I584" s="3">
        <f t="shared" ca="1" si="1"/>
        <v>0.83531532656755858</v>
      </c>
    </row>
    <row r="585" spans="1:9" x14ac:dyDescent="0.3">
      <c r="A585" t="s">
        <v>712</v>
      </c>
      <c r="B585" t="s">
        <v>154</v>
      </c>
      <c r="C585" s="1">
        <v>44772</v>
      </c>
      <c r="D585" t="s">
        <v>163</v>
      </c>
      <c r="E585" t="s">
        <v>170</v>
      </c>
      <c r="F585">
        <v>72</v>
      </c>
      <c r="G585" t="s">
        <v>105</v>
      </c>
      <c r="H585" s="2">
        <v>7</v>
      </c>
      <c r="I585" s="3">
        <f t="shared" ca="1" si="1"/>
        <v>0.54449542424719877</v>
      </c>
    </row>
    <row r="586" spans="1:9" x14ac:dyDescent="0.3">
      <c r="A586" t="s">
        <v>713</v>
      </c>
      <c r="B586" t="s">
        <v>155</v>
      </c>
      <c r="C586" s="1">
        <v>44757</v>
      </c>
      <c r="D586" t="s">
        <v>164</v>
      </c>
      <c r="E586" t="s">
        <v>170</v>
      </c>
      <c r="F586">
        <v>65</v>
      </c>
      <c r="G586" t="s">
        <v>103</v>
      </c>
      <c r="H586" s="2">
        <v>8</v>
      </c>
      <c r="I586" s="3">
        <f t="shared" ca="1" si="1"/>
        <v>0.78688370985776057</v>
      </c>
    </row>
    <row r="587" spans="1:9" x14ac:dyDescent="0.3">
      <c r="A587" t="s">
        <v>714</v>
      </c>
      <c r="B587" t="s">
        <v>156</v>
      </c>
      <c r="C587" s="1">
        <v>44808</v>
      </c>
      <c r="D587" t="s">
        <v>165</v>
      </c>
      <c r="E587" t="s">
        <v>171</v>
      </c>
      <c r="F587">
        <v>250</v>
      </c>
      <c r="G587" t="s">
        <v>104</v>
      </c>
      <c r="H587" s="2">
        <v>4</v>
      </c>
      <c r="I587" s="3">
        <f t="shared" ca="1" si="1"/>
        <v>0.92809919722585066</v>
      </c>
    </row>
    <row r="588" spans="1:9" x14ac:dyDescent="0.3">
      <c r="A588" t="s">
        <v>715</v>
      </c>
      <c r="B588" t="s">
        <v>157</v>
      </c>
      <c r="C588" s="1">
        <v>44782</v>
      </c>
      <c r="D588" t="s">
        <v>166</v>
      </c>
      <c r="E588" t="s">
        <v>171</v>
      </c>
      <c r="F588">
        <v>130</v>
      </c>
      <c r="G588" t="s">
        <v>105</v>
      </c>
      <c r="H588" s="2">
        <v>6</v>
      </c>
      <c r="I588" s="3">
        <f t="shared" ca="1" si="1"/>
        <v>0.93608603675897639</v>
      </c>
    </row>
    <row r="589" spans="1:9" x14ac:dyDescent="0.3">
      <c r="A589" t="s">
        <v>716</v>
      </c>
      <c r="B589" t="s">
        <v>154</v>
      </c>
      <c r="C589" s="1">
        <v>44787</v>
      </c>
      <c r="D589" t="s">
        <v>163</v>
      </c>
      <c r="E589" t="s">
        <v>171</v>
      </c>
      <c r="F589">
        <v>72</v>
      </c>
      <c r="G589" t="s">
        <v>103</v>
      </c>
      <c r="H589" s="2">
        <v>4</v>
      </c>
      <c r="I589" s="3">
        <f t="shared" ca="1" si="1"/>
        <v>0.45572927016661768</v>
      </c>
    </row>
    <row r="590" spans="1:9" x14ac:dyDescent="0.3">
      <c r="A590" t="s">
        <v>717</v>
      </c>
      <c r="B590" t="s">
        <v>155</v>
      </c>
      <c r="C590" s="1">
        <v>44787</v>
      </c>
      <c r="D590" t="s">
        <v>164</v>
      </c>
      <c r="E590" t="s">
        <v>171</v>
      </c>
      <c r="F590">
        <v>65</v>
      </c>
      <c r="G590" t="s">
        <v>104</v>
      </c>
      <c r="H590" s="2">
        <v>9</v>
      </c>
      <c r="I590" s="3">
        <f t="shared" ca="1" si="1"/>
        <v>0.2707905017252229</v>
      </c>
    </row>
    <row r="591" spans="1:9" x14ac:dyDescent="0.3">
      <c r="A591" t="s">
        <v>718</v>
      </c>
      <c r="B591" t="s">
        <v>156</v>
      </c>
      <c r="C591" s="1">
        <v>44757</v>
      </c>
      <c r="D591" t="s">
        <v>165</v>
      </c>
      <c r="E591" t="s">
        <v>171</v>
      </c>
      <c r="F591">
        <v>250</v>
      </c>
      <c r="G591" t="s">
        <v>105</v>
      </c>
      <c r="H591" s="2">
        <v>1</v>
      </c>
      <c r="I591" s="3">
        <f t="shared" ca="1" si="1"/>
        <v>0.45409295119127779</v>
      </c>
    </row>
    <row r="592" spans="1:9" x14ac:dyDescent="0.3">
      <c r="A592" t="s">
        <v>719</v>
      </c>
      <c r="B592" t="s">
        <v>157</v>
      </c>
      <c r="C592" s="1">
        <v>44761</v>
      </c>
      <c r="D592" t="s">
        <v>166</v>
      </c>
      <c r="E592" t="s">
        <v>171</v>
      </c>
      <c r="F592">
        <v>130</v>
      </c>
      <c r="G592" t="s">
        <v>103</v>
      </c>
      <c r="H592" s="2">
        <v>3</v>
      </c>
      <c r="I592" s="3">
        <f t="shared" ca="1" si="1"/>
        <v>0.49554943462679613</v>
      </c>
    </row>
    <row r="593" spans="1:9" x14ac:dyDescent="0.3">
      <c r="A593" t="s">
        <v>720</v>
      </c>
      <c r="B593" t="s">
        <v>154</v>
      </c>
      <c r="C593" s="1">
        <v>44788</v>
      </c>
      <c r="D593" t="s">
        <v>163</v>
      </c>
      <c r="E593" t="s">
        <v>170</v>
      </c>
      <c r="F593">
        <v>72</v>
      </c>
      <c r="G593" t="s">
        <v>103</v>
      </c>
      <c r="H593" s="2">
        <v>6</v>
      </c>
      <c r="I593" s="3">
        <f t="shared" ca="1" si="1"/>
        <v>0.74564795473219814</v>
      </c>
    </row>
    <row r="594" spans="1:9" x14ac:dyDescent="0.3">
      <c r="A594" t="s">
        <v>721</v>
      </c>
      <c r="B594" t="s">
        <v>155</v>
      </c>
      <c r="C594" s="1">
        <v>44788</v>
      </c>
      <c r="D594" t="s">
        <v>164</v>
      </c>
      <c r="E594" t="s">
        <v>171</v>
      </c>
      <c r="F594">
        <v>65</v>
      </c>
      <c r="G594" t="s">
        <v>104</v>
      </c>
      <c r="H594" s="2">
        <v>13</v>
      </c>
      <c r="I594" s="3">
        <f t="shared" ca="1" si="1"/>
        <v>0.56210593650313112</v>
      </c>
    </row>
    <row r="595" spans="1:9" x14ac:dyDescent="0.3">
      <c r="A595" t="s">
        <v>722</v>
      </c>
      <c r="B595" t="s">
        <v>156</v>
      </c>
      <c r="C595" s="1">
        <v>44758</v>
      </c>
      <c r="D595" t="s">
        <v>165</v>
      </c>
      <c r="E595" t="s">
        <v>170</v>
      </c>
      <c r="F595">
        <v>250</v>
      </c>
      <c r="G595" t="s">
        <v>105</v>
      </c>
      <c r="H595" s="2">
        <v>1</v>
      </c>
      <c r="I595" s="3">
        <f t="shared" ca="1" si="1"/>
        <v>0.83782514973721289</v>
      </c>
    </row>
    <row r="596" spans="1:9" x14ac:dyDescent="0.3">
      <c r="A596" t="s">
        <v>723</v>
      </c>
      <c r="B596" t="s">
        <v>157</v>
      </c>
      <c r="C596" s="1">
        <v>44795</v>
      </c>
      <c r="D596" t="s">
        <v>166</v>
      </c>
      <c r="E596" t="s">
        <v>171</v>
      </c>
      <c r="F596">
        <v>130</v>
      </c>
      <c r="G596" t="s">
        <v>103</v>
      </c>
      <c r="H596" s="2">
        <v>3</v>
      </c>
      <c r="I596" s="3">
        <f t="shared" ca="1" si="1"/>
        <v>0.20292750732121922</v>
      </c>
    </row>
    <row r="597" spans="1:9" x14ac:dyDescent="0.3">
      <c r="A597" t="s">
        <v>724</v>
      </c>
      <c r="B597" t="s">
        <v>154</v>
      </c>
      <c r="C597" s="1">
        <v>44791</v>
      </c>
      <c r="D597" t="s">
        <v>163</v>
      </c>
      <c r="E597" t="s">
        <v>170</v>
      </c>
      <c r="F597">
        <v>72</v>
      </c>
      <c r="G597" t="s">
        <v>104</v>
      </c>
      <c r="H597" s="2">
        <v>6</v>
      </c>
      <c r="I597" s="3">
        <f t="shared" ca="1" si="1"/>
        <v>0.76976691435170508</v>
      </c>
    </row>
    <row r="598" spans="1:9" x14ac:dyDescent="0.3">
      <c r="A598" t="s">
        <v>725</v>
      </c>
      <c r="B598" t="s">
        <v>155</v>
      </c>
      <c r="C598" s="1">
        <v>44791</v>
      </c>
      <c r="D598" t="s">
        <v>164</v>
      </c>
      <c r="E598" t="s">
        <v>171</v>
      </c>
      <c r="F598">
        <v>65</v>
      </c>
      <c r="G598" t="s">
        <v>105</v>
      </c>
      <c r="H598" s="2">
        <v>12</v>
      </c>
      <c r="I598" s="3">
        <f t="shared" ca="1" si="1"/>
        <v>0.94383497630605651</v>
      </c>
    </row>
    <row r="599" spans="1:9" x14ac:dyDescent="0.3">
      <c r="A599" t="s">
        <v>726</v>
      </c>
      <c r="B599" t="s">
        <v>156</v>
      </c>
      <c r="C599" s="1">
        <v>44794</v>
      </c>
      <c r="D599" t="s">
        <v>165</v>
      </c>
      <c r="E599" t="s">
        <v>170</v>
      </c>
      <c r="F599">
        <v>250</v>
      </c>
      <c r="G599" t="s">
        <v>103</v>
      </c>
      <c r="H599" s="2">
        <v>3</v>
      </c>
      <c r="I599" s="3">
        <f t="shared" ca="1" si="1"/>
        <v>0.46387467610016697</v>
      </c>
    </row>
    <row r="600" spans="1:9" x14ac:dyDescent="0.3">
      <c r="A600" t="s">
        <v>727</v>
      </c>
      <c r="B600" t="s">
        <v>157</v>
      </c>
      <c r="C600" s="1">
        <v>44756</v>
      </c>
      <c r="D600" t="s">
        <v>166</v>
      </c>
      <c r="E600" t="s">
        <v>171</v>
      </c>
      <c r="F600">
        <v>130</v>
      </c>
      <c r="G600" t="s">
        <v>104</v>
      </c>
      <c r="H600" s="2">
        <v>4</v>
      </c>
      <c r="I600" s="3">
        <f t="shared" ca="1" si="1"/>
        <v>0.35312362721700152</v>
      </c>
    </row>
    <row r="601" spans="1:9" x14ac:dyDescent="0.3">
      <c r="A601" t="s">
        <v>728</v>
      </c>
      <c r="B601" t="s">
        <v>158</v>
      </c>
      <c r="C601" s="1">
        <v>44789</v>
      </c>
      <c r="D601" t="s">
        <v>167</v>
      </c>
      <c r="E601" t="s">
        <v>170</v>
      </c>
      <c r="F601">
        <v>60</v>
      </c>
      <c r="G601" t="s">
        <v>105</v>
      </c>
      <c r="H601" s="2">
        <v>11</v>
      </c>
      <c r="I601" s="3">
        <f t="shared" ca="1" si="1"/>
        <v>0.96060736780621758</v>
      </c>
    </row>
    <row r="602" spans="1:9" x14ac:dyDescent="0.3">
      <c r="A602" t="s">
        <v>729</v>
      </c>
      <c r="B602" t="s">
        <v>154</v>
      </c>
      <c r="C602" s="1">
        <v>44810</v>
      </c>
      <c r="D602" t="s">
        <v>163</v>
      </c>
      <c r="E602" t="s">
        <v>171</v>
      </c>
      <c r="F602">
        <v>72</v>
      </c>
      <c r="G602" t="s">
        <v>103</v>
      </c>
      <c r="H602" s="2">
        <v>3</v>
      </c>
      <c r="I602" s="3">
        <f t="shared" ca="1" si="1"/>
        <v>0.55279029463013563</v>
      </c>
    </row>
    <row r="603" spans="1:9" x14ac:dyDescent="0.3">
      <c r="A603" t="s">
        <v>730</v>
      </c>
      <c r="B603" t="s">
        <v>155</v>
      </c>
      <c r="C603" s="1">
        <v>44798</v>
      </c>
      <c r="D603" t="s">
        <v>164</v>
      </c>
      <c r="E603" t="s">
        <v>170</v>
      </c>
      <c r="F603">
        <v>65</v>
      </c>
      <c r="G603" t="s">
        <v>104</v>
      </c>
      <c r="H603" s="2">
        <v>8</v>
      </c>
      <c r="I603" s="3">
        <f t="shared" ca="1" si="1"/>
        <v>0.32728589318200951</v>
      </c>
    </row>
    <row r="604" spans="1:9" x14ac:dyDescent="0.3">
      <c r="A604" t="s">
        <v>731</v>
      </c>
      <c r="B604" t="s">
        <v>156</v>
      </c>
      <c r="C604" s="1">
        <v>44791</v>
      </c>
      <c r="D604" t="s">
        <v>165</v>
      </c>
      <c r="E604" t="s">
        <v>171</v>
      </c>
      <c r="F604">
        <v>250</v>
      </c>
      <c r="G604" t="s">
        <v>105</v>
      </c>
      <c r="H604" s="2">
        <v>3</v>
      </c>
      <c r="I604" s="3">
        <f t="shared" ca="1" si="1"/>
        <v>0.223452427502846</v>
      </c>
    </row>
    <row r="605" spans="1:9" x14ac:dyDescent="0.3">
      <c r="A605" t="s">
        <v>732</v>
      </c>
      <c r="B605" t="s">
        <v>157</v>
      </c>
      <c r="C605" s="1">
        <v>44796</v>
      </c>
      <c r="D605" t="s">
        <v>166</v>
      </c>
      <c r="E605" t="s">
        <v>170</v>
      </c>
      <c r="F605">
        <v>130</v>
      </c>
      <c r="G605" t="s">
        <v>103</v>
      </c>
      <c r="H605" s="2">
        <v>2</v>
      </c>
      <c r="I605" s="3">
        <f t="shared" ca="1" si="1"/>
        <v>0.72054355740260623</v>
      </c>
    </row>
    <row r="606" spans="1:9" x14ac:dyDescent="0.3">
      <c r="A606" t="s">
        <v>733</v>
      </c>
      <c r="B606" t="s">
        <v>154</v>
      </c>
      <c r="C606" s="1">
        <v>44810</v>
      </c>
      <c r="D606" t="s">
        <v>163</v>
      </c>
      <c r="E606" t="s">
        <v>171</v>
      </c>
      <c r="F606">
        <v>72</v>
      </c>
      <c r="G606" t="s">
        <v>104</v>
      </c>
      <c r="H606" s="2">
        <v>12</v>
      </c>
      <c r="I606" s="3">
        <f t="shared" ca="1" si="1"/>
        <v>0.94244769386355909</v>
      </c>
    </row>
    <row r="607" spans="1:9" x14ac:dyDescent="0.3">
      <c r="A607" t="s">
        <v>734</v>
      </c>
      <c r="B607" t="s">
        <v>155</v>
      </c>
      <c r="C607" s="1">
        <v>44791</v>
      </c>
      <c r="D607" t="s">
        <v>164</v>
      </c>
      <c r="E607" t="s">
        <v>170</v>
      </c>
      <c r="F607">
        <v>65</v>
      </c>
      <c r="G607" t="s">
        <v>105</v>
      </c>
      <c r="H607" s="2">
        <v>13</v>
      </c>
      <c r="I607" s="3">
        <f t="shared" ca="1" si="1"/>
        <v>0.34735255696929679</v>
      </c>
    </row>
    <row r="608" spans="1:9" x14ac:dyDescent="0.3">
      <c r="A608" t="s">
        <v>735</v>
      </c>
      <c r="B608" t="s">
        <v>156</v>
      </c>
      <c r="C608" s="1">
        <v>44797</v>
      </c>
      <c r="D608" t="s">
        <v>165</v>
      </c>
      <c r="E608" t="s">
        <v>171</v>
      </c>
      <c r="F608">
        <v>250</v>
      </c>
      <c r="G608" t="s">
        <v>103</v>
      </c>
      <c r="H608" s="2">
        <v>2</v>
      </c>
      <c r="I608" s="3">
        <f t="shared" ca="1" si="1"/>
        <v>0.66393568834104888</v>
      </c>
    </row>
    <row r="609" spans="1:9" x14ac:dyDescent="0.3">
      <c r="A609" t="s">
        <v>736</v>
      </c>
      <c r="B609" t="s">
        <v>157</v>
      </c>
      <c r="C609" s="1">
        <v>44777</v>
      </c>
      <c r="D609" t="s">
        <v>166</v>
      </c>
      <c r="E609" t="s">
        <v>170</v>
      </c>
      <c r="F609">
        <v>130</v>
      </c>
      <c r="G609" t="s">
        <v>104</v>
      </c>
      <c r="H609" s="2">
        <v>4</v>
      </c>
      <c r="I609" s="3">
        <f t="shared" ca="1" si="1"/>
        <v>0.98667226946927189</v>
      </c>
    </row>
    <row r="610" spans="1:9" x14ac:dyDescent="0.3">
      <c r="A610" t="s">
        <v>737</v>
      </c>
      <c r="B610" t="s">
        <v>158</v>
      </c>
      <c r="C610" s="1">
        <v>44802</v>
      </c>
      <c r="D610" t="s">
        <v>167</v>
      </c>
      <c r="E610" t="s">
        <v>170</v>
      </c>
      <c r="F610">
        <v>60</v>
      </c>
      <c r="G610" t="s">
        <v>105</v>
      </c>
      <c r="H610" s="2">
        <v>4</v>
      </c>
      <c r="I610" s="3">
        <f t="shared" ca="1" si="1"/>
        <v>0.48689709238524814</v>
      </c>
    </row>
    <row r="611" spans="1:9" x14ac:dyDescent="0.3">
      <c r="A611" t="s">
        <v>738</v>
      </c>
      <c r="B611" t="s">
        <v>159</v>
      </c>
      <c r="C611" s="1">
        <v>44758</v>
      </c>
      <c r="D611" t="s">
        <v>168</v>
      </c>
      <c r="E611" t="s">
        <v>171</v>
      </c>
      <c r="F611">
        <v>95</v>
      </c>
      <c r="G611" t="s">
        <v>103</v>
      </c>
      <c r="H611" s="2">
        <v>8</v>
      </c>
      <c r="I611" s="3">
        <f t="shared" ca="1" si="1"/>
        <v>0.56933682556391851</v>
      </c>
    </row>
    <row r="612" spans="1:9" x14ac:dyDescent="0.3">
      <c r="A612" t="s">
        <v>739</v>
      </c>
      <c r="B612" t="s">
        <v>154</v>
      </c>
      <c r="C612" s="1">
        <v>44768</v>
      </c>
      <c r="D612" t="s">
        <v>163</v>
      </c>
      <c r="E612" t="s">
        <v>171</v>
      </c>
      <c r="F612">
        <v>72</v>
      </c>
      <c r="G612" t="s">
        <v>104</v>
      </c>
      <c r="H612" s="2">
        <v>10</v>
      </c>
      <c r="I612" s="3">
        <f t="shared" ca="1" si="1"/>
        <v>0.96246680930542217</v>
      </c>
    </row>
    <row r="613" spans="1:9" x14ac:dyDescent="0.3">
      <c r="A613" t="s">
        <v>740</v>
      </c>
      <c r="B613" t="s">
        <v>155</v>
      </c>
      <c r="C613" s="1">
        <v>44756</v>
      </c>
      <c r="D613" t="s">
        <v>164</v>
      </c>
      <c r="E613" t="s">
        <v>171</v>
      </c>
      <c r="F613">
        <v>65</v>
      </c>
      <c r="G613" t="s">
        <v>105</v>
      </c>
      <c r="H613" s="2">
        <v>7</v>
      </c>
      <c r="I613" s="3">
        <f t="shared" ca="1" si="1"/>
        <v>0.12610316716555492</v>
      </c>
    </row>
    <row r="614" spans="1:9" x14ac:dyDescent="0.3">
      <c r="A614" t="s">
        <v>741</v>
      </c>
      <c r="B614" t="s">
        <v>156</v>
      </c>
      <c r="C614" s="1">
        <v>44809</v>
      </c>
      <c r="D614" t="s">
        <v>165</v>
      </c>
      <c r="E614" t="s">
        <v>170</v>
      </c>
      <c r="F614">
        <v>250</v>
      </c>
      <c r="G614" t="s">
        <v>103</v>
      </c>
      <c r="H614" s="2">
        <v>3</v>
      </c>
      <c r="I614" s="3">
        <f t="shared" ca="1" si="1"/>
        <v>0.51198318165459233</v>
      </c>
    </row>
    <row r="615" spans="1:9" x14ac:dyDescent="0.3">
      <c r="A615" t="s">
        <v>742</v>
      </c>
      <c r="B615" t="s">
        <v>157</v>
      </c>
      <c r="C615" s="1">
        <v>44801</v>
      </c>
      <c r="D615" t="s">
        <v>166</v>
      </c>
      <c r="E615" t="s">
        <v>170</v>
      </c>
      <c r="F615">
        <v>130</v>
      </c>
      <c r="G615" t="s">
        <v>104</v>
      </c>
      <c r="H615" s="2">
        <v>6</v>
      </c>
      <c r="I615" s="3">
        <f t="shared" ca="1" si="1"/>
        <v>0.5372632323844817</v>
      </c>
    </row>
    <row r="616" spans="1:9" x14ac:dyDescent="0.3">
      <c r="A616" t="s">
        <v>743</v>
      </c>
      <c r="B616" t="s">
        <v>154</v>
      </c>
      <c r="C616" s="1">
        <v>44794</v>
      </c>
      <c r="D616" t="s">
        <v>163</v>
      </c>
      <c r="E616" t="s">
        <v>170</v>
      </c>
      <c r="F616">
        <v>72</v>
      </c>
      <c r="G616" t="s">
        <v>105</v>
      </c>
      <c r="H616" s="2">
        <v>7</v>
      </c>
      <c r="I616" s="3">
        <f t="shared" ca="1" si="1"/>
        <v>0.94576364867476659</v>
      </c>
    </row>
    <row r="617" spans="1:9" x14ac:dyDescent="0.3">
      <c r="A617" t="s">
        <v>744</v>
      </c>
      <c r="B617" t="s">
        <v>155</v>
      </c>
      <c r="C617" s="1">
        <v>44792</v>
      </c>
      <c r="D617" t="s">
        <v>164</v>
      </c>
      <c r="E617" t="s">
        <v>170</v>
      </c>
      <c r="F617">
        <v>65</v>
      </c>
      <c r="G617" t="s">
        <v>103</v>
      </c>
      <c r="H617" s="2">
        <v>3</v>
      </c>
      <c r="I617" s="3">
        <f t="shared" ca="1" si="1"/>
        <v>0.84842718676284201</v>
      </c>
    </row>
    <row r="618" spans="1:9" x14ac:dyDescent="0.3">
      <c r="A618" t="s">
        <v>745</v>
      </c>
      <c r="B618" t="s">
        <v>156</v>
      </c>
      <c r="C618" s="1">
        <v>44770</v>
      </c>
      <c r="D618" t="s">
        <v>165</v>
      </c>
      <c r="E618" t="s">
        <v>170</v>
      </c>
      <c r="F618">
        <v>250</v>
      </c>
      <c r="G618" t="s">
        <v>104</v>
      </c>
      <c r="H618" s="2">
        <v>1</v>
      </c>
      <c r="I618" s="3">
        <f t="shared" ca="1" si="1"/>
        <v>0.69862985670834898</v>
      </c>
    </row>
    <row r="619" spans="1:9" x14ac:dyDescent="0.3">
      <c r="A619" t="s">
        <v>746</v>
      </c>
      <c r="B619" t="s">
        <v>157</v>
      </c>
      <c r="C619" s="1">
        <v>44761</v>
      </c>
      <c r="D619" t="s">
        <v>166</v>
      </c>
      <c r="E619" t="s">
        <v>170</v>
      </c>
      <c r="F619">
        <v>130</v>
      </c>
      <c r="G619" t="s">
        <v>105</v>
      </c>
      <c r="H619" s="2">
        <v>5</v>
      </c>
      <c r="I619" s="3">
        <f t="shared" ca="1" si="1"/>
        <v>0.20034292600524339</v>
      </c>
    </row>
    <row r="620" spans="1:9" x14ac:dyDescent="0.3">
      <c r="A620" t="s">
        <v>747</v>
      </c>
      <c r="B620" t="s">
        <v>158</v>
      </c>
      <c r="C620" s="1">
        <v>44773</v>
      </c>
      <c r="D620" t="s">
        <v>167</v>
      </c>
      <c r="E620" t="s">
        <v>170</v>
      </c>
      <c r="F620">
        <v>60</v>
      </c>
      <c r="G620" t="s">
        <v>103</v>
      </c>
      <c r="H620" s="2">
        <v>7</v>
      </c>
      <c r="I620" s="3">
        <f t="shared" ca="1" si="1"/>
        <v>0.40645077448360689</v>
      </c>
    </row>
    <row r="621" spans="1:9" x14ac:dyDescent="0.3">
      <c r="A621" t="s">
        <v>748</v>
      </c>
      <c r="B621" t="s">
        <v>154</v>
      </c>
      <c r="C621" s="1">
        <v>44766</v>
      </c>
      <c r="D621" t="s">
        <v>163</v>
      </c>
      <c r="E621" t="s">
        <v>170</v>
      </c>
      <c r="F621">
        <v>72</v>
      </c>
      <c r="G621" t="s">
        <v>104</v>
      </c>
      <c r="H621" s="2">
        <v>7</v>
      </c>
      <c r="I621" s="3">
        <f t="shared" ca="1" si="1"/>
        <v>0.4304393564979162</v>
      </c>
    </row>
    <row r="622" spans="1:9" x14ac:dyDescent="0.3">
      <c r="A622" t="s">
        <v>749</v>
      </c>
      <c r="B622" t="s">
        <v>155</v>
      </c>
      <c r="C622" s="1">
        <v>44793</v>
      </c>
      <c r="D622" t="s">
        <v>164</v>
      </c>
      <c r="E622" t="s">
        <v>170</v>
      </c>
      <c r="F622">
        <v>65</v>
      </c>
      <c r="G622" t="s">
        <v>105</v>
      </c>
      <c r="H622" s="2">
        <v>11</v>
      </c>
      <c r="I622" s="3">
        <f t="shared" ca="1" si="1"/>
        <v>0.28437382252274024</v>
      </c>
    </row>
    <row r="623" spans="1:9" x14ac:dyDescent="0.3">
      <c r="A623" t="s">
        <v>750</v>
      </c>
      <c r="B623" t="s">
        <v>156</v>
      </c>
      <c r="C623" s="1">
        <v>44769</v>
      </c>
      <c r="D623" t="s">
        <v>165</v>
      </c>
      <c r="E623" t="s">
        <v>171</v>
      </c>
      <c r="F623">
        <v>250</v>
      </c>
      <c r="G623" t="s">
        <v>103</v>
      </c>
      <c r="H623" s="2">
        <v>1</v>
      </c>
      <c r="I623" s="3">
        <f t="shared" ca="1" si="1"/>
        <v>0.52645044590791179</v>
      </c>
    </row>
    <row r="624" spans="1:9" x14ac:dyDescent="0.3">
      <c r="A624" t="s">
        <v>751</v>
      </c>
      <c r="B624" t="s">
        <v>157</v>
      </c>
      <c r="C624" s="1">
        <v>44758</v>
      </c>
      <c r="D624" t="s">
        <v>166</v>
      </c>
      <c r="E624" t="s">
        <v>170</v>
      </c>
      <c r="F624">
        <v>130</v>
      </c>
      <c r="G624" t="s">
        <v>104</v>
      </c>
      <c r="H624" s="2">
        <v>5</v>
      </c>
      <c r="I624" s="3">
        <f t="shared" ca="1" si="1"/>
        <v>0.8787584088143241</v>
      </c>
    </row>
    <row r="625" spans="1:9" x14ac:dyDescent="0.3">
      <c r="A625" t="s">
        <v>752</v>
      </c>
      <c r="B625" t="s">
        <v>154</v>
      </c>
      <c r="C625" s="1">
        <v>44803</v>
      </c>
      <c r="D625" t="s">
        <v>163</v>
      </c>
      <c r="E625" t="s">
        <v>170</v>
      </c>
      <c r="F625">
        <v>72</v>
      </c>
      <c r="G625" t="s">
        <v>105</v>
      </c>
      <c r="H625" s="2">
        <v>11</v>
      </c>
      <c r="I625" s="3">
        <f t="shared" ca="1" si="1"/>
        <v>0.28357899152281563</v>
      </c>
    </row>
    <row r="626" spans="1:9" x14ac:dyDescent="0.3">
      <c r="A626" t="s">
        <v>753</v>
      </c>
      <c r="B626" t="s">
        <v>155</v>
      </c>
      <c r="C626" s="1">
        <v>44808</v>
      </c>
      <c r="D626" t="s">
        <v>164</v>
      </c>
      <c r="E626" t="s">
        <v>170</v>
      </c>
      <c r="F626">
        <v>65</v>
      </c>
      <c r="G626" t="s">
        <v>103</v>
      </c>
      <c r="H626" s="2">
        <v>7</v>
      </c>
      <c r="I626" s="3">
        <f t="shared" ca="1" si="1"/>
        <v>0.20754292890846793</v>
      </c>
    </row>
    <row r="627" spans="1:9" x14ac:dyDescent="0.3">
      <c r="A627" t="s">
        <v>754</v>
      </c>
      <c r="B627" t="s">
        <v>156</v>
      </c>
      <c r="C627" s="1">
        <v>44784</v>
      </c>
      <c r="D627" t="s">
        <v>165</v>
      </c>
      <c r="E627" t="s">
        <v>170</v>
      </c>
      <c r="F627">
        <v>250</v>
      </c>
      <c r="G627" t="s">
        <v>104</v>
      </c>
      <c r="H627" s="2">
        <v>2</v>
      </c>
      <c r="I627" s="3">
        <f t="shared" ca="1" si="1"/>
        <v>0.12295058332956932</v>
      </c>
    </row>
    <row r="628" spans="1:9" x14ac:dyDescent="0.3">
      <c r="A628" t="s">
        <v>755</v>
      </c>
      <c r="B628" t="s">
        <v>157</v>
      </c>
      <c r="C628" s="1">
        <v>44764</v>
      </c>
      <c r="D628" t="s">
        <v>166</v>
      </c>
      <c r="E628" t="s">
        <v>170</v>
      </c>
      <c r="F628">
        <v>130</v>
      </c>
      <c r="G628" t="s">
        <v>105</v>
      </c>
      <c r="H628" s="2">
        <v>3</v>
      </c>
      <c r="I628" s="3">
        <f t="shared" ca="1" si="1"/>
        <v>4.914683174105039E-2</v>
      </c>
    </row>
    <row r="629" spans="1:9" x14ac:dyDescent="0.3">
      <c r="A629" t="s">
        <v>756</v>
      </c>
      <c r="B629" t="s">
        <v>158</v>
      </c>
      <c r="C629" s="1">
        <v>44795</v>
      </c>
      <c r="D629" t="s">
        <v>167</v>
      </c>
      <c r="E629" t="s">
        <v>171</v>
      </c>
      <c r="F629">
        <v>60</v>
      </c>
      <c r="G629" t="s">
        <v>103</v>
      </c>
      <c r="H629" s="2">
        <v>4</v>
      </c>
      <c r="I629" s="3">
        <f t="shared" ca="1" si="1"/>
        <v>0.33345723863096755</v>
      </c>
    </row>
    <row r="630" spans="1:9" x14ac:dyDescent="0.3">
      <c r="A630" t="s">
        <v>757</v>
      </c>
      <c r="B630" t="s">
        <v>159</v>
      </c>
      <c r="C630" s="1">
        <v>44799</v>
      </c>
      <c r="D630" t="s">
        <v>168</v>
      </c>
      <c r="E630" t="s">
        <v>170</v>
      </c>
      <c r="F630">
        <v>95</v>
      </c>
      <c r="G630" t="s">
        <v>104</v>
      </c>
      <c r="H630" s="2">
        <v>4</v>
      </c>
      <c r="I630" s="3">
        <f t="shared" ref="I630:I693" ca="1" si="2">RAND()</f>
        <v>0.10697166612915354</v>
      </c>
    </row>
    <row r="631" spans="1:9" x14ac:dyDescent="0.3">
      <c r="A631" t="s">
        <v>758</v>
      </c>
      <c r="B631" t="s">
        <v>154</v>
      </c>
      <c r="C631" s="1">
        <v>44800</v>
      </c>
      <c r="D631" t="s">
        <v>163</v>
      </c>
      <c r="E631" t="s">
        <v>170</v>
      </c>
      <c r="F631">
        <v>72</v>
      </c>
      <c r="G631" t="s">
        <v>105</v>
      </c>
      <c r="H631" s="2">
        <v>8</v>
      </c>
      <c r="I631" s="3">
        <f t="shared" ca="1" si="2"/>
        <v>0.49268301370980983</v>
      </c>
    </row>
    <row r="632" spans="1:9" x14ac:dyDescent="0.3">
      <c r="A632" t="s">
        <v>759</v>
      </c>
      <c r="B632" t="s">
        <v>155</v>
      </c>
      <c r="C632" s="1">
        <v>44771</v>
      </c>
      <c r="D632" t="s">
        <v>164</v>
      </c>
      <c r="E632" t="s">
        <v>170</v>
      </c>
      <c r="F632">
        <v>65</v>
      </c>
      <c r="G632" t="s">
        <v>103</v>
      </c>
      <c r="H632" s="2">
        <v>12</v>
      </c>
      <c r="I632" s="3">
        <f t="shared" ca="1" si="2"/>
        <v>2.5869157295246636E-2</v>
      </c>
    </row>
    <row r="633" spans="1:9" x14ac:dyDescent="0.3">
      <c r="A633" t="s">
        <v>760</v>
      </c>
      <c r="B633" t="s">
        <v>156</v>
      </c>
      <c r="C633" s="1">
        <v>44760</v>
      </c>
      <c r="D633" t="s">
        <v>165</v>
      </c>
      <c r="E633" t="s">
        <v>171</v>
      </c>
      <c r="F633">
        <v>250</v>
      </c>
      <c r="G633" t="s">
        <v>104</v>
      </c>
      <c r="H633" s="2">
        <v>3</v>
      </c>
      <c r="I633" s="3">
        <f t="shared" ca="1" si="2"/>
        <v>0.16310001953522979</v>
      </c>
    </row>
    <row r="634" spans="1:9" x14ac:dyDescent="0.3">
      <c r="A634" t="s">
        <v>761</v>
      </c>
      <c r="B634" t="s">
        <v>157</v>
      </c>
      <c r="C634" s="1">
        <v>44778</v>
      </c>
      <c r="D634" t="s">
        <v>166</v>
      </c>
      <c r="E634" t="s">
        <v>171</v>
      </c>
      <c r="F634">
        <v>130</v>
      </c>
      <c r="G634" t="s">
        <v>105</v>
      </c>
      <c r="H634" s="2">
        <v>2</v>
      </c>
      <c r="I634" s="3">
        <f t="shared" ca="1" si="2"/>
        <v>0.69424544097933072</v>
      </c>
    </row>
    <row r="635" spans="1:9" x14ac:dyDescent="0.3">
      <c r="A635" t="s">
        <v>762</v>
      </c>
      <c r="B635" t="s">
        <v>154</v>
      </c>
      <c r="C635" s="1">
        <v>44755</v>
      </c>
      <c r="D635" t="s">
        <v>163</v>
      </c>
      <c r="E635" t="s">
        <v>171</v>
      </c>
      <c r="F635">
        <v>72</v>
      </c>
      <c r="G635" t="s">
        <v>103</v>
      </c>
      <c r="H635" s="2">
        <v>10</v>
      </c>
      <c r="I635" s="3">
        <f t="shared" ca="1" si="2"/>
        <v>0.50127512845258548</v>
      </c>
    </row>
    <row r="636" spans="1:9" x14ac:dyDescent="0.3">
      <c r="A636" t="s">
        <v>763</v>
      </c>
      <c r="B636" t="s">
        <v>155</v>
      </c>
      <c r="C636" s="1">
        <v>44770</v>
      </c>
      <c r="D636" t="s">
        <v>164</v>
      </c>
      <c r="E636" t="s">
        <v>171</v>
      </c>
      <c r="F636">
        <v>65</v>
      </c>
      <c r="G636" t="s">
        <v>104</v>
      </c>
      <c r="H636" s="2">
        <v>9</v>
      </c>
      <c r="I636" s="3">
        <f t="shared" ca="1" si="2"/>
        <v>0.2891222584749692</v>
      </c>
    </row>
    <row r="637" spans="1:9" x14ac:dyDescent="0.3">
      <c r="A637" t="s">
        <v>764</v>
      </c>
      <c r="B637" t="s">
        <v>156</v>
      </c>
      <c r="C637" s="1">
        <v>44772</v>
      </c>
      <c r="D637" t="s">
        <v>165</v>
      </c>
      <c r="E637" t="s">
        <v>171</v>
      </c>
      <c r="F637">
        <v>250</v>
      </c>
      <c r="G637" t="s">
        <v>105</v>
      </c>
      <c r="H637" s="2">
        <v>2</v>
      </c>
      <c r="I637" s="3">
        <f t="shared" ca="1" si="2"/>
        <v>3.6905620408648643E-2</v>
      </c>
    </row>
    <row r="638" spans="1:9" x14ac:dyDescent="0.3">
      <c r="A638" t="s">
        <v>765</v>
      </c>
      <c r="B638" t="s">
        <v>157</v>
      </c>
      <c r="C638" s="1">
        <v>44799</v>
      </c>
      <c r="D638" t="s">
        <v>166</v>
      </c>
      <c r="E638" t="s">
        <v>171</v>
      </c>
      <c r="F638">
        <v>130</v>
      </c>
      <c r="G638" t="s">
        <v>103</v>
      </c>
      <c r="H638" s="2">
        <v>3</v>
      </c>
      <c r="I638" s="3">
        <f t="shared" ca="1" si="2"/>
        <v>0.98259106729162971</v>
      </c>
    </row>
    <row r="639" spans="1:9" x14ac:dyDescent="0.3">
      <c r="A639" t="s">
        <v>766</v>
      </c>
      <c r="B639" t="s">
        <v>154</v>
      </c>
      <c r="C639" s="1">
        <v>44782</v>
      </c>
      <c r="D639" t="s">
        <v>163</v>
      </c>
      <c r="E639" t="s">
        <v>170</v>
      </c>
      <c r="F639">
        <v>72</v>
      </c>
      <c r="G639" t="s">
        <v>103</v>
      </c>
      <c r="H639" s="2">
        <v>9</v>
      </c>
      <c r="I639" s="3">
        <f t="shared" ca="1" si="2"/>
        <v>0.82114270470620976</v>
      </c>
    </row>
    <row r="640" spans="1:9" x14ac:dyDescent="0.3">
      <c r="A640" t="s">
        <v>767</v>
      </c>
      <c r="B640" t="s">
        <v>155</v>
      </c>
      <c r="C640" s="1">
        <v>44761</v>
      </c>
      <c r="D640" t="s">
        <v>164</v>
      </c>
      <c r="E640" t="s">
        <v>171</v>
      </c>
      <c r="F640">
        <v>65</v>
      </c>
      <c r="G640" t="s">
        <v>104</v>
      </c>
      <c r="H640" s="2">
        <v>6</v>
      </c>
      <c r="I640" s="3">
        <f t="shared" ca="1" si="2"/>
        <v>0.71509500223120892</v>
      </c>
    </row>
    <row r="641" spans="1:9" x14ac:dyDescent="0.3">
      <c r="A641" t="s">
        <v>768</v>
      </c>
      <c r="B641" t="s">
        <v>156</v>
      </c>
      <c r="C641" s="1">
        <v>44794</v>
      </c>
      <c r="D641" t="s">
        <v>165</v>
      </c>
      <c r="E641" t="s">
        <v>170</v>
      </c>
      <c r="F641">
        <v>250</v>
      </c>
      <c r="G641" t="s">
        <v>105</v>
      </c>
      <c r="H641" s="2">
        <v>3</v>
      </c>
      <c r="I641" s="3">
        <f t="shared" ca="1" si="2"/>
        <v>0.71174686436279211</v>
      </c>
    </row>
    <row r="642" spans="1:9" x14ac:dyDescent="0.3">
      <c r="A642" t="s">
        <v>769</v>
      </c>
      <c r="B642" t="s">
        <v>157</v>
      </c>
      <c r="C642" s="1">
        <v>44762</v>
      </c>
      <c r="D642" t="s">
        <v>166</v>
      </c>
      <c r="E642" t="s">
        <v>171</v>
      </c>
      <c r="F642">
        <v>130</v>
      </c>
      <c r="G642" t="s">
        <v>103</v>
      </c>
      <c r="H642" s="2">
        <v>3</v>
      </c>
      <c r="I642" s="3">
        <f t="shared" ca="1" si="2"/>
        <v>0.26449198931573181</v>
      </c>
    </row>
    <row r="643" spans="1:9" x14ac:dyDescent="0.3">
      <c r="A643" t="s">
        <v>770</v>
      </c>
      <c r="B643" t="s">
        <v>154</v>
      </c>
      <c r="C643" s="1">
        <v>44769</v>
      </c>
      <c r="D643" t="s">
        <v>163</v>
      </c>
      <c r="E643" t="s">
        <v>170</v>
      </c>
      <c r="F643">
        <v>72</v>
      </c>
      <c r="G643" t="s">
        <v>104</v>
      </c>
      <c r="H643" s="2">
        <v>11</v>
      </c>
      <c r="I643" s="3">
        <f t="shared" ca="1" si="2"/>
        <v>0.81539802000269002</v>
      </c>
    </row>
    <row r="644" spans="1:9" x14ac:dyDescent="0.3">
      <c r="A644" t="s">
        <v>771</v>
      </c>
      <c r="B644" t="s">
        <v>155</v>
      </c>
      <c r="C644" s="1">
        <v>44770</v>
      </c>
      <c r="D644" t="s">
        <v>164</v>
      </c>
      <c r="E644" t="s">
        <v>171</v>
      </c>
      <c r="F644">
        <v>65</v>
      </c>
      <c r="G644" t="s">
        <v>105</v>
      </c>
      <c r="H644" s="2">
        <v>13</v>
      </c>
      <c r="I644" s="3">
        <f t="shared" ca="1" si="2"/>
        <v>0.83187703004225788</v>
      </c>
    </row>
    <row r="645" spans="1:9" x14ac:dyDescent="0.3">
      <c r="A645" t="s">
        <v>772</v>
      </c>
      <c r="B645" t="s">
        <v>156</v>
      </c>
      <c r="C645" s="1">
        <v>44797</v>
      </c>
      <c r="D645" t="s">
        <v>165</v>
      </c>
      <c r="E645" t="s">
        <v>170</v>
      </c>
      <c r="F645">
        <v>250</v>
      </c>
      <c r="G645" t="s">
        <v>103</v>
      </c>
      <c r="H645" s="2">
        <v>3</v>
      </c>
      <c r="I645" s="3">
        <f t="shared" ca="1" si="2"/>
        <v>0.73301561021676287</v>
      </c>
    </row>
    <row r="646" spans="1:9" x14ac:dyDescent="0.3">
      <c r="A646" t="s">
        <v>773</v>
      </c>
      <c r="B646" t="s">
        <v>157</v>
      </c>
      <c r="C646" s="1">
        <v>44783</v>
      </c>
      <c r="D646" t="s">
        <v>166</v>
      </c>
      <c r="E646" t="s">
        <v>171</v>
      </c>
      <c r="F646">
        <v>130</v>
      </c>
      <c r="G646" t="s">
        <v>104</v>
      </c>
      <c r="H646" s="2">
        <v>3</v>
      </c>
      <c r="I646" s="3">
        <f t="shared" ca="1" si="2"/>
        <v>0.68323358221926367</v>
      </c>
    </row>
    <row r="647" spans="1:9" x14ac:dyDescent="0.3">
      <c r="A647" t="s">
        <v>774</v>
      </c>
      <c r="B647" t="s">
        <v>158</v>
      </c>
      <c r="C647" s="1">
        <v>44801</v>
      </c>
      <c r="D647" t="s">
        <v>167</v>
      </c>
      <c r="E647" t="s">
        <v>170</v>
      </c>
      <c r="F647">
        <v>60</v>
      </c>
      <c r="G647" t="s">
        <v>105</v>
      </c>
      <c r="H647" s="2">
        <v>6</v>
      </c>
      <c r="I647" s="3">
        <f t="shared" ca="1" si="2"/>
        <v>0.25804335239396892</v>
      </c>
    </row>
    <row r="648" spans="1:9" x14ac:dyDescent="0.3">
      <c r="A648" t="s">
        <v>775</v>
      </c>
      <c r="B648" t="s">
        <v>154</v>
      </c>
      <c r="C648" s="1">
        <v>44808</v>
      </c>
      <c r="D648" t="s">
        <v>163</v>
      </c>
      <c r="E648" t="s">
        <v>171</v>
      </c>
      <c r="F648">
        <v>72</v>
      </c>
      <c r="G648" t="s">
        <v>103</v>
      </c>
      <c r="H648" s="2">
        <v>6</v>
      </c>
      <c r="I648" s="3">
        <f t="shared" ca="1" si="2"/>
        <v>0.33900440346208471</v>
      </c>
    </row>
    <row r="649" spans="1:9" x14ac:dyDescent="0.3">
      <c r="A649" t="s">
        <v>776</v>
      </c>
      <c r="B649" t="s">
        <v>155</v>
      </c>
      <c r="C649" s="1">
        <v>44808</v>
      </c>
      <c r="D649" t="s">
        <v>164</v>
      </c>
      <c r="E649" t="s">
        <v>170</v>
      </c>
      <c r="F649">
        <v>65</v>
      </c>
      <c r="G649" t="s">
        <v>104</v>
      </c>
      <c r="H649" s="2">
        <v>5</v>
      </c>
      <c r="I649" s="3">
        <f t="shared" ca="1" si="2"/>
        <v>0.7955950430050529</v>
      </c>
    </row>
    <row r="650" spans="1:9" x14ac:dyDescent="0.3">
      <c r="A650" t="s">
        <v>777</v>
      </c>
      <c r="B650" t="s">
        <v>156</v>
      </c>
      <c r="C650" s="1">
        <v>44781</v>
      </c>
      <c r="D650" t="s">
        <v>165</v>
      </c>
      <c r="E650" t="s">
        <v>171</v>
      </c>
      <c r="F650">
        <v>250</v>
      </c>
      <c r="G650" t="s">
        <v>105</v>
      </c>
      <c r="H650" s="2">
        <v>3</v>
      </c>
      <c r="I650" s="3">
        <f t="shared" ca="1" si="2"/>
        <v>0.6800816745285696</v>
      </c>
    </row>
    <row r="651" spans="1:9" x14ac:dyDescent="0.3">
      <c r="A651" t="s">
        <v>778</v>
      </c>
      <c r="B651" t="s">
        <v>157</v>
      </c>
      <c r="C651" s="1">
        <v>44783</v>
      </c>
      <c r="D651" t="s">
        <v>166</v>
      </c>
      <c r="E651" t="s">
        <v>170</v>
      </c>
      <c r="F651">
        <v>130</v>
      </c>
      <c r="G651" t="s">
        <v>103</v>
      </c>
      <c r="H651" s="2">
        <v>6</v>
      </c>
      <c r="I651" s="3">
        <f t="shared" ca="1" si="2"/>
        <v>8.5858509540439276E-2</v>
      </c>
    </row>
    <row r="652" spans="1:9" x14ac:dyDescent="0.3">
      <c r="A652" t="s">
        <v>779</v>
      </c>
      <c r="B652" t="s">
        <v>154</v>
      </c>
      <c r="C652" s="1">
        <v>44762</v>
      </c>
      <c r="D652" t="s">
        <v>163</v>
      </c>
      <c r="E652" t="s">
        <v>171</v>
      </c>
      <c r="F652">
        <v>72</v>
      </c>
      <c r="G652" t="s">
        <v>104</v>
      </c>
      <c r="H652" s="2">
        <v>5</v>
      </c>
      <c r="I652" s="3">
        <f t="shared" ca="1" si="2"/>
        <v>0.43382534875673318</v>
      </c>
    </row>
    <row r="653" spans="1:9" x14ac:dyDescent="0.3">
      <c r="A653" t="s">
        <v>780</v>
      </c>
      <c r="B653" t="s">
        <v>155</v>
      </c>
      <c r="C653" s="1">
        <v>44800</v>
      </c>
      <c r="D653" t="s">
        <v>164</v>
      </c>
      <c r="E653" t="s">
        <v>170</v>
      </c>
      <c r="F653">
        <v>65</v>
      </c>
      <c r="G653" t="s">
        <v>105</v>
      </c>
      <c r="H653" s="2">
        <v>10</v>
      </c>
      <c r="I653" s="3">
        <f t="shared" ca="1" si="2"/>
        <v>0.35967771415797667</v>
      </c>
    </row>
    <row r="654" spans="1:9" x14ac:dyDescent="0.3">
      <c r="A654" t="s">
        <v>781</v>
      </c>
      <c r="B654" t="s">
        <v>156</v>
      </c>
      <c r="C654" s="1">
        <v>44799</v>
      </c>
      <c r="D654" t="s">
        <v>165</v>
      </c>
      <c r="E654" t="s">
        <v>171</v>
      </c>
      <c r="F654">
        <v>250</v>
      </c>
      <c r="G654" t="s">
        <v>103</v>
      </c>
      <c r="H654" s="2">
        <v>2</v>
      </c>
      <c r="I654" s="3">
        <f t="shared" ca="1" si="2"/>
        <v>0.1180512714407046</v>
      </c>
    </row>
    <row r="655" spans="1:9" x14ac:dyDescent="0.3">
      <c r="A655" t="s">
        <v>782</v>
      </c>
      <c r="B655" t="s">
        <v>157</v>
      </c>
      <c r="C655" s="1">
        <v>44777</v>
      </c>
      <c r="D655" t="s">
        <v>166</v>
      </c>
      <c r="E655" t="s">
        <v>170</v>
      </c>
      <c r="F655">
        <v>130</v>
      </c>
      <c r="G655" t="s">
        <v>104</v>
      </c>
      <c r="H655" s="2">
        <v>2</v>
      </c>
      <c r="I655" s="3">
        <f t="shared" ca="1" si="2"/>
        <v>0.23341796168540907</v>
      </c>
    </row>
    <row r="656" spans="1:9" x14ac:dyDescent="0.3">
      <c r="A656" t="s">
        <v>783</v>
      </c>
      <c r="B656" t="s">
        <v>158</v>
      </c>
      <c r="C656" s="1">
        <v>44800</v>
      </c>
      <c r="D656" t="s">
        <v>167</v>
      </c>
      <c r="E656" t="s">
        <v>170</v>
      </c>
      <c r="F656">
        <v>60</v>
      </c>
      <c r="G656" t="s">
        <v>105</v>
      </c>
      <c r="H656" s="2">
        <v>10</v>
      </c>
      <c r="I656" s="3">
        <f t="shared" ca="1" si="2"/>
        <v>0.27134207374935848</v>
      </c>
    </row>
    <row r="657" spans="1:9" x14ac:dyDescent="0.3">
      <c r="A657" t="s">
        <v>784</v>
      </c>
      <c r="B657" t="s">
        <v>159</v>
      </c>
      <c r="C657" s="1">
        <v>44770</v>
      </c>
      <c r="D657" t="s">
        <v>168</v>
      </c>
      <c r="E657" t="s">
        <v>171</v>
      </c>
      <c r="F657">
        <v>95</v>
      </c>
      <c r="G657" t="s">
        <v>103</v>
      </c>
      <c r="H657" s="2">
        <v>3</v>
      </c>
      <c r="I657" s="3">
        <f t="shared" ca="1" si="2"/>
        <v>0.37636780115712309</v>
      </c>
    </row>
    <row r="658" spans="1:9" x14ac:dyDescent="0.3">
      <c r="A658" t="s">
        <v>785</v>
      </c>
      <c r="B658" t="s">
        <v>154</v>
      </c>
      <c r="C658" s="1">
        <v>44774</v>
      </c>
      <c r="D658" t="s">
        <v>163</v>
      </c>
      <c r="E658" t="s">
        <v>171</v>
      </c>
      <c r="F658">
        <v>72</v>
      </c>
      <c r="G658" t="s">
        <v>104</v>
      </c>
      <c r="H658" s="2">
        <v>6</v>
      </c>
      <c r="I658" s="3">
        <f t="shared" ca="1" si="2"/>
        <v>0.47855071706647534</v>
      </c>
    </row>
    <row r="659" spans="1:9" x14ac:dyDescent="0.3">
      <c r="A659" t="s">
        <v>786</v>
      </c>
      <c r="B659" t="s">
        <v>155</v>
      </c>
      <c r="C659" s="1">
        <v>44779</v>
      </c>
      <c r="D659" t="s">
        <v>164</v>
      </c>
      <c r="E659" t="s">
        <v>171</v>
      </c>
      <c r="F659">
        <v>65</v>
      </c>
      <c r="G659" t="s">
        <v>105</v>
      </c>
      <c r="H659" s="2">
        <v>8</v>
      </c>
      <c r="I659" s="3">
        <f t="shared" ca="1" si="2"/>
        <v>0.73478704034205677</v>
      </c>
    </row>
    <row r="660" spans="1:9" x14ac:dyDescent="0.3">
      <c r="A660" t="s">
        <v>787</v>
      </c>
      <c r="B660" t="s">
        <v>156</v>
      </c>
      <c r="C660" s="1">
        <v>44796</v>
      </c>
      <c r="D660" t="s">
        <v>165</v>
      </c>
      <c r="E660" t="s">
        <v>170</v>
      </c>
      <c r="F660">
        <v>250</v>
      </c>
      <c r="G660" t="s">
        <v>103</v>
      </c>
      <c r="H660" s="2">
        <v>2</v>
      </c>
      <c r="I660" s="3">
        <f t="shared" ca="1" si="2"/>
        <v>0.42351095207059952</v>
      </c>
    </row>
    <row r="661" spans="1:9" x14ac:dyDescent="0.3">
      <c r="A661" t="s">
        <v>788</v>
      </c>
      <c r="B661" t="s">
        <v>157</v>
      </c>
      <c r="C661" s="1">
        <v>44772</v>
      </c>
      <c r="D661" t="s">
        <v>166</v>
      </c>
      <c r="E661" t="s">
        <v>170</v>
      </c>
      <c r="F661">
        <v>130</v>
      </c>
      <c r="G661" t="s">
        <v>104</v>
      </c>
      <c r="H661" s="2">
        <v>2</v>
      </c>
      <c r="I661" s="3">
        <f t="shared" ca="1" si="2"/>
        <v>6.4750032248254152E-2</v>
      </c>
    </row>
    <row r="662" spans="1:9" x14ac:dyDescent="0.3">
      <c r="A662" t="s">
        <v>789</v>
      </c>
      <c r="B662" t="s">
        <v>154</v>
      </c>
      <c r="C662" s="1">
        <v>44809</v>
      </c>
      <c r="D662" t="s">
        <v>163</v>
      </c>
      <c r="E662" t="s">
        <v>170</v>
      </c>
      <c r="F662">
        <v>72</v>
      </c>
      <c r="G662" t="s">
        <v>105</v>
      </c>
      <c r="H662" s="2">
        <v>9</v>
      </c>
      <c r="I662" s="3">
        <f t="shared" ca="1" si="2"/>
        <v>0.31150232395191935</v>
      </c>
    </row>
    <row r="663" spans="1:9" x14ac:dyDescent="0.3">
      <c r="A663" t="s">
        <v>790</v>
      </c>
      <c r="B663" t="s">
        <v>155</v>
      </c>
      <c r="C663" s="1">
        <v>44757</v>
      </c>
      <c r="D663" t="s">
        <v>164</v>
      </c>
      <c r="E663" t="s">
        <v>170</v>
      </c>
      <c r="F663">
        <v>65</v>
      </c>
      <c r="G663" t="s">
        <v>103</v>
      </c>
      <c r="H663" s="2">
        <v>4</v>
      </c>
      <c r="I663" s="3">
        <f t="shared" ca="1" si="2"/>
        <v>0.64755258244738512</v>
      </c>
    </row>
    <row r="664" spans="1:9" x14ac:dyDescent="0.3">
      <c r="A664" t="s">
        <v>791</v>
      </c>
      <c r="B664" t="s">
        <v>156</v>
      </c>
      <c r="C664" s="1">
        <v>44782</v>
      </c>
      <c r="D664" t="s">
        <v>165</v>
      </c>
      <c r="E664" t="s">
        <v>170</v>
      </c>
      <c r="F664">
        <v>250</v>
      </c>
      <c r="G664" t="s">
        <v>104</v>
      </c>
      <c r="H664" s="2">
        <v>1</v>
      </c>
      <c r="I664" s="3">
        <f t="shared" ca="1" si="2"/>
        <v>0.15077057651248515</v>
      </c>
    </row>
    <row r="665" spans="1:9" x14ac:dyDescent="0.3">
      <c r="A665" t="s">
        <v>792</v>
      </c>
      <c r="B665" t="s">
        <v>157</v>
      </c>
      <c r="C665" s="1">
        <v>44809</v>
      </c>
      <c r="D665" t="s">
        <v>166</v>
      </c>
      <c r="E665" t="s">
        <v>170</v>
      </c>
      <c r="F665">
        <v>130</v>
      </c>
      <c r="G665" t="s">
        <v>105</v>
      </c>
      <c r="H665" s="2">
        <v>5</v>
      </c>
      <c r="I665" s="3">
        <f t="shared" ca="1" si="2"/>
        <v>9.0329173574418498E-2</v>
      </c>
    </row>
    <row r="666" spans="1:9" x14ac:dyDescent="0.3">
      <c r="A666" t="s">
        <v>793</v>
      </c>
      <c r="B666" t="s">
        <v>158</v>
      </c>
      <c r="C666" s="1">
        <v>44795</v>
      </c>
      <c r="D666" t="s">
        <v>167</v>
      </c>
      <c r="E666" t="s">
        <v>170</v>
      </c>
      <c r="F666">
        <v>60</v>
      </c>
      <c r="G666" t="s">
        <v>103</v>
      </c>
      <c r="H666" s="2">
        <v>12</v>
      </c>
      <c r="I666" s="3">
        <f t="shared" ca="1" si="2"/>
        <v>0.80699900919696899</v>
      </c>
    </row>
    <row r="667" spans="1:9" x14ac:dyDescent="0.3">
      <c r="A667" t="s">
        <v>794</v>
      </c>
      <c r="B667" t="s">
        <v>154</v>
      </c>
      <c r="C667" s="1">
        <v>44801</v>
      </c>
      <c r="D667" t="s">
        <v>163</v>
      </c>
      <c r="E667" t="s">
        <v>170</v>
      </c>
      <c r="F667">
        <v>72</v>
      </c>
      <c r="G667" t="s">
        <v>104</v>
      </c>
      <c r="H667" s="2">
        <v>6</v>
      </c>
      <c r="I667" s="3">
        <f t="shared" ca="1" si="2"/>
        <v>0.18670709481847869</v>
      </c>
    </row>
    <row r="668" spans="1:9" x14ac:dyDescent="0.3">
      <c r="A668" t="s">
        <v>795</v>
      </c>
      <c r="B668" t="s">
        <v>155</v>
      </c>
      <c r="C668" s="1">
        <v>44770</v>
      </c>
      <c r="D668" t="s">
        <v>164</v>
      </c>
      <c r="E668" t="s">
        <v>170</v>
      </c>
      <c r="F668">
        <v>65</v>
      </c>
      <c r="G668" t="s">
        <v>105</v>
      </c>
      <c r="H668" s="2">
        <v>6</v>
      </c>
      <c r="I668" s="3">
        <f t="shared" ca="1" si="2"/>
        <v>0.65377567932673064</v>
      </c>
    </row>
    <row r="669" spans="1:9" x14ac:dyDescent="0.3">
      <c r="A669" t="s">
        <v>796</v>
      </c>
      <c r="B669" t="s">
        <v>156</v>
      </c>
      <c r="C669" s="1">
        <v>44764</v>
      </c>
      <c r="D669" t="s">
        <v>165</v>
      </c>
      <c r="E669" t="s">
        <v>171</v>
      </c>
      <c r="F669">
        <v>250</v>
      </c>
      <c r="G669" t="s">
        <v>103</v>
      </c>
      <c r="H669" s="2">
        <v>2</v>
      </c>
      <c r="I669" s="3">
        <f t="shared" ca="1" si="2"/>
        <v>0.98101273439022563</v>
      </c>
    </row>
    <row r="670" spans="1:9" x14ac:dyDescent="0.3">
      <c r="A670" t="s">
        <v>797</v>
      </c>
      <c r="B670" t="s">
        <v>157</v>
      </c>
      <c r="C670" s="1">
        <v>44776</v>
      </c>
      <c r="D670" t="s">
        <v>166</v>
      </c>
      <c r="E670" t="s">
        <v>170</v>
      </c>
      <c r="F670">
        <v>130</v>
      </c>
      <c r="G670" t="s">
        <v>104</v>
      </c>
      <c r="H670" s="2">
        <v>4</v>
      </c>
      <c r="I670" s="3">
        <f t="shared" ca="1" si="2"/>
        <v>0.68652983297580583</v>
      </c>
    </row>
    <row r="671" spans="1:9" x14ac:dyDescent="0.3">
      <c r="A671" t="s">
        <v>798</v>
      </c>
      <c r="B671" t="s">
        <v>154</v>
      </c>
      <c r="C671" s="1">
        <v>44771</v>
      </c>
      <c r="D671" t="s">
        <v>163</v>
      </c>
      <c r="E671" t="s">
        <v>170</v>
      </c>
      <c r="F671">
        <v>72</v>
      </c>
      <c r="G671" t="s">
        <v>105</v>
      </c>
      <c r="H671" s="2">
        <v>10</v>
      </c>
      <c r="I671" s="3">
        <f t="shared" ca="1" si="2"/>
        <v>0.50975692283388907</v>
      </c>
    </row>
    <row r="672" spans="1:9" x14ac:dyDescent="0.3">
      <c r="A672" t="s">
        <v>799</v>
      </c>
      <c r="B672" t="s">
        <v>155</v>
      </c>
      <c r="C672" s="1">
        <v>44794</v>
      </c>
      <c r="D672" t="s">
        <v>164</v>
      </c>
      <c r="E672" t="s">
        <v>170</v>
      </c>
      <c r="F672">
        <v>65</v>
      </c>
      <c r="G672" t="s">
        <v>103</v>
      </c>
      <c r="H672" s="2">
        <v>8</v>
      </c>
      <c r="I672" s="3">
        <f t="shared" ca="1" si="2"/>
        <v>0.7489638015167801</v>
      </c>
    </row>
    <row r="673" spans="1:9" x14ac:dyDescent="0.3">
      <c r="A673" t="s">
        <v>800</v>
      </c>
      <c r="B673" t="s">
        <v>156</v>
      </c>
      <c r="C673" s="1">
        <v>44792</v>
      </c>
      <c r="D673" t="s">
        <v>165</v>
      </c>
      <c r="E673" t="s">
        <v>170</v>
      </c>
      <c r="F673">
        <v>250</v>
      </c>
      <c r="G673" t="s">
        <v>104</v>
      </c>
      <c r="H673" s="2">
        <v>2</v>
      </c>
      <c r="I673" s="3">
        <f t="shared" ca="1" si="2"/>
        <v>0.18243465394616198</v>
      </c>
    </row>
    <row r="674" spans="1:9" x14ac:dyDescent="0.3">
      <c r="A674" t="s">
        <v>801</v>
      </c>
      <c r="B674" t="s">
        <v>157</v>
      </c>
      <c r="C674" s="1">
        <v>44792</v>
      </c>
      <c r="D674" t="s">
        <v>166</v>
      </c>
      <c r="E674" t="s">
        <v>170</v>
      </c>
      <c r="F674">
        <v>130</v>
      </c>
      <c r="G674" t="s">
        <v>105</v>
      </c>
      <c r="H674" s="2">
        <v>2</v>
      </c>
      <c r="I674" s="3">
        <f t="shared" ca="1" si="2"/>
        <v>0.24834645112698206</v>
      </c>
    </row>
    <row r="675" spans="1:9" x14ac:dyDescent="0.3">
      <c r="A675" t="s">
        <v>802</v>
      </c>
      <c r="B675" t="s">
        <v>158</v>
      </c>
      <c r="C675" s="1">
        <v>44790</v>
      </c>
      <c r="D675" t="s">
        <v>167</v>
      </c>
      <c r="E675" t="s">
        <v>171</v>
      </c>
      <c r="F675">
        <v>60</v>
      </c>
      <c r="G675" t="s">
        <v>103</v>
      </c>
      <c r="H675" s="2">
        <v>14</v>
      </c>
      <c r="I675" s="3">
        <f t="shared" ca="1" si="2"/>
        <v>0.77881996863326508</v>
      </c>
    </row>
    <row r="676" spans="1:9" x14ac:dyDescent="0.3">
      <c r="A676" t="s">
        <v>803</v>
      </c>
      <c r="B676" t="s">
        <v>159</v>
      </c>
      <c r="C676" s="1">
        <v>44809</v>
      </c>
      <c r="D676" t="s">
        <v>168</v>
      </c>
      <c r="E676" t="s">
        <v>170</v>
      </c>
      <c r="F676">
        <v>95</v>
      </c>
      <c r="G676" t="s">
        <v>104</v>
      </c>
      <c r="H676" s="2">
        <v>3</v>
      </c>
      <c r="I676" s="3">
        <f t="shared" ca="1" si="2"/>
        <v>0.64216689127380677</v>
      </c>
    </row>
    <row r="677" spans="1:9" x14ac:dyDescent="0.3">
      <c r="A677" t="s">
        <v>804</v>
      </c>
      <c r="B677" t="s">
        <v>154</v>
      </c>
      <c r="C677" s="1">
        <v>44772</v>
      </c>
      <c r="D677" t="s">
        <v>163</v>
      </c>
      <c r="E677" t="s">
        <v>170</v>
      </c>
      <c r="F677">
        <v>72</v>
      </c>
      <c r="G677" t="s">
        <v>105</v>
      </c>
      <c r="H677" s="2">
        <v>6</v>
      </c>
      <c r="I677" s="3">
        <f t="shared" ca="1" si="2"/>
        <v>0.49838839744481078</v>
      </c>
    </row>
    <row r="678" spans="1:9" x14ac:dyDescent="0.3">
      <c r="A678" t="s">
        <v>805</v>
      </c>
      <c r="B678" t="s">
        <v>155</v>
      </c>
      <c r="C678" s="1">
        <v>44802</v>
      </c>
      <c r="D678" t="s">
        <v>164</v>
      </c>
      <c r="E678" t="s">
        <v>170</v>
      </c>
      <c r="F678">
        <v>65</v>
      </c>
      <c r="G678" t="s">
        <v>103</v>
      </c>
      <c r="H678" s="2">
        <v>12</v>
      </c>
      <c r="I678" s="3">
        <f t="shared" ca="1" si="2"/>
        <v>0.76560800220813852</v>
      </c>
    </row>
    <row r="679" spans="1:9" x14ac:dyDescent="0.3">
      <c r="A679" t="s">
        <v>806</v>
      </c>
      <c r="B679" t="s">
        <v>156</v>
      </c>
      <c r="C679" s="1">
        <v>44809</v>
      </c>
      <c r="D679" t="s">
        <v>165</v>
      </c>
      <c r="E679" t="s">
        <v>171</v>
      </c>
      <c r="F679">
        <v>250</v>
      </c>
      <c r="G679" t="s">
        <v>104</v>
      </c>
      <c r="H679" s="2">
        <v>2</v>
      </c>
      <c r="I679" s="3">
        <f t="shared" ca="1" si="2"/>
        <v>0.60411839889105468</v>
      </c>
    </row>
    <row r="680" spans="1:9" x14ac:dyDescent="0.3">
      <c r="A680" t="s">
        <v>807</v>
      </c>
      <c r="B680" t="s">
        <v>157</v>
      </c>
      <c r="C680" s="1">
        <v>44793</v>
      </c>
      <c r="D680" t="s">
        <v>166</v>
      </c>
      <c r="E680" t="s">
        <v>171</v>
      </c>
      <c r="F680">
        <v>130</v>
      </c>
      <c r="G680" t="s">
        <v>105</v>
      </c>
      <c r="H680" s="2">
        <v>2</v>
      </c>
      <c r="I680" s="3">
        <f t="shared" ca="1" si="2"/>
        <v>0.90763065576142288</v>
      </c>
    </row>
    <row r="681" spans="1:9" x14ac:dyDescent="0.3">
      <c r="A681" t="s">
        <v>808</v>
      </c>
      <c r="B681" t="s">
        <v>154</v>
      </c>
      <c r="C681" s="1">
        <v>44802</v>
      </c>
      <c r="D681" t="s">
        <v>163</v>
      </c>
      <c r="E681" t="s">
        <v>171</v>
      </c>
      <c r="F681">
        <v>72</v>
      </c>
      <c r="G681" t="s">
        <v>103</v>
      </c>
      <c r="H681" s="2">
        <v>8</v>
      </c>
      <c r="I681" s="3">
        <f t="shared" ca="1" si="2"/>
        <v>0.35004946464055187</v>
      </c>
    </row>
    <row r="682" spans="1:9" x14ac:dyDescent="0.3">
      <c r="A682" t="s">
        <v>809</v>
      </c>
      <c r="B682" t="s">
        <v>155</v>
      </c>
      <c r="C682" s="1">
        <v>44766</v>
      </c>
      <c r="D682" t="s">
        <v>164</v>
      </c>
      <c r="E682" t="s">
        <v>171</v>
      </c>
      <c r="F682">
        <v>65</v>
      </c>
      <c r="G682" t="s">
        <v>104</v>
      </c>
      <c r="H682" s="2">
        <v>10</v>
      </c>
      <c r="I682" s="3">
        <f t="shared" ca="1" si="2"/>
        <v>0.1425451532987928</v>
      </c>
    </row>
    <row r="683" spans="1:9" x14ac:dyDescent="0.3">
      <c r="A683" t="s">
        <v>810</v>
      </c>
      <c r="B683" t="s">
        <v>156</v>
      </c>
      <c r="C683" s="1">
        <v>44807</v>
      </c>
      <c r="D683" t="s">
        <v>165</v>
      </c>
      <c r="E683" t="s">
        <v>171</v>
      </c>
      <c r="F683">
        <v>250</v>
      </c>
      <c r="G683" t="s">
        <v>105</v>
      </c>
      <c r="H683" s="2">
        <v>3</v>
      </c>
      <c r="I683" s="3">
        <f t="shared" ca="1" si="2"/>
        <v>0.17053619205821702</v>
      </c>
    </row>
    <row r="684" spans="1:9" x14ac:dyDescent="0.3">
      <c r="A684" t="s">
        <v>811</v>
      </c>
      <c r="B684" t="s">
        <v>157</v>
      </c>
      <c r="C684" s="1">
        <v>44784</v>
      </c>
      <c r="D684" t="s">
        <v>166</v>
      </c>
      <c r="E684" t="s">
        <v>171</v>
      </c>
      <c r="F684">
        <v>130</v>
      </c>
      <c r="G684" t="s">
        <v>103</v>
      </c>
      <c r="H684" s="2">
        <v>7</v>
      </c>
      <c r="I684" s="3">
        <f t="shared" ca="1" si="2"/>
        <v>0.31221765150754566</v>
      </c>
    </row>
    <row r="685" spans="1:9" x14ac:dyDescent="0.3">
      <c r="A685" t="s">
        <v>812</v>
      </c>
      <c r="B685" t="s">
        <v>154</v>
      </c>
      <c r="C685" s="1">
        <v>44763</v>
      </c>
      <c r="D685" t="s">
        <v>163</v>
      </c>
      <c r="E685" t="s">
        <v>170</v>
      </c>
      <c r="F685">
        <v>72</v>
      </c>
      <c r="G685" t="s">
        <v>103</v>
      </c>
      <c r="H685" s="2">
        <v>10</v>
      </c>
      <c r="I685" s="3">
        <f t="shared" ca="1" si="2"/>
        <v>0.26884326406696968</v>
      </c>
    </row>
    <row r="686" spans="1:9" x14ac:dyDescent="0.3">
      <c r="A686" t="s">
        <v>813</v>
      </c>
      <c r="B686" t="s">
        <v>155</v>
      </c>
      <c r="C686" s="1">
        <v>44799</v>
      </c>
      <c r="D686" t="s">
        <v>164</v>
      </c>
      <c r="E686" t="s">
        <v>171</v>
      </c>
      <c r="F686">
        <v>65</v>
      </c>
      <c r="G686" t="s">
        <v>104</v>
      </c>
      <c r="H686" s="2">
        <v>13</v>
      </c>
      <c r="I686" s="3">
        <f t="shared" ca="1" si="2"/>
        <v>0.65105187961363264</v>
      </c>
    </row>
    <row r="687" spans="1:9" x14ac:dyDescent="0.3">
      <c r="A687" t="s">
        <v>814</v>
      </c>
      <c r="B687" t="s">
        <v>156</v>
      </c>
      <c r="C687" s="1">
        <v>44808</v>
      </c>
      <c r="D687" t="s">
        <v>165</v>
      </c>
      <c r="E687" t="s">
        <v>170</v>
      </c>
      <c r="F687">
        <v>250</v>
      </c>
      <c r="G687" t="s">
        <v>105</v>
      </c>
      <c r="H687" s="2">
        <v>1</v>
      </c>
      <c r="I687" s="3">
        <f t="shared" ca="1" si="2"/>
        <v>6.5494613294589055E-2</v>
      </c>
    </row>
    <row r="688" spans="1:9" x14ac:dyDescent="0.3">
      <c r="A688" t="s">
        <v>815</v>
      </c>
      <c r="B688" t="s">
        <v>157</v>
      </c>
      <c r="C688" s="1">
        <v>44786</v>
      </c>
      <c r="D688" t="s">
        <v>166</v>
      </c>
      <c r="E688" t="s">
        <v>171</v>
      </c>
      <c r="F688">
        <v>130</v>
      </c>
      <c r="G688" t="s">
        <v>103</v>
      </c>
      <c r="H688" s="2">
        <v>2</v>
      </c>
      <c r="I688" s="3">
        <f t="shared" ca="1" si="2"/>
        <v>2.475276292595241E-2</v>
      </c>
    </row>
    <row r="689" spans="1:9" x14ac:dyDescent="0.3">
      <c r="A689" t="s">
        <v>816</v>
      </c>
      <c r="B689" t="s">
        <v>154</v>
      </c>
      <c r="C689" s="1">
        <v>44770</v>
      </c>
      <c r="D689" t="s">
        <v>163</v>
      </c>
      <c r="E689" t="s">
        <v>170</v>
      </c>
      <c r="F689">
        <v>72</v>
      </c>
      <c r="G689" t="s">
        <v>104</v>
      </c>
      <c r="H689" s="2">
        <v>10</v>
      </c>
      <c r="I689" s="3">
        <f t="shared" ca="1" si="2"/>
        <v>0.11326431462902264</v>
      </c>
    </row>
    <row r="690" spans="1:9" x14ac:dyDescent="0.3">
      <c r="A690" t="s">
        <v>817</v>
      </c>
      <c r="B690" t="s">
        <v>155</v>
      </c>
      <c r="C690" s="1">
        <v>44777</v>
      </c>
      <c r="D690" t="s">
        <v>164</v>
      </c>
      <c r="E690" t="s">
        <v>171</v>
      </c>
      <c r="F690">
        <v>65</v>
      </c>
      <c r="G690" t="s">
        <v>105</v>
      </c>
      <c r="H690" s="2">
        <v>4</v>
      </c>
      <c r="I690" s="3">
        <f t="shared" ca="1" si="2"/>
        <v>8.8196967430389628E-2</v>
      </c>
    </row>
    <row r="691" spans="1:9" x14ac:dyDescent="0.3">
      <c r="A691" t="s">
        <v>818</v>
      </c>
      <c r="B691" t="s">
        <v>156</v>
      </c>
      <c r="C691" s="1">
        <v>44780</v>
      </c>
      <c r="D691" t="s">
        <v>165</v>
      </c>
      <c r="E691" t="s">
        <v>170</v>
      </c>
      <c r="F691">
        <v>250</v>
      </c>
      <c r="G691" t="s">
        <v>103</v>
      </c>
      <c r="H691" s="2">
        <v>3</v>
      </c>
      <c r="I691" s="3">
        <f t="shared" ca="1" si="2"/>
        <v>1.0445397680830637E-2</v>
      </c>
    </row>
    <row r="692" spans="1:9" x14ac:dyDescent="0.3">
      <c r="A692" t="s">
        <v>819</v>
      </c>
      <c r="B692" t="s">
        <v>157</v>
      </c>
      <c r="C692" s="1">
        <v>44778</v>
      </c>
      <c r="D692" t="s">
        <v>166</v>
      </c>
      <c r="E692" t="s">
        <v>171</v>
      </c>
      <c r="F692">
        <v>130</v>
      </c>
      <c r="G692" t="s">
        <v>104</v>
      </c>
      <c r="H692" s="2">
        <v>4</v>
      </c>
      <c r="I692" s="3">
        <f t="shared" ca="1" si="2"/>
        <v>0.21689896479276738</v>
      </c>
    </row>
    <row r="693" spans="1:9" x14ac:dyDescent="0.3">
      <c r="A693" t="s">
        <v>820</v>
      </c>
      <c r="B693" t="s">
        <v>158</v>
      </c>
      <c r="C693" s="1">
        <v>44774</v>
      </c>
      <c r="D693" t="s">
        <v>167</v>
      </c>
      <c r="E693" t="s">
        <v>170</v>
      </c>
      <c r="F693">
        <v>60</v>
      </c>
      <c r="G693" t="s">
        <v>105</v>
      </c>
      <c r="H693" s="2">
        <v>13</v>
      </c>
      <c r="I693" s="3">
        <f t="shared" ca="1" si="2"/>
        <v>0.2860800457763345</v>
      </c>
    </row>
    <row r="694" spans="1:9" x14ac:dyDescent="0.3">
      <c r="A694" t="s">
        <v>821</v>
      </c>
      <c r="B694" t="s">
        <v>154</v>
      </c>
      <c r="C694" s="1">
        <v>44760</v>
      </c>
      <c r="D694" t="s">
        <v>163</v>
      </c>
      <c r="E694" t="s">
        <v>171</v>
      </c>
      <c r="F694">
        <v>72</v>
      </c>
      <c r="G694" t="s">
        <v>103</v>
      </c>
      <c r="H694" s="2">
        <v>3</v>
      </c>
      <c r="I694" s="3">
        <f t="shared" ref="I694:I757" ca="1" si="3">RAND()</f>
        <v>0.8932725654767284</v>
      </c>
    </row>
    <row r="695" spans="1:9" x14ac:dyDescent="0.3">
      <c r="A695" t="s">
        <v>822</v>
      </c>
      <c r="B695" t="s">
        <v>155</v>
      </c>
      <c r="C695" s="1">
        <v>44756</v>
      </c>
      <c r="D695" t="s">
        <v>164</v>
      </c>
      <c r="E695" t="s">
        <v>170</v>
      </c>
      <c r="F695">
        <v>65</v>
      </c>
      <c r="G695" t="s">
        <v>104</v>
      </c>
      <c r="H695" s="2">
        <v>9</v>
      </c>
      <c r="I695" s="3">
        <f t="shared" ca="1" si="3"/>
        <v>0.3789668346584274</v>
      </c>
    </row>
    <row r="696" spans="1:9" x14ac:dyDescent="0.3">
      <c r="A696" t="s">
        <v>823</v>
      </c>
      <c r="B696" t="s">
        <v>156</v>
      </c>
      <c r="C696" s="1">
        <v>44755</v>
      </c>
      <c r="D696" t="s">
        <v>165</v>
      </c>
      <c r="E696" t="s">
        <v>171</v>
      </c>
      <c r="F696">
        <v>250</v>
      </c>
      <c r="G696" t="s">
        <v>105</v>
      </c>
      <c r="H696" s="2">
        <v>3</v>
      </c>
      <c r="I696" s="3">
        <f t="shared" ca="1" si="3"/>
        <v>0.4640091651179028</v>
      </c>
    </row>
    <row r="697" spans="1:9" x14ac:dyDescent="0.3">
      <c r="A697" t="s">
        <v>824</v>
      </c>
      <c r="B697" t="s">
        <v>157</v>
      </c>
      <c r="C697" s="1">
        <v>44770</v>
      </c>
      <c r="D697" t="s">
        <v>166</v>
      </c>
      <c r="E697" t="s">
        <v>170</v>
      </c>
      <c r="F697">
        <v>130</v>
      </c>
      <c r="G697" t="s">
        <v>103</v>
      </c>
      <c r="H697" s="2">
        <v>5</v>
      </c>
      <c r="I697" s="3">
        <f t="shared" ca="1" si="3"/>
        <v>0.91636031472300072</v>
      </c>
    </row>
    <row r="698" spans="1:9" x14ac:dyDescent="0.3">
      <c r="A698" t="s">
        <v>825</v>
      </c>
      <c r="B698" t="s">
        <v>154</v>
      </c>
      <c r="C698" s="1">
        <v>44755</v>
      </c>
      <c r="D698" t="s">
        <v>163</v>
      </c>
      <c r="E698" t="s">
        <v>171</v>
      </c>
      <c r="F698">
        <v>72</v>
      </c>
      <c r="G698" t="s">
        <v>104</v>
      </c>
      <c r="H698" s="2">
        <v>9</v>
      </c>
      <c r="I698" s="3">
        <f t="shared" ca="1" si="3"/>
        <v>0.89162389128657038</v>
      </c>
    </row>
    <row r="699" spans="1:9" x14ac:dyDescent="0.3">
      <c r="A699" t="s">
        <v>826</v>
      </c>
      <c r="B699" t="s">
        <v>155</v>
      </c>
      <c r="C699" s="1">
        <v>44775</v>
      </c>
      <c r="D699" t="s">
        <v>164</v>
      </c>
      <c r="E699" t="s">
        <v>170</v>
      </c>
      <c r="F699">
        <v>65</v>
      </c>
      <c r="G699" t="s">
        <v>105</v>
      </c>
      <c r="H699" s="2">
        <v>7</v>
      </c>
      <c r="I699" s="3">
        <f t="shared" ca="1" si="3"/>
        <v>0.93744290920395379</v>
      </c>
    </row>
    <row r="700" spans="1:9" x14ac:dyDescent="0.3">
      <c r="A700" t="s">
        <v>827</v>
      </c>
      <c r="B700" t="s">
        <v>156</v>
      </c>
      <c r="C700" s="1">
        <v>44797</v>
      </c>
      <c r="D700" t="s">
        <v>165</v>
      </c>
      <c r="E700" t="s">
        <v>171</v>
      </c>
      <c r="F700">
        <v>250</v>
      </c>
      <c r="G700" t="s">
        <v>103</v>
      </c>
      <c r="H700" s="2">
        <v>2</v>
      </c>
      <c r="I700" s="3">
        <f t="shared" ca="1" si="3"/>
        <v>0.22165935572308604</v>
      </c>
    </row>
    <row r="701" spans="1:9" x14ac:dyDescent="0.3">
      <c r="A701" t="s">
        <v>828</v>
      </c>
      <c r="B701" t="s">
        <v>157</v>
      </c>
      <c r="C701" s="1">
        <v>44802</v>
      </c>
      <c r="D701" t="s">
        <v>166</v>
      </c>
      <c r="E701" t="s">
        <v>170</v>
      </c>
      <c r="F701">
        <v>130</v>
      </c>
      <c r="G701" t="s">
        <v>104</v>
      </c>
      <c r="H701" s="2">
        <v>7</v>
      </c>
      <c r="I701" s="3">
        <f t="shared" ca="1" si="3"/>
        <v>0.72257617987945766</v>
      </c>
    </row>
    <row r="702" spans="1:9" x14ac:dyDescent="0.3">
      <c r="A702" t="s">
        <v>829</v>
      </c>
      <c r="B702" t="s">
        <v>158</v>
      </c>
      <c r="C702" s="1">
        <v>44764</v>
      </c>
      <c r="D702" t="s">
        <v>167</v>
      </c>
      <c r="E702" t="s">
        <v>170</v>
      </c>
      <c r="F702">
        <v>60</v>
      </c>
      <c r="G702" t="s">
        <v>105</v>
      </c>
      <c r="H702" s="2">
        <v>8</v>
      </c>
      <c r="I702" s="3">
        <f t="shared" ca="1" si="3"/>
        <v>0.77280064939328297</v>
      </c>
    </row>
    <row r="703" spans="1:9" x14ac:dyDescent="0.3">
      <c r="A703" t="s">
        <v>830</v>
      </c>
      <c r="B703" t="s">
        <v>159</v>
      </c>
      <c r="C703" s="1">
        <v>44780</v>
      </c>
      <c r="D703" t="s">
        <v>168</v>
      </c>
      <c r="E703" t="s">
        <v>171</v>
      </c>
      <c r="F703">
        <v>95</v>
      </c>
      <c r="G703" t="s">
        <v>103</v>
      </c>
      <c r="H703" s="2">
        <v>2</v>
      </c>
      <c r="I703" s="3">
        <f t="shared" ca="1" si="3"/>
        <v>0.66789913598116368</v>
      </c>
    </row>
    <row r="704" spans="1:9" x14ac:dyDescent="0.3">
      <c r="A704" t="s">
        <v>831</v>
      </c>
      <c r="B704" t="s">
        <v>154</v>
      </c>
      <c r="C704" s="1">
        <v>44799</v>
      </c>
      <c r="D704" t="s">
        <v>163</v>
      </c>
      <c r="E704" t="s">
        <v>171</v>
      </c>
      <c r="F704">
        <v>72</v>
      </c>
      <c r="G704" t="s">
        <v>104</v>
      </c>
      <c r="H704" s="2">
        <v>5</v>
      </c>
      <c r="I704" s="3">
        <f t="shared" ca="1" si="3"/>
        <v>0.48056325355929963</v>
      </c>
    </row>
    <row r="705" spans="1:9" x14ac:dyDescent="0.3">
      <c r="A705" t="s">
        <v>832</v>
      </c>
      <c r="B705" t="s">
        <v>155</v>
      </c>
      <c r="C705" s="1">
        <v>44761</v>
      </c>
      <c r="D705" t="s">
        <v>164</v>
      </c>
      <c r="E705" t="s">
        <v>171</v>
      </c>
      <c r="F705">
        <v>65</v>
      </c>
      <c r="G705" t="s">
        <v>105</v>
      </c>
      <c r="H705" s="2">
        <v>13</v>
      </c>
      <c r="I705" s="3">
        <f t="shared" ca="1" si="3"/>
        <v>0.25012851029223848</v>
      </c>
    </row>
    <row r="706" spans="1:9" x14ac:dyDescent="0.3">
      <c r="A706" t="s">
        <v>833</v>
      </c>
      <c r="B706" t="s">
        <v>156</v>
      </c>
      <c r="C706" s="1">
        <v>44782</v>
      </c>
      <c r="D706" t="s">
        <v>165</v>
      </c>
      <c r="E706" t="s">
        <v>170</v>
      </c>
      <c r="F706">
        <v>250</v>
      </c>
      <c r="G706" t="s">
        <v>103</v>
      </c>
      <c r="H706" s="2">
        <v>3</v>
      </c>
      <c r="I706" s="3">
        <f t="shared" ca="1" si="3"/>
        <v>9.9139819761407622E-2</v>
      </c>
    </row>
    <row r="707" spans="1:9" x14ac:dyDescent="0.3">
      <c r="A707" t="s">
        <v>834</v>
      </c>
      <c r="B707" t="s">
        <v>157</v>
      </c>
      <c r="C707" s="1">
        <v>44806</v>
      </c>
      <c r="D707" t="s">
        <v>166</v>
      </c>
      <c r="E707" t="s">
        <v>170</v>
      </c>
      <c r="F707">
        <v>130</v>
      </c>
      <c r="G707" t="s">
        <v>104</v>
      </c>
      <c r="H707" s="2">
        <v>2</v>
      </c>
      <c r="I707" s="3">
        <f t="shared" ca="1" si="3"/>
        <v>3.6532394748480468E-2</v>
      </c>
    </row>
    <row r="708" spans="1:9" x14ac:dyDescent="0.3">
      <c r="A708" t="s">
        <v>835</v>
      </c>
      <c r="B708" t="s">
        <v>154</v>
      </c>
      <c r="C708" s="1">
        <v>44798</v>
      </c>
      <c r="D708" t="s">
        <v>163</v>
      </c>
      <c r="E708" t="s">
        <v>170</v>
      </c>
      <c r="F708">
        <v>72</v>
      </c>
      <c r="G708" t="s">
        <v>105</v>
      </c>
      <c r="H708" s="2">
        <v>5</v>
      </c>
      <c r="I708" s="3">
        <f t="shared" ca="1" si="3"/>
        <v>0.98376376291815382</v>
      </c>
    </row>
    <row r="709" spans="1:9" x14ac:dyDescent="0.3">
      <c r="A709" t="s">
        <v>836</v>
      </c>
      <c r="B709" t="s">
        <v>155</v>
      </c>
      <c r="C709" s="1">
        <v>44758</v>
      </c>
      <c r="D709" t="s">
        <v>164</v>
      </c>
      <c r="E709" t="s">
        <v>170</v>
      </c>
      <c r="F709">
        <v>65</v>
      </c>
      <c r="G709" t="s">
        <v>103</v>
      </c>
      <c r="H709" s="2">
        <v>6</v>
      </c>
      <c r="I709" s="3">
        <f t="shared" ca="1" si="3"/>
        <v>3.4406058610702228E-2</v>
      </c>
    </row>
    <row r="710" spans="1:9" x14ac:dyDescent="0.3">
      <c r="A710" t="s">
        <v>837</v>
      </c>
      <c r="B710" t="s">
        <v>156</v>
      </c>
      <c r="C710" s="1">
        <v>44785</v>
      </c>
      <c r="D710" t="s">
        <v>165</v>
      </c>
      <c r="E710" t="s">
        <v>170</v>
      </c>
      <c r="F710">
        <v>250</v>
      </c>
      <c r="G710" t="s">
        <v>104</v>
      </c>
      <c r="H710" s="2">
        <v>1</v>
      </c>
      <c r="I710" s="3">
        <f t="shared" ca="1" si="3"/>
        <v>0.8460395634635246</v>
      </c>
    </row>
    <row r="711" spans="1:9" x14ac:dyDescent="0.3">
      <c r="A711" t="s">
        <v>838</v>
      </c>
      <c r="B711" t="s">
        <v>157</v>
      </c>
      <c r="C711" s="1">
        <v>44761</v>
      </c>
      <c r="D711" t="s">
        <v>166</v>
      </c>
      <c r="E711" t="s">
        <v>170</v>
      </c>
      <c r="F711">
        <v>130</v>
      </c>
      <c r="G711" t="s">
        <v>105</v>
      </c>
      <c r="H711" s="2">
        <v>4</v>
      </c>
      <c r="I711" s="3">
        <f t="shared" ca="1" si="3"/>
        <v>0.35763604180602349</v>
      </c>
    </row>
    <row r="712" spans="1:9" x14ac:dyDescent="0.3">
      <c r="A712" t="s">
        <v>839</v>
      </c>
      <c r="B712" t="s">
        <v>158</v>
      </c>
      <c r="C712" s="1">
        <v>44800</v>
      </c>
      <c r="D712" t="s">
        <v>167</v>
      </c>
      <c r="E712" t="s">
        <v>170</v>
      </c>
      <c r="F712">
        <v>60</v>
      </c>
      <c r="G712" t="s">
        <v>103</v>
      </c>
      <c r="H712" s="2">
        <v>7</v>
      </c>
      <c r="I712" s="3">
        <f t="shared" ca="1" si="3"/>
        <v>0.48260908513316314</v>
      </c>
    </row>
    <row r="713" spans="1:9" x14ac:dyDescent="0.3">
      <c r="A713" t="s">
        <v>840</v>
      </c>
      <c r="B713" t="s">
        <v>154</v>
      </c>
      <c r="C713" s="1">
        <v>44807</v>
      </c>
      <c r="D713" t="s">
        <v>163</v>
      </c>
      <c r="E713" t="s">
        <v>170</v>
      </c>
      <c r="F713">
        <v>72</v>
      </c>
      <c r="G713" t="s">
        <v>104</v>
      </c>
      <c r="H713" s="2">
        <v>6</v>
      </c>
      <c r="I713" s="3">
        <f t="shared" ca="1" si="3"/>
        <v>0.29054534849461811</v>
      </c>
    </row>
    <row r="714" spans="1:9" x14ac:dyDescent="0.3">
      <c r="A714" t="s">
        <v>841</v>
      </c>
      <c r="B714" t="s">
        <v>155</v>
      </c>
      <c r="C714" s="1">
        <v>44799</v>
      </c>
      <c r="D714" t="s">
        <v>164</v>
      </c>
      <c r="E714" t="s">
        <v>170</v>
      </c>
      <c r="F714">
        <v>65</v>
      </c>
      <c r="G714" t="s">
        <v>105</v>
      </c>
      <c r="H714" s="2">
        <v>11</v>
      </c>
      <c r="I714" s="3">
        <f t="shared" ca="1" si="3"/>
        <v>0.16957338886630291</v>
      </c>
    </row>
    <row r="715" spans="1:9" x14ac:dyDescent="0.3">
      <c r="A715" t="s">
        <v>842</v>
      </c>
      <c r="B715" t="s">
        <v>156</v>
      </c>
      <c r="C715" s="1">
        <v>44759</v>
      </c>
      <c r="D715" t="s">
        <v>165</v>
      </c>
      <c r="E715" t="s">
        <v>171</v>
      </c>
      <c r="F715">
        <v>250</v>
      </c>
      <c r="G715" t="s">
        <v>103</v>
      </c>
      <c r="H715" s="2">
        <v>1</v>
      </c>
      <c r="I715" s="3">
        <f t="shared" ca="1" si="3"/>
        <v>0.84176872955407867</v>
      </c>
    </row>
    <row r="716" spans="1:9" x14ac:dyDescent="0.3">
      <c r="A716" t="s">
        <v>843</v>
      </c>
      <c r="B716" t="s">
        <v>157</v>
      </c>
      <c r="C716" s="1">
        <v>44763</v>
      </c>
      <c r="D716" t="s">
        <v>166</v>
      </c>
      <c r="E716" t="s">
        <v>170</v>
      </c>
      <c r="F716">
        <v>130</v>
      </c>
      <c r="G716" t="s">
        <v>104</v>
      </c>
      <c r="H716" s="2">
        <v>2</v>
      </c>
      <c r="I716" s="3">
        <f t="shared" ca="1" si="3"/>
        <v>0.49146611410154528</v>
      </c>
    </row>
    <row r="717" spans="1:9" x14ac:dyDescent="0.3">
      <c r="A717" t="s">
        <v>844</v>
      </c>
      <c r="B717" t="s">
        <v>154</v>
      </c>
      <c r="C717" s="1">
        <v>44776</v>
      </c>
      <c r="D717" t="s">
        <v>163</v>
      </c>
      <c r="E717" t="s">
        <v>170</v>
      </c>
      <c r="F717">
        <v>72</v>
      </c>
      <c r="G717" t="s">
        <v>105</v>
      </c>
      <c r="H717" s="2">
        <v>12</v>
      </c>
      <c r="I717" s="3">
        <f t="shared" ca="1" si="3"/>
        <v>0.55410433071134479</v>
      </c>
    </row>
    <row r="718" spans="1:9" x14ac:dyDescent="0.3">
      <c r="A718" t="s">
        <v>845</v>
      </c>
      <c r="B718" t="s">
        <v>155</v>
      </c>
      <c r="C718" s="1">
        <v>44763</v>
      </c>
      <c r="D718" t="s">
        <v>164</v>
      </c>
      <c r="E718" t="s">
        <v>170</v>
      </c>
      <c r="F718">
        <v>65</v>
      </c>
      <c r="G718" t="s">
        <v>103</v>
      </c>
      <c r="H718" s="2">
        <v>9</v>
      </c>
      <c r="I718" s="3">
        <f t="shared" ca="1" si="3"/>
        <v>0.88799465004271816</v>
      </c>
    </row>
    <row r="719" spans="1:9" x14ac:dyDescent="0.3">
      <c r="A719" t="s">
        <v>846</v>
      </c>
      <c r="B719" t="s">
        <v>156</v>
      </c>
      <c r="C719" s="1">
        <v>44803</v>
      </c>
      <c r="D719" t="s">
        <v>165</v>
      </c>
      <c r="E719" t="s">
        <v>170</v>
      </c>
      <c r="F719">
        <v>250</v>
      </c>
      <c r="G719" t="s">
        <v>104</v>
      </c>
      <c r="H719" s="2">
        <v>2</v>
      </c>
      <c r="I719" s="3">
        <f t="shared" ca="1" si="3"/>
        <v>0.25283308983159714</v>
      </c>
    </row>
    <row r="720" spans="1:9" x14ac:dyDescent="0.3">
      <c r="A720" t="s">
        <v>847</v>
      </c>
      <c r="B720" t="s">
        <v>157</v>
      </c>
      <c r="C720" s="1">
        <v>44806</v>
      </c>
      <c r="D720" t="s">
        <v>166</v>
      </c>
      <c r="E720" t="s">
        <v>170</v>
      </c>
      <c r="F720">
        <v>130</v>
      </c>
      <c r="G720" t="s">
        <v>105</v>
      </c>
      <c r="H720" s="2">
        <v>2</v>
      </c>
      <c r="I720" s="3">
        <f t="shared" ca="1" si="3"/>
        <v>0.34580676880881656</v>
      </c>
    </row>
    <row r="721" spans="1:9" x14ac:dyDescent="0.3">
      <c r="A721" t="s">
        <v>848</v>
      </c>
      <c r="B721" t="s">
        <v>158</v>
      </c>
      <c r="C721" s="1">
        <v>44774</v>
      </c>
      <c r="D721" t="s">
        <v>167</v>
      </c>
      <c r="E721" t="s">
        <v>171</v>
      </c>
      <c r="F721">
        <v>60</v>
      </c>
      <c r="G721" t="s">
        <v>103</v>
      </c>
      <c r="H721" s="2">
        <v>12</v>
      </c>
      <c r="I721" s="3">
        <f t="shared" ca="1" si="3"/>
        <v>0.62815028025778608</v>
      </c>
    </row>
    <row r="722" spans="1:9" x14ac:dyDescent="0.3">
      <c r="A722" t="s">
        <v>849</v>
      </c>
      <c r="B722" t="s">
        <v>159</v>
      </c>
      <c r="C722" s="1">
        <v>44769</v>
      </c>
      <c r="D722" t="s">
        <v>168</v>
      </c>
      <c r="E722" t="s">
        <v>170</v>
      </c>
      <c r="F722">
        <v>95</v>
      </c>
      <c r="G722" t="s">
        <v>104</v>
      </c>
      <c r="H722" s="2">
        <v>5</v>
      </c>
      <c r="I722" s="3">
        <f t="shared" ca="1" si="3"/>
        <v>0.81698985053574713</v>
      </c>
    </row>
    <row r="723" spans="1:9" x14ac:dyDescent="0.3">
      <c r="A723" t="s">
        <v>850</v>
      </c>
      <c r="B723" t="s">
        <v>154</v>
      </c>
      <c r="C723" s="1">
        <v>44793</v>
      </c>
      <c r="D723" t="s">
        <v>163</v>
      </c>
      <c r="E723" t="s">
        <v>170</v>
      </c>
      <c r="F723">
        <v>72</v>
      </c>
      <c r="G723" t="s">
        <v>105</v>
      </c>
      <c r="H723" s="2">
        <v>8</v>
      </c>
      <c r="I723" s="3">
        <f t="shared" ca="1" si="3"/>
        <v>0.31883258798220648</v>
      </c>
    </row>
    <row r="724" spans="1:9" x14ac:dyDescent="0.3">
      <c r="A724" t="s">
        <v>851</v>
      </c>
      <c r="B724" t="s">
        <v>155</v>
      </c>
      <c r="C724" s="1">
        <v>44768</v>
      </c>
      <c r="D724" t="s">
        <v>164</v>
      </c>
      <c r="E724" t="s">
        <v>170</v>
      </c>
      <c r="F724">
        <v>65</v>
      </c>
      <c r="G724" t="s">
        <v>103</v>
      </c>
      <c r="H724" s="2">
        <v>4</v>
      </c>
      <c r="I724" s="3">
        <f t="shared" ca="1" si="3"/>
        <v>0.10448816850619436</v>
      </c>
    </row>
    <row r="725" spans="1:9" x14ac:dyDescent="0.3">
      <c r="A725" t="s">
        <v>852</v>
      </c>
      <c r="B725" t="s">
        <v>156</v>
      </c>
      <c r="C725" s="1">
        <v>44803</v>
      </c>
      <c r="D725" t="s">
        <v>165</v>
      </c>
      <c r="E725" t="s">
        <v>171</v>
      </c>
      <c r="F725">
        <v>250</v>
      </c>
      <c r="G725" t="s">
        <v>104</v>
      </c>
      <c r="H725" s="2">
        <v>2</v>
      </c>
      <c r="I725" s="3">
        <f t="shared" ca="1" si="3"/>
        <v>0.5443849978318982</v>
      </c>
    </row>
    <row r="726" spans="1:9" x14ac:dyDescent="0.3">
      <c r="A726" t="s">
        <v>853</v>
      </c>
      <c r="B726" t="s">
        <v>157</v>
      </c>
      <c r="C726" s="1">
        <v>44755</v>
      </c>
      <c r="D726" t="s">
        <v>166</v>
      </c>
      <c r="E726" t="s">
        <v>171</v>
      </c>
      <c r="F726">
        <v>130</v>
      </c>
      <c r="G726" t="s">
        <v>105</v>
      </c>
      <c r="H726" s="2">
        <v>4</v>
      </c>
      <c r="I726" s="3">
        <f t="shared" ca="1" si="3"/>
        <v>0.22408144677361364</v>
      </c>
    </row>
    <row r="727" spans="1:9" x14ac:dyDescent="0.3">
      <c r="A727" t="s">
        <v>854</v>
      </c>
      <c r="B727" t="s">
        <v>154</v>
      </c>
      <c r="C727" s="1">
        <v>44789</v>
      </c>
      <c r="D727" t="s">
        <v>163</v>
      </c>
      <c r="E727" t="s">
        <v>171</v>
      </c>
      <c r="F727">
        <v>72</v>
      </c>
      <c r="G727" t="s">
        <v>103</v>
      </c>
      <c r="H727" s="2">
        <v>5</v>
      </c>
      <c r="I727" s="3">
        <f t="shared" ca="1" si="3"/>
        <v>0.15257533371398957</v>
      </c>
    </row>
    <row r="728" spans="1:9" x14ac:dyDescent="0.3">
      <c r="A728" t="s">
        <v>855</v>
      </c>
      <c r="B728" t="s">
        <v>155</v>
      </c>
      <c r="C728" s="1">
        <v>44785</v>
      </c>
      <c r="D728" t="s">
        <v>164</v>
      </c>
      <c r="E728" t="s">
        <v>171</v>
      </c>
      <c r="F728">
        <v>65</v>
      </c>
      <c r="G728" t="s">
        <v>104</v>
      </c>
      <c r="H728" s="2">
        <v>10</v>
      </c>
      <c r="I728" s="3">
        <f t="shared" ca="1" si="3"/>
        <v>8.379217962119867E-2</v>
      </c>
    </row>
    <row r="729" spans="1:9" x14ac:dyDescent="0.3">
      <c r="A729" t="s">
        <v>856</v>
      </c>
      <c r="B729" t="s">
        <v>156</v>
      </c>
      <c r="C729" s="1">
        <v>44775</v>
      </c>
      <c r="D729" t="s">
        <v>165</v>
      </c>
      <c r="E729" t="s">
        <v>171</v>
      </c>
      <c r="F729">
        <v>250</v>
      </c>
      <c r="G729" t="s">
        <v>105</v>
      </c>
      <c r="H729" s="2">
        <v>2</v>
      </c>
      <c r="I729" s="3">
        <f t="shared" ca="1" si="3"/>
        <v>0.25087608249421844</v>
      </c>
    </row>
    <row r="730" spans="1:9" x14ac:dyDescent="0.3">
      <c r="A730" t="s">
        <v>857</v>
      </c>
      <c r="B730" t="s">
        <v>157</v>
      </c>
      <c r="C730" s="1">
        <v>44807</v>
      </c>
      <c r="D730" t="s">
        <v>166</v>
      </c>
      <c r="E730" t="s">
        <v>171</v>
      </c>
      <c r="F730">
        <v>130</v>
      </c>
      <c r="G730" t="s">
        <v>103</v>
      </c>
      <c r="H730" s="2">
        <v>3</v>
      </c>
      <c r="I730" s="3">
        <f t="shared" ca="1" si="3"/>
        <v>1.7188807176442888E-2</v>
      </c>
    </row>
    <row r="731" spans="1:9" x14ac:dyDescent="0.3">
      <c r="A731" t="s">
        <v>858</v>
      </c>
      <c r="B731" t="s">
        <v>154</v>
      </c>
      <c r="C731" s="1">
        <v>44765</v>
      </c>
      <c r="D731" t="s">
        <v>163</v>
      </c>
      <c r="E731" t="s">
        <v>171</v>
      </c>
      <c r="F731">
        <v>72</v>
      </c>
      <c r="G731" t="s">
        <v>103</v>
      </c>
      <c r="H731" s="2">
        <v>9</v>
      </c>
      <c r="I731" s="3">
        <f t="shared" ca="1" si="3"/>
        <v>0.63082624063284232</v>
      </c>
    </row>
    <row r="732" spans="1:9" x14ac:dyDescent="0.3">
      <c r="A732" t="s">
        <v>859</v>
      </c>
      <c r="B732" t="s">
        <v>155</v>
      </c>
      <c r="C732" s="1">
        <v>44791</v>
      </c>
      <c r="D732" t="s">
        <v>164</v>
      </c>
      <c r="E732" t="s">
        <v>170</v>
      </c>
      <c r="F732">
        <v>65</v>
      </c>
      <c r="G732" t="s">
        <v>104</v>
      </c>
      <c r="H732" s="2">
        <v>11</v>
      </c>
      <c r="I732" s="3">
        <f t="shared" ca="1" si="3"/>
        <v>0.6075598778749266</v>
      </c>
    </row>
    <row r="733" spans="1:9" x14ac:dyDescent="0.3">
      <c r="A733" t="s">
        <v>860</v>
      </c>
      <c r="B733" t="s">
        <v>156</v>
      </c>
      <c r="C733" s="1">
        <v>44777</v>
      </c>
      <c r="D733" t="s">
        <v>165</v>
      </c>
      <c r="E733" t="s">
        <v>170</v>
      </c>
      <c r="F733">
        <v>250</v>
      </c>
      <c r="G733" t="s">
        <v>105</v>
      </c>
      <c r="H733" s="2">
        <v>1</v>
      </c>
      <c r="I733" s="3">
        <f t="shared" ca="1" si="3"/>
        <v>0.4259514493921478</v>
      </c>
    </row>
    <row r="734" spans="1:9" x14ac:dyDescent="0.3">
      <c r="A734" t="s">
        <v>861</v>
      </c>
      <c r="B734" t="s">
        <v>157</v>
      </c>
      <c r="C734" s="1">
        <v>44806</v>
      </c>
      <c r="D734" t="s">
        <v>166</v>
      </c>
      <c r="E734" t="s">
        <v>170</v>
      </c>
      <c r="F734">
        <v>130</v>
      </c>
      <c r="G734" t="s">
        <v>103</v>
      </c>
      <c r="H734" s="2">
        <v>5</v>
      </c>
      <c r="I734" s="3">
        <f t="shared" ca="1" si="3"/>
        <v>0.82634122174279723</v>
      </c>
    </row>
    <row r="735" spans="1:9" x14ac:dyDescent="0.3">
      <c r="A735" t="s">
        <v>862</v>
      </c>
      <c r="B735" t="s">
        <v>154</v>
      </c>
      <c r="C735" s="1">
        <v>44796</v>
      </c>
      <c r="D735" t="s">
        <v>163</v>
      </c>
      <c r="E735" t="s">
        <v>171</v>
      </c>
      <c r="F735">
        <v>72</v>
      </c>
      <c r="G735" t="s">
        <v>104</v>
      </c>
      <c r="H735" s="2">
        <v>11</v>
      </c>
      <c r="I735" s="3">
        <f t="shared" ca="1" si="3"/>
        <v>0.71748343567166395</v>
      </c>
    </row>
    <row r="736" spans="1:9" x14ac:dyDescent="0.3">
      <c r="A736" t="s">
        <v>863</v>
      </c>
      <c r="B736" t="s">
        <v>155</v>
      </c>
      <c r="C736" s="1">
        <v>44760</v>
      </c>
      <c r="D736" t="s">
        <v>164</v>
      </c>
      <c r="E736" t="s">
        <v>171</v>
      </c>
      <c r="F736">
        <v>65</v>
      </c>
      <c r="G736" t="s">
        <v>105</v>
      </c>
      <c r="H736" s="2">
        <v>10</v>
      </c>
      <c r="I736" s="3">
        <f t="shared" ca="1" si="3"/>
        <v>0.54188843563883959</v>
      </c>
    </row>
    <row r="737" spans="1:9" x14ac:dyDescent="0.3">
      <c r="A737" t="s">
        <v>864</v>
      </c>
      <c r="B737" t="s">
        <v>156</v>
      </c>
      <c r="C737" s="1">
        <v>44759</v>
      </c>
      <c r="D737" t="s">
        <v>165</v>
      </c>
      <c r="E737" t="s">
        <v>171</v>
      </c>
      <c r="F737">
        <v>250</v>
      </c>
      <c r="G737" t="s">
        <v>103</v>
      </c>
      <c r="H737" s="2">
        <v>2</v>
      </c>
      <c r="I737" s="3">
        <f t="shared" ca="1" si="3"/>
        <v>0.27434833368033051</v>
      </c>
    </row>
    <row r="738" spans="1:9" x14ac:dyDescent="0.3">
      <c r="A738" t="s">
        <v>865</v>
      </c>
      <c r="B738" t="s">
        <v>157</v>
      </c>
      <c r="C738" s="1">
        <v>44795</v>
      </c>
      <c r="D738" t="s">
        <v>166</v>
      </c>
      <c r="E738" t="s">
        <v>171</v>
      </c>
      <c r="F738">
        <v>130</v>
      </c>
      <c r="G738" t="s">
        <v>104</v>
      </c>
      <c r="H738" s="2">
        <v>4</v>
      </c>
      <c r="I738" s="3">
        <f t="shared" ca="1" si="3"/>
        <v>0.30061885857212889</v>
      </c>
    </row>
    <row r="739" spans="1:9" x14ac:dyDescent="0.3">
      <c r="A739" t="s">
        <v>866</v>
      </c>
      <c r="B739" t="s">
        <v>158</v>
      </c>
      <c r="C739" s="1">
        <v>44808</v>
      </c>
      <c r="D739" t="s">
        <v>167</v>
      </c>
      <c r="E739" t="s">
        <v>171</v>
      </c>
      <c r="F739">
        <v>60</v>
      </c>
      <c r="G739" t="s">
        <v>105</v>
      </c>
      <c r="H739" s="2">
        <v>4</v>
      </c>
      <c r="I739" s="3">
        <f t="shared" ca="1" si="3"/>
        <v>0.36750114975625869</v>
      </c>
    </row>
    <row r="740" spans="1:9" x14ac:dyDescent="0.3">
      <c r="A740" t="s">
        <v>867</v>
      </c>
      <c r="B740" t="s">
        <v>154</v>
      </c>
      <c r="C740" s="1">
        <v>44756</v>
      </c>
      <c r="D740" t="s">
        <v>163</v>
      </c>
      <c r="E740" t="s">
        <v>171</v>
      </c>
      <c r="F740">
        <v>72</v>
      </c>
      <c r="G740" t="s">
        <v>103</v>
      </c>
      <c r="H740" s="2">
        <v>12</v>
      </c>
      <c r="I740" s="3">
        <f t="shared" ca="1" si="3"/>
        <v>0.3533300734136382</v>
      </c>
    </row>
    <row r="741" spans="1:9" x14ac:dyDescent="0.3">
      <c r="A741" t="s">
        <v>868</v>
      </c>
      <c r="B741" t="s">
        <v>155</v>
      </c>
      <c r="C741" s="1">
        <v>44801</v>
      </c>
      <c r="D741" t="s">
        <v>164</v>
      </c>
      <c r="E741" t="s">
        <v>171</v>
      </c>
      <c r="F741">
        <v>65</v>
      </c>
      <c r="G741" t="s">
        <v>104</v>
      </c>
      <c r="H741" s="2">
        <v>5</v>
      </c>
      <c r="I741" s="3">
        <f t="shared" ca="1" si="3"/>
        <v>0.70372664784421202</v>
      </c>
    </row>
    <row r="742" spans="1:9" x14ac:dyDescent="0.3">
      <c r="A742" t="s">
        <v>869</v>
      </c>
      <c r="B742" t="s">
        <v>156</v>
      </c>
      <c r="C742" s="1">
        <v>44806</v>
      </c>
      <c r="D742" t="s">
        <v>165</v>
      </c>
      <c r="E742" t="s">
        <v>170</v>
      </c>
      <c r="F742">
        <v>250</v>
      </c>
      <c r="G742" t="s">
        <v>105</v>
      </c>
      <c r="H742" s="2">
        <v>3</v>
      </c>
      <c r="I742" s="3">
        <f t="shared" ca="1" si="3"/>
        <v>0.53252424928850528</v>
      </c>
    </row>
    <row r="743" spans="1:9" x14ac:dyDescent="0.3">
      <c r="A743" t="s">
        <v>870</v>
      </c>
      <c r="B743" t="s">
        <v>157</v>
      </c>
      <c r="C743" s="1">
        <v>44794</v>
      </c>
      <c r="D743" t="s">
        <v>166</v>
      </c>
      <c r="E743" t="s">
        <v>170</v>
      </c>
      <c r="F743">
        <v>130</v>
      </c>
      <c r="G743" t="s">
        <v>103</v>
      </c>
      <c r="H743" s="2">
        <v>2</v>
      </c>
      <c r="I743" s="3">
        <f t="shared" ca="1" si="3"/>
        <v>0.71321998523277186</v>
      </c>
    </row>
    <row r="744" spans="1:9" x14ac:dyDescent="0.3">
      <c r="A744" t="s">
        <v>871</v>
      </c>
      <c r="B744" t="s">
        <v>154</v>
      </c>
      <c r="C744" s="1">
        <v>44800</v>
      </c>
      <c r="D744" t="s">
        <v>163</v>
      </c>
      <c r="E744" t="s">
        <v>170</v>
      </c>
      <c r="F744">
        <v>72</v>
      </c>
      <c r="G744" t="s">
        <v>104</v>
      </c>
      <c r="H744" s="2">
        <v>7</v>
      </c>
      <c r="I744" s="3">
        <f t="shared" ca="1" si="3"/>
        <v>0.97207245499506034</v>
      </c>
    </row>
    <row r="745" spans="1:9" x14ac:dyDescent="0.3">
      <c r="A745" t="s">
        <v>872</v>
      </c>
      <c r="B745" t="s">
        <v>155</v>
      </c>
      <c r="C745" s="1">
        <v>44789</v>
      </c>
      <c r="D745" t="s">
        <v>164</v>
      </c>
      <c r="E745" t="s">
        <v>171</v>
      </c>
      <c r="F745">
        <v>65</v>
      </c>
      <c r="G745" t="s">
        <v>105</v>
      </c>
      <c r="H745" s="2">
        <v>12</v>
      </c>
      <c r="I745" s="3">
        <f t="shared" ca="1" si="3"/>
        <v>0.21312187758287526</v>
      </c>
    </row>
    <row r="746" spans="1:9" x14ac:dyDescent="0.3">
      <c r="A746" t="s">
        <v>873</v>
      </c>
      <c r="B746" t="s">
        <v>156</v>
      </c>
      <c r="C746" s="1">
        <v>44802</v>
      </c>
      <c r="D746" t="s">
        <v>165</v>
      </c>
      <c r="E746" t="s">
        <v>171</v>
      </c>
      <c r="F746">
        <v>250</v>
      </c>
      <c r="G746" t="s">
        <v>103</v>
      </c>
      <c r="H746" s="2">
        <v>3</v>
      </c>
      <c r="I746" s="3">
        <f t="shared" ca="1" si="3"/>
        <v>0.42318381536432126</v>
      </c>
    </row>
    <row r="747" spans="1:9" x14ac:dyDescent="0.3">
      <c r="A747" t="s">
        <v>874</v>
      </c>
      <c r="B747" t="s">
        <v>157</v>
      </c>
      <c r="C747" s="1">
        <v>44793</v>
      </c>
      <c r="D747" t="s">
        <v>166</v>
      </c>
      <c r="E747" t="s">
        <v>171</v>
      </c>
      <c r="F747">
        <v>130</v>
      </c>
      <c r="G747" t="s">
        <v>104</v>
      </c>
      <c r="H747" s="2">
        <v>4</v>
      </c>
      <c r="I747" s="3">
        <f t="shared" ca="1" si="3"/>
        <v>0.57201275311750577</v>
      </c>
    </row>
    <row r="748" spans="1:9" x14ac:dyDescent="0.3">
      <c r="A748" t="s">
        <v>875</v>
      </c>
      <c r="B748" t="s">
        <v>158</v>
      </c>
      <c r="C748" s="1">
        <v>44793</v>
      </c>
      <c r="D748" t="s">
        <v>167</v>
      </c>
      <c r="E748" t="s">
        <v>171</v>
      </c>
      <c r="F748">
        <v>60</v>
      </c>
      <c r="G748" t="s">
        <v>105</v>
      </c>
      <c r="H748" s="2">
        <v>8</v>
      </c>
      <c r="I748" s="3">
        <f t="shared" ca="1" si="3"/>
        <v>0.34539234024061738</v>
      </c>
    </row>
    <row r="749" spans="1:9" x14ac:dyDescent="0.3">
      <c r="A749" t="s">
        <v>876</v>
      </c>
      <c r="B749" t="s">
        <v>159</v>
      </c>
      <c r="C749" s="1">
        <v>44785</v>
      </c>
      <c r="D749" t="s">
        <v>168</v>
      </c>
      <c r="E749" t="s">
        <v>171</v>
      </c>
      <c r="F749">
        <v>95</v>
      </c>
      <c r="G749" t="s">
        <v>103</v>
      </c>
      <c r="H749" s="2">
        <v>3</v>
      </c>
      <c r="I749" s="3">
        <f t="shared" ca="1" si="3"/>
        <v>0.21966159544950103</v>
      </c>
    </row>
    <row r="750" spans="1:9" x14ac:dyDescent="0.3">
      <c r="A750" t="s">
        <v>877</v>
      </c>
      <c r="B750" t="s">
        <v>154</v>
      </c>
      <c r="C750" s="1">
        <v>44778</v>
      </c>
      <c r="D750" t="s">
        <v>163</v>
      </c>
      <c r="E750" t="s">
        <v>171</v>
      </c>
      <c r="F750">
        <v>72</v>
      </c>
      <c r="G750" t="s">
        <v>104</v>
      </c>
      <c r="H750" s="2">
        <v>8</v>
      </c>
      <c r="I750" s="3">
        <f t="shared" ca="1" si="3"/>
        <v>0.98141618399014907</v>
      </c>
    </row>
    <row r="751" spans="1:9" x14ac:dyDescent="0.3">
      <c r="A751" t="s">
        <v>878</v>
      </c>
      <c r="B751" t="s">
        <v>155</v>
      </c>
      <c r="C751" s="1">
        <v>44764</v>
      </c>
      <c r="D751" t="s">
        <v>164</v>
      </c>
      <c r="E751" t="s">
        <v>171</v>
      </c>
      <c r="F751">
        <v>65</v>
      </c>
      <c r="G751" t="s">
        <v>105</v>
      </c>
      <c r="H751" s="2">
        <v>12</v>
      </c>
      <c r="I751" s="3">
        <f t="shared" ca="1" si="3"/>
        <v>0.51390180882984382</v>
      </c>
    </row>
    <row r="752" spans="1:9" x14ac:dyDescent="0.3">
      <c r="A752" t="s">
        <v>879</v>
      </c>
      <c r="B752" t="s">
        <v>156</v>
      </c>
      <c r="C752" s="1">
        <v>44769</v>
      </c>
      <c r="D752" t="s">
        <v>165</v>
      </c>
      <c r="E752" t="s">
        <v>170</v>
      </c>
      <c r="F752">
        <v>250</v>
      </c>
      <c r="G752" t="s">
        <v>103</v>
      </c>
      <c r="H752" s="2">
        <v>3</v>
      </c>
      <c r="I752" s="3">
        <f t="shared" ca="1" si="3"/>
        <v>0.51865703574502042</v>
      </c>
    </row>
    <row r="753" spans="1:9" x14ac:dyDescent="0.3">
      <c r="A753" t="s">
        <v>880</v>
      </c>
      <c r="B753" t="s">
        <v>157</v>
      </c>
      <c r="C753" s="1">
        <v>44794</v>
      </c>
      <c r="D753" t="s">
        <v>166</v>
      </c>
      <c r="E753" t="s">
        <v>170</v>
      </c>
      <c r="F753">
        <v>130</v>
      </c>
      <c r="G753" t="s">
        <v>104</v>
      </c>
      <c r="H753" s="2">
        <v>4</v>
      </c>
      <c r="I753" s="3">
        <f t="shared" ca="1" si="3"/>
        <v>0.65521288667034494</v>
      </c>
    </row>
    <row r="754" spans="1:9" x14ac:dyDescent="0.3">
      <c r="A754" t="s">
        <v>881</v>
      </c>
      <c r="B754" t="s">
        <v>154</v>
      </c>
      <c r="C754" s="1">
        <v>44766</v>
      </c>
      <c r="D754" t="s">
        <v>163</v>
      </c>
      <c r="E754" t="s">
        <v>170</v>
      </c>
      <c r="F754">
        <v>72</v>
      </c>
      <c r="G754" t="s">
        <v>105</v>
      </c>
      <c r="H754" s="2">
        <v>11</v>
      </c>
      <c r="I754" s="3">
        <f t="shared" ca="1" si="3"/>
        <v>0.17360607490707625</v>
      </c>
    </row>
    <row r="755" spans="1:9" x14ac:dyDescent="0.3">
      <c r="A755" t="s">
        <v>882</v>
      </c>
      <c r="B755" t="s">
        <v>155</v>
      </c>
      <c r="C755" s="1">
        <v>44772</v>
      </c>
      <c r="D755" t="s">
        <v>164</v>
      </c>
      <c r="E755" t="s">
        <v>171</v>
      </c>
      <c r="F755">
        <v>65</v>
      </c>
      <c r="G755" t="s">
        <v>103</v>
      </c>
      <c r="H755" s="2">
        <v>9</v>
      </c>
      <c r="I755" s="3">
        <f t="shared" ca="1" si="3"/>
        <v>0.92151637664026276</v>
      </c>
    </row>
    <row r="756" spans="1:9" x14ac:dyDescent="0.3">
      <c r="A756" t="s">
        <v>883</v>
      </c>
      <c r="B756" t="s">
        <v>156</v>
      </c>
      <c r="C756" s="1">
        <v>44787</v>
      </c>
      <c r="D756" t="s">
        <v>165</v>
      </c>
      <c r="E756" t="s">
        <v>171</v>
      </c>
      <c r="F756">
        <v>250</v>
      </c>
      <c r="G756" t="s">
        <v>104</v>
      </c>
      <c r="H756" s="2">
        <v>3</v>
      </c>
      <c r="I756" s="3">
        <f t="shared" ca="1" si="3"/>
        <v>0.81308373080228946</v>
      </c>
    </row>
    <row r="757" spans="1:9" x14ac:dyDescent="0.3">
      <c r="A757" t="s">
        <v>884</v>
      </c>
      <c r="B757" t="s">
        <v>157</v>
      </c>
      <c r="C757" s="1">
        <v>44755</v>
      </c>
      <c r="D757" t="s">
        <v>166</v>
      </c>
      <c r="E757" t="s">
        <v>171</v>
      </c>
      <c r="F757">
        <v>130</v>
      </c>
      <c r="G757" t="s">
        <v>105</v>
      </c>
      <c r="H757" s="2">
        <v>3</v>
      </c>
      <c r="I757" s="3">
        <f t="shared" ca="1" si="3"/>
        <v>0.38318236285127527</v>
      </c>
    </row>
    <row r="758" spans="1:9" x14ac:dyDescent="0.3">
      <c r="A758" t="s">
        <v>885</v>
      </c>
      <c r="B758" t="s">
        <v>158</v>
      </c>
      <c r="C758" s="1">
        <v>44785</v>
      </c>
      <c r="D758" t="s">
        <v>167</v>
      </c>
      <c r="E758" t="s">
        <v>171</v>
      </c>
      <c r="F758">
        <v>60</v>
      </c>
      <c r="G758" t="s">
        <v>103</v>
      </c>
      <c r="H758" s="2">
        <v>13</v>
      </c>
      <c r="I758" s="3">
        <f t="shared" ref="I758:I795" ca="1" si="4">RAND()</f>
        <v>0.88737495540211131</v>
      </c>
    </row>
    <row r="759" spans="1:9" x14ac:dyDescent="0.3">
      <c r="A759" t="s">
        <v>886</v>
      </c>
      <c r="B759" t="s">
        <v>154</v>
      </c>
      <c r="C759" s="1">
        <v>44761</v>
      </c>
      <c r="D759" t="s">
        <v>163</v>
      </c>
      <c r="E759" t="s">
        <v>171</v>
      </c>
      <c r="F759">
        <v>72</v>
      </c>
      <c r="G759" t="s">
        <v>104</v>
      </c>
      <c r="H759" s="2">
        <v>12</v>
      </c>
      <c r="I759" s="3">
        <f t="shared" ca="1" si="4"/>
        <v>0.84769685197333433</v>
      </c>
    </row>
    <row r="760" spans="1:9" x14ac:dyDescent="0.3">
      <c r="A760" t="s">
        <v>887</v>
      </c>
      <c r="B760" t="s">
        <v>155</v>
      </c>
      <c r="C760" s="1">
        <v>44770</v>
      </c>
      <c r="D760" t="s">
        <v>164</v>
      </c>
      <c r="E760" t="s">
        <v>171</v>
      </c>
      <c r="F760">
        <v>65</v>
      </c>
      <c r="G760" t="s">
        <v>105</v>
      </c>
      <c r="H760" s="2">
        <v>5</v>
      </c>
      <c r="I760" s="3">
        <f t="shared" ca="1" si="4"/>
        <v>0.1683892741291747</v>
      </c>
    </row>
    <row r="761" spans="1:9" x14ac:dyDescent="0.3">
      <c r="A761" t="s">
        <v>888</v>
      </c>
      <c r="B761" t="s">
        <v>156</v>
      </c>
      <c r="C761" s="1">
        <v>44769</v>
      </c>
      <c r="D761" t="s">
        <v>165</v>
      </c>
      <c r="E761" t="s">
        <v>170</v>
      </c>
      <c r="F761">
        <v>250</v>
      </c>
      <c r="G761" t="s">
        <v>103</v>
      </c>
      <c r="H761" s="2">
        <v>3</v>
      </c>
      <c r="I761" s="3">
        <f t="shared" ca="1" si="4"/>
        <v>0.39831413509826208</v>
      </c>
    </row>
    <row r="762" spans="1:9" x14ac:dyDescent="0.3">
      <c r="A762" t="s">
        <v>889</v>
      </c>
      <c r="B762" t="s">
        <v>157</v>
      </c>
      <c r="C762" s="1">
        <v>44785</v>
      </c>
      <c r="D762" t="s">
        <v>166</v>
      </c>
      <c r="E762" t="s">
        <v>171</v>
      </c>
      <c r="F762">
        <v>130</v>
      </c>
      <c r="G762" t="s">
        <v>104</v>
      </c>
      <c r="H762" s="2">
        <v>5</v>
      </c>
      <c r="I762" s="3">
        <f t="shared" ca="1" si="4"/>
        <v>0.13123668873483318</v>
      </c>
    </row>
    <row r="763" spans="1:9" x14ac:dyDescent="0.3">
      <c r="A763" t="s">
        <v>890</v>
      </c>
      <c r="B763" t="s">
        <v>154</v>
      </c>
      <c r="C763" s="1">
        <v>44771</v>
      </c>
      <c r="D763" t="s">
        <v>163</v>
      </c>
      <c r="E763" t="s">
        <v>170</v>
      </c>
      <c r="F763">
        <v>72</v>
      </c>
      <c r="G763" t="s">
        <v>105</v>
      </c>
      <c r="H763" s="2">
        <v>8</v>
      </c>
      <c r="I763" s="3">
        <f t="shared" ca="1" si="4"/>
        <v>0.11085393879425454</v>
      </c>
    </row>
    <row r="764" spans="1:9" x14ac:dyDescent="0.3">
      <c r="A764" t="s">
        <v>891</v>
      </c>
      <c r="B764" t="s">
        <v>155</v>
      </c>
      <c r="C764" s="1">
        <v>44776</v>
      </c>
      <c r="D764" t="s">
        <v>164</v>
      </c>
      <c r="E764" t="s">
        <v>171</v>
      </c>
      <c r="F764">
        <v>65</v>
      </c>
      <c r="G764" t="s">
        <v>103</v>
      </c>
      <c r="H764" s="2">
        <v>4</v>
      </c>
      <c r="I764" s="3">
        <f t="shared" ca="1" si="4"/>
        <v>0.24722715751360813</v>
      </c>
    </row>
    <row r="765" spans="1:9" x14ac:dyDescent="0.3">
      <c r="A765" t="s">
        <v>892</v>
      </c>
      <c r="B765" t="s">
        <v>156</v>
      </c>
      <c r="C765" s="1">
        <v>44782</v>
      </c>
      <c r="D765" t="s">
        <v>165</v>
      </c>
      <c r="E765" t="s">
        <v>170</v>
      </c>
      <c r="F765">
        <v>250</v>
      </c>
      <c r="G765" t="s">
        <v>104</v>
      </c>
      <c r="H765" s="2">
        <v>3</v>
      </c>
      <c r="I765" s="3">
        <f t="shared" ca="1" si="4"/>
        <v>0.88770816433725031</v>
      </c>
    </row>
    <row r="766" spans="1:9" x14ac:dyDescent="0.3">
      <c r="A766" t="s">
        <v>893</v>
      </c>
      <c r="B766" t="s">
        <v>157</v>
      </c>
      <c r="C766" s="1">
        <v>44765</v>
      </c>
      <c r="D766" t="s">
        <v>166</v>
      </c>
      <c r="E766" t="s">
        <v>171</v>
      </c>
      <c r="F766">
        <v>130</v>
      </c>
      <c r="G766" t="s">
        <v>105</v>
      </c>
      <c r="H766" s="2">
        <v>7</v>
      </c>
      <c r="I766" s="3">
        <f t="shared" ca="1" si="4"/>
        <v>0.86425101190176989</v>
      </c>
    </row>
    <row r="767" spans="1:9" x14ac:dyDescent="0.3">
      <c r="A767" t="s">
        <v>894</v>
      </c>
      <c r="B767" t="s">
        <v>158</v>
      </c>
      <c r="C767" s="1">
        <v>44778</v>
      </c>
      <c r="D767" t="s">
        <v>167</v>
      </c>
      <c r="E767" t="s">
        <v>170</v>
      </c>
      <c r="F767">
        <v>60</v>
      </c>
      <c r="G767" t="s">
        <v>103</v>
      </c>
      <c r="H767" s="2">
        <v>7</v>
      </c>
      <c r="I767" s="3">
        <f t="shared" ca="1" si="4"/>
        <v>0.63392411386339098</v>
      </c>
    </row>
    <row r="768" spans="1:9" x14ac:dyDescent="0.3">
      <c r="A768" t="s">
        <v>895</v>
      </c>
      <c r="B768" t="s">
        <v>159</v>
      </c>
      <c r="C768" s="1">
        <v>44774</v>
      </c>
      <c r="D768" t="s">
        <v>168</v>
      </c>
      <c r="E768" t="s">
        <v>171</v>
      </c>
      <c r="F768">
        <v>95</v>
      </c>
      <c r="G768" t="s">
        <v>104</v>
      </c>
      <c r="H768" s="2">
        <v>7</v>
      </c>
      <c r="I768" s="3">
        <f t="shared" ca="1" si="4"/>
        <v>9.9088355992328792E-2</v>
      </c>
    </row>
    <row r="769" spans="1:9" x14ac:dyDescent="0.3">
      <c r="A769" t="s">
        <v>896</v>
      </c>
      <c r="B769" t="s">
        <v>154</v>
      </c>
      <c r="C769" s="1">
        <v>44803</v>
      </c>
      <c r="D769" t="s">
        <v>163</v>
      </c>
      <c r="E769" t="s">
        <v>170</v>
      </c>
      <c r="F769">
        <v>72</v>
      </c>
      <c r="G769" t="s">
        <v>105</v>
      </c>
      <c r="H769" s="2">
        <v>5</v>
      </c>
      <c r="I769" s="3">
        <f t="shared" ca="1" si="4"/>
        <v>0.13145952351825663</v>
      </c>
    </row>
    <row r="770" spans="1:9" x14ac:dyDescent="0.3">
      <c r="A770" t="s">
        <v>897</v>
      </c>
      <c r="B770" t="s">
        <v>155</v>
      </c>
      <c r="C770" s="1">
        <v>44782</v>
      </c>
      <c r="D770" t="s">
        <v>164</v>
      </c>
      <c r="E770" t="s">
        <v>171</v>
      </c>
      <c r="F770">
        <v>65</v>
      </c>
      <c r="G770" t="s">
        <v>103</v>
      </c>
      <c r="H770" s="2">
        <v>6</v>
      </c>
      <c r="I770" s="3">
        <f t="shared" ca="1" si="4"/>
        <v>0.14248871820912257</v>
      </c>
    </row>
    <row r="771" spans="1:9" x14ac:dyDescent="0.3">
      <c r="A771" t="s">
        <v>898</v>
      </c>
      <c r="B771" t="s">
        <v>156</v>
      </c>
      <c r="C771" s="1">
        <v>44774</v>
      </c>
      <c r="D771" t="s">
        <v>165</v>
      </c>
      <c r="E771" t="s">
        <v>170</v>
      </c>
      <c r="F771">
        <v>250</v>
      </c>
      <c r="G771" t="s">
        <v>104</v>
      </c>
      <c r="H771" s="2">
        <v>2</v>
      </c>
      <c r="I771" s="3">
        <f t="shared" ca="1" si="4"/>
        <v>0.77392990515904714</v>
      </c>
    </row>
    <row r="772" spans="1:9" x14ac:dyDescent="0.3">
      <c r="A772" t="s">
        <v>899</v>
      </c>
      <c r="B772" t="s">
        <v>157</v>
      </c>
      <c r="C772" s="1">
        <v>44790</v>
      </c>
      <c r="D772" t="s">
        <v>166</v>
      </c>
      <c r="E772" t="s">
        <v>171</v>
      </c>
      <c r="F772">
        <v>130</v>
      </c>
      <c r="G772" t="s">
        <v>105</v>
      </c>
      <c r="H772" s="2">
        <v>2</v>
      </c>
      <c r="I772" s="3">
        <f t="shared" ca="1" si="4"/>
        <v>0.50500530297017898</v>
      </c>
    </row>
    <row r="773" spans="1:9" x14ac:dyDescent="0.3">
      <c r="A773" t="s">
        <v>900</v>
      </c>
      <c r="B773" t="s">
        <v>154</v>
      </c>
      <c r="C773" s="1">
        <v>44790</v>
      </c>
      <c r="D773" t="s">
        <v>163</v>
      </c>
      <c r="E773" t="s">
        <v>170</v>
      </c>
      <c r="F773">
        <v>72</v>
      </c>
      <c r="G773" t="s">
        <v>103</v>
      </c>
      <c r="H773" s="2">
        <v>4</v>
      </c>
      <c r="I773" s="3">
        <f t="shared" ca="1" si="4"/>
        <v>0.43840001055906175</v>
      </c>
    </row>
    <row r="774" spans="1:9" x14ac:dyDescent="0.3">
      <c r="A774" t="s">
        <v>901</v>
      </c>
      <c r="B774" t="s">
        <v>155</v>
      </c>
      <c r="C774" s="1">
        <v>44757</v>
      </c>
      <c r="D774" t="s">
        <v>164</v>
      </c>
      <c r="E774" t="s">
        <v>171</v>
      </c>
      <c r="F774">
        <v>65</v>
      </c>
      <c r="G774" t="s">
        <v>104</v>
      </c>
      <c r="H774" s="2">
        <v>10</v>
      </c>
      <c r="I774" s="3">
        <f t="shared" ca="1" si="4"/>
        <v>0.36436422385937772</v>
      </c>
    </row>
    <row r="775" spans="1:9" x14ac:dyDescent="0.3">
      <c r="A775" t="s">
        <v>902</v>
      </c>
      <c r="B775" t="s">
        <v>156</v>
      </c>
      <c r="C775" s="1">
        <v>44778</v>
      </c>
      <c r="D775" t="s">
        <v>165</v>
      </c>
      <c r="E775" t="s">
        <v>170</v>
      </c>
      <c r="F775">
        <v>250</v>
      </c>
      <c r="G775" t="s">
        <v>105</v>
      </c>
      <c r="H775" s="2">
        <v>1</v>
      </c>
      <c r="I775" s="3">
        <f t="shared" ca="1" si="4"/>
        <v>0.43493934097343567</v>
      </c>
    </row>
    <row r="776" spans="1:9" x14ac:dyDescent="0.3">
      <c r="A776" t="s">
        <v>903</v>
      </c>
      <c r="B776" t="s">
        <v>157</v>
      </c>
      <c r="C776" s="1">
        <v>44795</v>
      </c>
      <c r="D776" t="s">
        <v>163</v>
      </c>
      <c r="E776" t="s">
        <v>171</v>
      </c>
      <c r="F776">
        <v>72</v>
      </c>
      <c r="G776" t="s">
        <v>103</v>
      </c>
      <c r="H776" s="2">
        <v>12</v>
      </c>
      <c r="I776" s="3">
        <f t="shared" ca="1" si="4"/>
        <v>0.27762370704130634</v>
      </c>
    </row>
    <row r="777" spans="1:9" x14ac:dyDescent="0.3">
      <c r="A777" t="s">
        <v>904</v>
      </c>
      <c r="B777" t="s">
        <v>154</v>
      </c>
      <c r="C777" s="1">
        <v>44800</v>
      </c>
      <c r="D777" t="s">
        <v>164</v>
      </c>
      <c r="E777" t="s">
        <v>170</v>
      </c>
      <c r="F777">
        <v>65</v>
      </c>
      <c r="G777" t="s">
        <v>103</v>
      </c>
      <c r="H777" s="2">
        <v>11</v>
      </c>
      <c r="I777" s="3">
        <f t="shared" ca="1" si="4"/>
        <v>0.9382030864077564</v>
      </c>
    </row>
    <row r="778" spans="1:9" x14ac:dyDescent="0.3">
      <c r="A778" t="s">
        <v>905</v>
      </c>
      <c r="B778" t="s">
        <v>155</v>
      </c>
      <c r="C778" s="1">
        <v>44783</v>
      </c>
      <c r="D778" t="s">
        <v>165</v>
      </c>
      <c r="E778" t="s">
        <v>171</v>
      </c>
      <c r="F778">
        <v>250</v>
      </c>
      <c r="G778" t="s">
        <v>104</v>
      </c>
      <c r="H778" s="2">
        <v>2</v>
      </c>
      <c r="I778" s="3">
        <f t="shared" ca="1" si="4"/>
        <v>0.23898206448211212</v>
      </c>
    </row>
    <row r="779" spans="1:9" x14ac:dyDescent="0.3">
      <c r="A779" t="s">
        <v>906</v>
      </c>
      <c r="B779" t="s">
        <v>156</v>
      </c>
      <c r="C779" s="1">
        <v>44770</v>
      </c>
      <c r="D779" t="s">
        <v>166</v>
      </c>
      <c r="E779" t="s">
        <v>171</v>
      </c>
      <c r="F779">
        <v>130</v>
      </c>
      <c r="G779" t="s">
        <v>105</v>
      </c>
      <c r="H779" s="2">
        <v>7</v>
      </c>
      <c r="I779" s="3">
        <f t="shared" ca="1" si="4"/>
        <v>0.22789453283653982</v>
      </c>
    </row>
    <row r="780" spans="1:9" x14ac:dyDescent="0.3">
      <c r="A780" t="s">
        <v>907</v>
      </c>
      <c r="B780" t="s">
        <v>157</v>
      </c>
      <c r="C780" s="1">
        <v>44764</v>
      </c>
      <c r="D780" t="s">
        <v>163</v>
      </c>
      <c r="E780" t="s">
        <v>171</v>
      </c>
      <c r="F780">
        <v>72</v>
      </c>
      <c r="G780" t="s">
        <v>103</v>
      </c>
      <c r="H780" s="2">
        <v>6</v>
      </c>
      <c r="I780" s="3">
        <f t="shared" ca="1" si="4"/>
        <v>0.599588789464649</v>
      </c>
    </row>
    <row r="781" spans="1:9" x14ac:dyDescent="0.3">
      <c r="A781" t="s">
        <v>908</v>
      </c>
      <c r="B781" t="s">
        <v>154</v>
      </c>
      <c r="C781" s="1">
        <v>44810</v>
      </c>
      <c r="D781" t="s">
        <v>164</v>
      </c>
      <c r="E781" t="s">
        <v>171</v>
      </c>
      <c r="F781">
        <v>65</v>
      </c>
      <c r="G781" t="s">
        <v>104</v>
      </c>
      <c r="H781" s="2">
        <v>4</v>
      </c>
      <c r="I781" s="3">
        <f t="shared" ca="1" si="4"/>
        <v>0.36471223707687361</v>
      </c>
    </row>
    <row r="782" spans="1:9" x14ac:dyDescent="0.3">
      <c r="A782" t="s">
        <v>909</v>
      </c>
      <c r="B782" t="s">
        <v>155</v>
      </c>
      <c r="C782" s="1">
        <v>44793</v>
      </c>
      <c r="D782" t="s">
        <v>165</v>
      </c>
      <c r="E782" t="s">
        <v>171</v>
      </c>
      <c r="F782">
        <v>250</v>
      </c>
      <c r="G782" t="s">
        <v>105</v>
      </c>
      <c r="H782" s="2">
        <v>2</v>
      </c>
      <c r="I782" s="3">
        <f t="shared" ca="1" si="4"/>
        <v>0.11893023244240075</v>
      </c>
    </row>
    <row r="783" spans="1:9" x14ac:dyDescent="0.3">
      <c r="A783" t="s">
        <v>910</v>
      </c>
      <c r="B783" t="s">
        <v>156</v>
      </c>
      <c r="C783" s="1">
        <v>44787</v>
      </c>
      <c r="D783" t="s">
        <v>166</v>
      </c>
      <c r="E783" t="s">
        <v>170</v>
      </c>
      <c r="F783">
        <v>130</v>
      </c>
      <c r="G783" t="s">
        <v>103</v>
      </c>
      <c r="H783" s="2">
        <v>4</v>
      </c>
      <c r="I783" s="3">
        <f t="shared" ca="1" si="4"/>
        <v>0.78458169285324542</v>
      </c>
    </row>
    <row r="784" spans="1:9" x14ac:dyDescent="0.3">
      <c r="A784" t="s">
        <v>911</v>
      </c>
      <c r="B784" t="s">
        <v>157</v>
      </c>
      <c r="C784" s="1">
        <v>44774</v>
      </c>
      <c r="D784" t="s">
        <v>167</v>
      </c>
      <c r="E784" t="s">
        <v>171</v>
      </c>
      <c r="F784">
        <v>60</v>
      </c>
      <c r="G784" t="s">
        <v>104</v>
      </c>
      <c r="H784" s="2">
        <v>8</v>
      </c>
      <c r="I784" s="3">
        <f t="shared" ca="1" si="4"/>
        <v>0.24761774277771964</v>
      </c>
    </row>
    <row r="785" spans="1:9" x14ac:dyDescent="0.3">
      <c r="A785" t="s">
        <v>912</v>
      </c>
      <c r="B785" t="s">
        <v>158</v>
      </c>
      <c r="C785" s="1">
        <v>44756</v>
      </c>
      <c r="D785" t="s">
        <v>163</v>
      </c>
      <c r="E785" t="s">
        <v>170</v>
      </c>
      <c r="F785">
        <v>72</v>
      </c>
      <c r="G785" t="s">
        <v>105</v>
      </c>
      <c r="H785" s="2">
        <v>4</v>
      </c>
      <c r="I785" s="3">
        <f t="shared" ca="1" si="4"/>
        <v>0.74977752214148974</v>
      </c>
    </row>
    <row r="786" spans="1:9" x14ac:dyDescent="0.3">
      <c r="A786" t="s">
        <v>913</v>
      </c>
      <c r="B786" t="s">
        <v>154</v>
      </c>
      <c r="C786" s="1">
        <v>44810</v>
      </c>
      <c r="D786" t="s">
        <v>164</v>
      </c>
      <c r="E786" t="s">
        <v>171</v>
      </c>
      <c r="F786">
        <v>65</v>
      </c>
      <c r="G786" t="s">
        <v>103</v>
      </c>
      <c r="H786" s="2">
        <v>5</v>
      </c>
      <c r="I786" s="3">
        <f t="shared" ca="1" si="4"/>
        <v>0.13004868654005275</v>
      </c>
    </row>
    <row r="787" spans="1:9" x14ac:dyDescent="0.3">
      <c r="A787" t="s">
        <v>914</v>
      </c>
      <c r="B787" t="s">
        <v>155</v>
      </c>
      <c r="C787" s="1">
        <v>44774</v>
      </c>
      <c r="D787" t="s">
        <v>165</v>
      </c>
      <c r="E787" t="s">
        <v>170</v>
      </c>
      <c r="F787">
        <v>250</v>
      </c>
      <c r="G787" t="s">
        <v>104</v>
      </c>
      <c r="H787" s="2">
        <v>3</v>
      </c>
      <c r="I787" s="3">
        <f t="shared" ca="1" si="4"/>
        <v>0.87002980877817426</v>
      </c>
    </row>
    <row r="788" spans="1:9" x14ac:dyDescent="0.3">
      <c r="A788" t="s">
        <v>915</v>
      </c>
      <c r="B788" t="s">
        <v>156</v>
      </c>
      <c r="C788" s="1">
        <v>44804</v>
      </c>
      <c r="D788" t="s">
        <v>166</v>
      </c>
      <c r="E788" t="s">
        <v>171</v>
      </c>
      <c r="F788">
        <v>130</v>
      </c>
      <c r="G788" t="s">
        <v>105</v>
      </c>
      <c r="H788" s="2">
        <v>4</v>
      </c>
      <c r="I788" s="3">
        <f t="shared" ca="1" si="4"/>
        <v>0.25261523799222507</v>
      </c>
    </row>
    <row r="789" spans="1:9" x14ac:dyDescent="0.3">
      <c r="A789" t="s">
        <v>916</v>
      </c>
      <c r="B789" t="s">
        <v>157</v>
      </c>
      <c r="C789" s="1">
        <v>44803</v>
      </c>
      <c r="D789" t="s">
        <v>163</v>
      </c>
      <c r="E789" t="s">
        <v>170</v>
      </c>
      <c r="F789">
        <v>72</v>
      </c>
      <c r="G789" t="s">
        <v>103</v>
      </c>
      <c r="H789" s="2">
        <v>5</v>
      </c>
      <c r="I789" s="3">
        <f t="shared" ca="1" si="4"/>
        <v>0.47585482965969828</v>
      </c>
    </row>
    <row r="790" spans="1:9" x14ac:dyDescent="0.3">
      <c r="A790" t="s">
        <v>917</v>
      </c>
      <c r="B790" t="s">
        <v>154</v>
      </c>
      <c r="C790" s="1">
        <v>44808</v>
      </c>
      <c r="D790" t="s">
        <v>164</v>
      </c>
      <c r="E790" t="s">
        <v>171</v>
      </c>
      <c r="F790">
        <v>65</v>
      </c>
      <c r="G790" t="s">
        <v>104</v>
      </c>
      <c r="H790" s="2">
        <v>7</v>
      </c>
      <c r="I790" s="3">
        <f t="shared" ca="1" si="4"/>
        <v>0.37420272806872401</v>
      </c>
    </row>
    <row r="791" spans="1:9" x14ac:dyDescent="0.3">
      <c r="A791" t="s">
        <v>918</v>
      </c>
      <c r="B791" t="s">
        <v>155</v>
      </c>
      <c r="C791" s="1">
        <v>44786</v>
      </c>
      <c r="D791" t="s">
        <v>165</v>
      </c>
      <c r="E791" t="s">
        <v>170</v>
      </c>
      <c r="F791">
        <v>250</v>
      </c>
      <c r="G791" t="s">
        <v>105</v>
      </c>
      <c r="H791" s="2">
        <v>1</v>
      </c>
      <c r="I791" s="3">
        <f t="shared" ca="1" si="4"/>
        <v>0.90453401725947191</v>
      </c>
    </row>
    <row r="792" spans="1:9" x14ac:dyDescent="0.3">
      <c r="A792" t="s">
        <v>919</v>
      </c>
      <c r="B792" t="s">
        <v>156</v>
      </c>
      <c r="C792" s="1">
        <v>44788</v>
      </c>
      <c r="D792" t="s">
        <v>166</v>
      </c>
      <c r="E792" t="s">
        <v>171</v>
      </c>
      <c r="F792">
        <v>130</v>
      </c>
      <c r="G792" t="s">
        <v>103</v>
      </c>
      <c r="H792" s="2">
        <v>6</v>
      </c>
      <c r="I792" s="3">
        <f t="shared" ca="1" si="4"/>
        <v>0.75765017556157555</v>
      </c>
    </row>
    <row r="793" spans="1:9" x14ac:dyDescent="0.3">
      <c r="A793" t="s">
        <v>920</v>
      </c>
      <c r="B793" t="s">
        <v>157</v>
      </c>
      <c r="C793" s="1">
        <v>44772</v>
      </c>
      <c r="D793" t="s">
        <v>167</v>
      </c>
      <c r="E793" t="s">
        <v>170</v>
      </c>
      <c r="F793">
        <v>60</v>
      </c>
      <c r="G793" t="s">
        <v>104</v>
      </c>
      <c r="H793" s="2">
        <v>13</v>
      </c>
      <c r="I793" s="3">
        <f t="shared" ca="1" si="4"/>
        <v>0.76895838785867798</v>
      </c>
    </row>
    <row r="794" spans="1:9" x14ac:dyDescent="0.3">
      <c r="A794" t="s">
        <v>921</v>
      </c>
      <c r="B794" t="s">
        <v>158</v>
      </c>
      <c r="C794" s="1">
        <v>44756</v>
      </c>
      <c r="D794" t="s">
        <v>168</v>
      </c>
      <c r="E794" t="s">
        <v>171</v>
      </c>
      <c r="F794">
        <v>95</v>
      </c>
      <c r="G794" t="s">
        <v>105</v>
      </c>
      <c r="H794" s="2">
        <v>6</v>
      </c>
      <c r="I794" s="3">
        <f t="shared" ca="1" si="4"/>
        <v>0.75049425214460352</v>
      </c>
    </row>
    <row r="795" spans="1:9" x14ac:dyDescent="0.3">
      <c r="A795" t="s">
        <v>922</v>
      </c>
      <c r="B795" t="s">
        <v>159</v>
      </c>
      <c r="C795" s="1">
        <v>44808</v>
      </c>
      <c r="D795" t="s">
        <v>163</v>
      </c>
      <c r="E795" t="s">
        <v>170</v>
      </c>
      <c r="F795">
        <v>72</v>
      </c>
      <c r="G795" t="s">
        <v>103</v>
      </c>
      <c r="H795" s="2">
        <v>12</v>
      </c>
      <c r="I795" s="3">
        <f t="shared" ca="1" si="4"/>
        <v>0.88393329503856855</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6AF3C-C516-4408-9408-7103653E083F}">
  <dimension ref="A3:S120"/>
  <sheetViews>
    <sheetView topLeftCell="A102" zoomScale="72" workbookViewId="0">
      <selection activeCell="S151" sqref="S151"/>
    </sheetView>
  </sheetViews>
  <sheetFormatPr defaultRowHeight="16.5" x14ac:dyDescent="0.3"/>
  <cols>
    <col min="1" max="2" width="18.75" customWidth="1"/>
    <col min="3" max="3" width="32" customWidth="1"/>
    <col min="15" max="15" width="18.75" customWidth="1"/>
    <col min="16" max="16" width="36.625" customWidth="1"/>
    <col min="17" max="17" width="18.75" customWidth="1"/>
    <col min="18" max="18" width="32" customWidth="1"/>
    <col min="19" max="19" width="36.625" customWidth="1"/>
  </cols>
  <sheetData>
    <row r="3" spans="1:16" x14ac:dyDescent="0.3">
      <c r="A3" s="9" t="s">
        <v>1700</v>
      </c>
      <c r="B3" t="s">
        <v>1791</v>
      </c>
    </row>
    <row r="4" spans="1:16" x14ac:dyDescent="0.3">
      <c r="A4" s="19">
        <v>44725</v>
      </c>
      <c r="B4" s="20">
        <v>8028</v>
      </c>
    </row>
    <row r="5" spans="1:16" x14ac:dyDescent="0.3">
      <c r="A5" s="19">
        <v>44726</v>
      </c>
      <c r="B5" s="20">
        <v>6050</v>
      </c>
      <c r="D5" t="s">
        <v>1676</v>
      </c>
      <c r="O5" s="8" t="s">
        <v>1674</v>
      </c>
    </row>
    <row r="6" spans="1:16" x14ac:dyDescent="0.3">
      <c r="A6" s="19">
        <v>44727</v>
      </c>
      <c r="B6" s="20">
        <v>9778</v>
      </c>
      <c r="O6" t="s">
        <v>1676</v>
      </c>
    </row>
    <row r="7" spans="1:16" x14ac:dyDescent="0.3">
      <c r="A7" s="19">
        <v>44728</v>
      </c>
      <c r="B7" s="20">
        <v>3692</v>
      </c>
      <c r="O7" t="s">
        <v>1678</v>
      </c>
    </row>
    <row r="8" spans="1:16" x14ac:dyDescent="0.3">
      <c r="A8" s="19">
        <v>44729</v>
      </c>
      <c r="B8" s="20">
        <v>7985</v>
      </c>
      <c r="O8" t="s">
        <v>1680</v>
      </c>
    </row>
    <row r="9" spans="1:16" x14ac:dyDescent="0.3">
      <c r="A9" s="19">
        <v>44730</v>
      </c>
      <c r="B9" s="20">
        <v>3302</v>
      </c>
      <c r="O9" t="s">
        <v>1682</v>
      </c>
    </row>
    <row r="10" spans="1:16" x14ac:dyDescent="0.3">
      <c r="A10" s="19">
        <v>44731</v>
      </c>
      <c r="B10" s="20">
        <v>7526</v>
      </c>
      <c r="O10" t="s">
        <v>1684</v>
      </c>
    </row>
    <row r="11" spans="1:16" x14ac:dyDescent="0.3">
      <c r="A11" s="19">
        <v>44732</v>
      </c>
      <c r="B11" s="20">
        <v>4199</v>
      </c>
      <c r="O11" t="s">
        <v>1686</v>
      </c>
    </row>
    <row r="12" spans="1:16" x14ac:dyDescent="0.3">
      <c r="A12" s="19">
        <v>44733</v>
      </c>
      <c r="B12" s="20">
        <v>3003</v>
      </c>
    </row>
    <row r="13" spans="1:16" x14ac:dyDescent="0.3">
      <c r="A13" s="19">
        <v>44734</v>
      </c>
      <c r="B13" s="20">
        <v>20243</v>
      </c>
    </row>
    <row r="14" spans="1:16" x14ac:dyDescent="0.3">
      <c r="A14" s="19">
        <v>44735</v>
      </c>
      <c r="B14" s="20">
        <v>15014</v>
      </c>
      <c r="O14" s="9" t="s">
        <v>1700</v>
      </c>
      <c r="P14" t="s">
        <v>1792</v>
      </c>
    </row>
    <row r="15" spans="1:16" x14ac:dyDescent="0.3">
      <c r="A15" s="19">
        <v>44736</v>
      </c>
      <c r="B15" s="20">
        <v>6590</v>
      </c>
      <c r="O15" s="19">
        <v>44725</v>
      </c>
      <c r="P15" s="20">
        <v>617.53846153846155</v>
      </c>
    </row>
    <row r="16" spans="1:16" x14ac:dyDescent="0.3">
      <c r="A16" s="19">
        <v>44737</v>
      </c>
      <c r="B16" s="20">
        <v>13127</v>
      </c>
      <c r="O16" s="19">
        <v>44726</v>
      </c>
      <c r="P16" s="20">
        <v>550</v>
      </c>
    </row>
    <row r="17" spans="1:16" x14ac:dyDescent="0.3">
      <c r="A17" s="19">
        <v>44738</v>
      </c>
      <c r="B17" s="20">
        <v>10726</v>
      </c>
      <c r="O17" s="19">
        <v>44727</v>
      </c>
      <c r="P17" s="20">
        <v>543.22222222222217</v>
      </c>
    </row>
    <row r="18" spans="1:16" x14ac:dyDescent="0.3">
      <c r="A18" s="19">
        <v>44739</v>
      </c>
      <c r="B18" s="20">
        <v>5757</v>
      </c>
      <c r="O18" s="19">
        <v>44728</v>
      </c>
      <c r="P18" s="20">
        <v>527.42857142857144</v>
      </c>
    </row>
    <row r="19" spans="1:16" x14ac:dyDescent="0.3">
      <c r="A19" s="19">
        <v>44740</v>
      </c>
      <c r="B19" s="20">
        <v>14759</v>
      </c>
      <c r="O19" s="19">
        <v>44729</v>
      </c>
      <c r="P19" s="20">
        <v>665.41666666666663</v>
      </c>
    </row>
    <row r="20" spans="1:16" x14ac:dyDescent="0.3">
      <c r="A20" s="19">
        <v>44742</v>
      </c>
      <c r="B20" s="20">
        <v>6055</v>
      </c>
      <c r="O20" s="19">
        <v>44730</v>
      </c>
      <c r="P20" s="20">
        <v>550.33333333333337</v>
      </c>
    </row>
    <row r="21" spans="1:16" x14ac:dyDescent="0.3">
      <c r="A21" s="19">
        <v>44743</v>
      </c>
      <c r="B21" s="20">
        <v>5166</v>
      </c>
      <c r="O21" s="19">
        <v>44731</v>
      </c>
      <c r="P21" s="20">
        <v>578.92307692307691</v>
      </c>
    </row>
    <row r="22" spans="1:16" x14ac:dyDescent="0.3">
      <c r="A22" s="19">
        <v>44744</v>
      </c>
      <c r="B22" s="20">
        <v>8109</v>
      </c>
      <c r="O22" s="19">
        <v>44732</v>
      </c>
      <c r="P22" s="20">
        <v>524.875</v>
      </c>
    </row>
    <row r="23" spans="1:16" x14ac:dyDescent="0.3">
      <c r="A23" s="19">
        <v>44745</v>
      </c>
      <c r="B23" s="20">
        <v>2526</v>
      </c>
      <c r="O23" s="19">
        <v>44733</v>
      </c>
      <c r="P23" s="20">
        <v>429</v>
      </c>
    </row>
    <row r="24" spans="1:16" x14ac:dyDescent="0.3">
      <c r="A24" s="19">
        <v>44746</v>
      </c>
      <c r="B24" s="20">
        <v>7969</v>
      </c>
      <c r="O24" s="19">
        <v>44734</v>
      </c>
      <c r="P24" s="20">
        <v>595.38235294117646</v>
      </c>
    </row>
    <row r="25" spans="1:16" x14ac:dyDescent="0.3">
      <c r="A25" s="19">
        <v>44747</v>
      </c>
      <c r="B25" s="20">
        <v>5393</v>
      </c>
      <c r="O25" s="19">
        <v>44735</v>
      </c>
      <c r="P25" s="20">
        <v>517.72413793103453</v>
      </c>
    </row>
    <row r="26" spans="1:16" x14ac:dyDescent="0.3">
      <c r="A26" s="19">
        <v>44748</v>
      </c>
      <c r="B26" s="20">
        <v>5663</v>
      </c>
      <c r="O26" s="19">
        <v>44736</v>
      </c>
      <c r="P26" s="20">
        <v>506.92307692307691</v>
      </c>
    </row>
    <row r="27" spans="1:16" x14ac:dyDescent="0.3">
      <c r="A27" s="19">
        <v>44749</v>
      </c>
      <c r="B27" s="20">
        <v>6906</v>
      </c>
      <c r="O27" s="19">
        <v>44737</v>
      </c>
      <c r="P27" s="20">
        <v>504.88461538461536</v>
      </c>
    </row>
    <row r="28" spans="1:16" x14ac:dyDescent="0.3">
      <c r="A28" s="19">
        <v>44750</v>
      </c>
      <c r="B28" s="20">
        <v>5638</v>
      </c>
      <c r="O28" s="19">
        <v>44738</v>
      </c>
      <c r="P28" s="20">
        <v>630.94117647058829</v>
      </c>
    </row>
    <row r="29" spans="1:16" x14ac:dyDescent="0.3">
      <c r="A29" s="19">
        <v>44751</v>
      </c>
      <c r="B29" s="20">
        <v>5562</v>
      </c>
      <c r="O29" s="19">
        <v>44739</v>
      </c>
      <c r="P29" s="20">
        <v>523.36363636363637</v>
      </c>
    </row>
    <row r="30" spans="1:16" x14ac:dyDescent="0.3">
      <c r="A30" s="19">
        <v>44752</v>
      </c>
      <c r="B30" s="20">
        <v>8089</v>
      </c>
      <c r="O30" s="19">
        <v>44740</v>
      </c>
      <c r="P30" s="20">
        <v>546.62962962962968</v>
      </c>
    </row>
    <row r="31" spans="1:16" x14ac:dyDescent="0.3">
      <c r="A31" s="19">
        <v>44753</v>
      </c>
      <c r="B31" s="20">
        <v>11694</v>
      </c>
      <c r="O31" s="19">
        <v>44742</v>
      </c>
      <c r="P31" s="20">
        <v>605.5</v>
      </c>
    </row>
    <row r="32" spans="1:16" x14ac:dyDescent="0.3">
      <c r="A32" s="19">
        <v>44754</v>
      </c>
      <c r="B32" s="20">
        <v>5457</v>
      </c>
      <c r="O32" s="19">
        <v>44743</v>
      </c>
      <c r="P32" s="20">
        <v>516.6</v>
      </c>
    </row>
    <row r="33" spans="1:18" x14ac:dyDescent="0.3">
      <c r="A33" s="19">
        <v>44755</v>
      </c>
      <c r="B33" s="20">
        <v>14227</v>
      </c>
      <c r="O33" s="19">
        <v>44744</v>
      </c>
      <c r="P33" s="20">
        <v>540.6</v>
      </c>
    </row>
    <row r="34" spans="1:18" x14ac:dyDescent="0.3">
      <c r="A34" s="19">
        <v>44756</v>
      </c>
      <c r="B34" s="20">
        <v>7872</v>
      </c>
      <c r="O34" s="19">
        <v>44745</v>
      </c>
      <c r="P34" s="20">
        <v>505.2</v>
      </c>
    </row>
    <row r="35" spans="1:18" x14ac:dyDescent="0.3">
      <c r="A35" s="19">
        <v>44757</v>
      </c>
      <c r="B35" s="20">
        <v>7407</v>
      </c>
      <c r="O35" s="19">
        <v>44746</v>
      </c>
      <c r="P35" s="20">
        <v>498.0625</v>
      </c>
      <c r="R35" t="s">
        <v>1678</v>
      </c>
    </row>
    <row r="36" spans="1:18" x14ac:dyDescent="0.3">
      <c r="A36" s="19">
        <v>44758</v>
      </c>
      <c r="B36" s="20">
        <v>3135</v>
      </c>
      <c r="O36" s="19">
        <v>44747</v>
      </c>
      <c r="P36" s="20">
        <v>539.29999999999995</v>
      </c>
    </row>
    <row r="37" spans="1:18" x14ac:dyDescent="0.3">
      <c r="A37" s="19">
        <v>44759</v>
      </c>
      <c r="B37" s="20">
        <v>7905</v>
      </c>
      <c r="O37" s="19">
        <v>44748</v>
      </c>
      <c r="P37" s="20">
        <v>566.29999999999995</v>
      </c>
    </row>
    <row r="38" spans="1:18" x14ac:dyDescent="0.3">
      <c r="A38" s="19">
        <v>44760</v>
      </c>
      <c r="B38" s="20">
        <v>8716</v>
      </c>
      <c r="O38" s="19">
        <v>44749</v>
      </c>
      <c r="P38" s="20">
        <v>690.6</v>
      </c>
    </row>
    <row r="39" spans="1:18" x14ac:dyDescent="0.3">
      <c r="A39" s="19">
        <v>44761</v>
      </c>
      <c r="B39" s="20">
        <v>7725</v>
      </c>
      <c r="O39" s="19">
        <v>44750</v>
      </c>
      <c r="P39" s="20">
        <v>563.79999999999995</v>
      </c>
    </row>
    <row r="40" spans="1:18" x14ac:dyDescent="0.3">
      <c r="A40" s="19">
        <v>44762</v>
      </c>
      <c r="B40" s="20">
        <v>7571</v>
      </c>
      <c r="O40" s="19">
        <v>44751</v>
      </c>
      <c r="P40" s="20">
        <v>556.20000000000005</v>
      </c>
    </row>
    <row r="41" spans="1:18" x14ac:dyDescent="0.3">
      <c r="A41" s="19">
        <v>44763</v>
      </c>
      <c r="B41" s="20">
        <v>10567</v>
      </c>
      <c r="O41" s="19">
        <v>44752</v>
      </c>
      <c r="P41" s="20">
        <v>539.26666666666665</v>
      </c>
    </row>
    <row r="42" spans="1:18" x14ac:dyDescent="0.3">
      <c r="A42" s="19">
        <v>44764</v>
      </c>
      <c r="B42" s="20">
        <v>9517</v>
      </c>
      <c r="O42" s="19">
        <v>44753</v>
      </c>
      <c r="P42" s="20">
        <v>584.70000000000005</v>
      </c>
    </row>
    <row r="43" spans="1:18" x14ac:dyDescent="0.3">
      <c r="A43" s="19">
        <v>44765</v>
      </c>
      <c r="B43" s="20">
        <v>4363</v>
      </c>
      <c r="O43" s="19">
        <v>44754</v>
      </c>
      <c r="P43" s="20">
        <v>545.70000000000005</v>
      </c>
    </row>
    <row r="44" spans="1:18" x14ac:dyDescent="0.3">
      <c r="A44" s="19">
        <v>44766</v>
      </c>
      <c r="B44" s="20">
        <v>2637</v>
      </c>
      <c r="O44" s="19">
        <v>44755</v>
      </c>
      <c r="P44" s="20">
        <v>547.19230769230774</v>
      </c>
    </row>
    <row r="45" spans="1:18" x14ac:dyDescent="0.3">
      <c r="A45" s="19">
        <v>44768</v>
      </c>
      <c r="B45" s="20">
        <v>1826</v>
      </c>
      <c r="O45" s="19">
        <v>44756</v>
      </c>
      <c r="P45" s="20">
        <v>562.28571428571433</v>
      </c>
    </row>
    <row r="46" spans="1:18" x14ac:dyDescent="0.3">
      <c r="A46" s="19">
        <v>44769</v>
      </c>
      <c r="B46" s="20">
        <v>5185</v>
      </c>
      <c r="O46" s="19">
        <v>44757</v>
      </c>
      <c r="P46" s="20">
        <v>529.07142857142856</v>
      </c>
    </row>
    <row r="47" spans="1:18" x14ac:dyDescent="0.3">
      <c r="A47" s="19">
        <v>44770</v>
      </c>
      <c r="B47" s="20">
        <v>5833</v>
      </c>
      <c r="O47" s="19">
        <v>44758</v>
      </c>
      <c r="P47" s="20">
        <v>447.85714285714283</v>
      </c>
    </row>
    <row r="48" spans="1:18" x14ac:dyDescent="0.3">
      <c r="A48" s="19">
        <v>44771</v>
      </c>
      <c r="B48" s="20">
        <v>2662</v>
      </c>
      <c r="O48" s="19">
        <v>44759</v>
      </c>
      <c r="P48" s="20">
        <v>494.0625</v>
      </c>
    </row>
    <row r="49" spans="1:16" x14ac:dyDescent="0.3">
      <c r="A49" s="19">
        <v>44772</v>
      </c>
      <c r="B49" s="20">
        <v>2995</v>
      </c>
      <c r="O49" s="19">
        <v>44760</v>
      </c>
      <c r="P49" s="20">
        <v>622.57142857142856</v>
      </c>
    </row>
    <row r="50" spans="1:16" x14ac:dyDescent="0.3">
      <c r="A50" s="19">
        <v>44773</v>
      </c>
      <c r="B50" s="20">
        <v>956</v>
      </c>
      <c r="O50" s="19">
        <v>44761</v>
      </c>
      <c r="P50" s="20">
        <v>643.75</v>
      </c>
    </row>
    <row r="51" spans="1:16" x14ac:dyDescent="0.3">
      <c r="A51" s="19">
        <v>44774</v>
      </c>
      <c r="B51" s="20">
        <v>5093</v>
      </c>
      <c r="O51" s="19">
        <v>44762</v>
      </c>
      <c r="P51" s="20">
        <v>582.38461538461536</v>
      </c>
    </row>
    <row r="52" spans="1:16" x14ac:dyDescent="0.3">
      <c r="A52" s="19">
        <v>44775</v>
      </c>
      <c r="B52" s="20">
        <v>1565</v>
      </c>
      <c r="O52" s="19">
        <v>44763</v>
      </c>
      <c r="P52" s="20">
        <v>556.15789473684208</v>
      </c>
    </row>
    <row r="53" spans="1:16" x14ac:dyDescent="0.3">
      <c r="A53" s="19">
        <v>44776</v>
      </c>
      <c r="B53" s="20">
        <v>2519</v>
      </c>
      <c r="O53" s="19">
        <v>44764</v>
      </c>
      <c r="P53" s="20">
        <v>594.8125</v>
      </c>
    </row>
    <row r="54" spans="1:16" x14ac:dyDescent="0.3">
      <c r="A54" s="19">
        <v>44777</v>
      </c>
      <c r="B54" s="20">
        <v>1372</v>
      </c>
      <c r="O54" s="19">
        <v>44765</v>
      </c>
      <c r="P54" s="20">
        <v>623.28571428571433</v>
      </c>
    </row>
    <row r="55" spans="1:16" x14ac:dyDescent="0.3">
      <c r="A55" s="19">
        <v>44778</v>
      </c>
      <c r="B55" s="20">
        <v>2033</v>
      </c>
      <c r="O55" s="19">
        <v>44766</v>
      </c>
      <c r="P55" s="20">
        <v>527.4</v>
      </c>
    </row>
    <row r="56" spans="1:16" x14ac:dyDescent="0.3">
      <c r="A56" s="19">
        <v>44779</v>
      </c>
      <c r="B56" s="20">
        <v>1279</v>
      </c>
      <c r="O56" s="19">
        <v>44768</v>
      </c>
      <c r="P56" s="20">
        <v>608.66666666666663</v>
      </c>
    </row>
    <row r="57" spans="1:16" x14ac:dyDescent="0.3">
      <c r="A57" s="19">
        <v>44780</v>
      </c>
      <c r="B57" s="20">
        <v>1260</v>
      </c>
      <c r="O57" s="19">
        <v>44769</v>
      </c>
      <c r="P57" s="20">
        <v>576.11111111111109</v>
      </c>
    </row>
    <row r="58" spans="1:16" x14ac:dyDescent="0.3">
      <c r="A58" s="19">
        <v>44781</v>
      </c>
      <c r="B58" s="20">
        <v>1506</v>
      </c>
      <c r="O58" s="19">
        <v>44770</v>
      </c>
      <c r="P58" s="20">
        <v>583.29999999999995</v>
      </c>
    </row>
    <row r="59" spans="1:16" x14ac:dyDescent="0.3">
      <c r="A59" s="19">
        <v>44782</v>
      </c>
      <c r="B59" s="20">
        <v>4785</v>
      </c>
      <c r="O59" s="19">
        <v>44771</v>
      </c>
      <c r="P59" s="20">
        <v>665.5</v>
      </c>
    </row>
    <row r="60" spans="1:16" x14ac:dyDescent="0.3">
      <c r="A60" s="19">
        <v>44783</v>
      </c>
      <c r="B60" s="20">
        <v>1806</v>
      </c>
      <c r="O60" s="19">
        <v>44772</v>
      </c>
      <c r="P60" s="20">
        <v>499.16666666666669</v>
      </c>
    </row>
    <row r="61" spans="1:16" x14ac:dyDescent="0.3">
      <c r="A61" s="19">
        <v>44784</v>
      </c>
      <c r="B61" s="20">
        <v>1771</v>
      </c>
      <c r="O61" s="19">
        <v>44773</v>
      </c>
      <c r="P61" s="20">
        <v>478</v>
      </c>
    </row>
    <row r="62" spans="1:16" x14ac:dyDescent="0.3">
      <c r="A62" s="19">
        <v>44785</v>
      </c>
      <c r="B62" s="20">
        <v>3127</v>
      </c>
      <c r="O62" s="19">
        <v>44774</v>
      </c>
      <c r="P62" s="20">
        <v>636.625</v>
      </c>
    </row>
    <row r="63" spans="1:16" x14ac:dyDescent="0.3">
      <c r="A63" s="19">
        <v>44786</v>
      </c>
      <c r="B63" s="20">
        <v>1358</v>
      </c>
      <c r="O63" s="19">
        <v>44775</v>
      </c>
      <c r="P63" s="20">
        <v>521.66666666666663</v>
      </c>
    </row>
    <row r="64" spans="1:16" x14ac:dyDescent="0.3">
      <c r="A64" s="19">
        <v>44787</v>
      </c>
      <c r="B64" s="20">
        <v>3203</v>
      </c>
      <c r="O64" s="19">
        <v>44776</v>
      </c>
      <c r="P64" s="20">
        <v>629.75</v>
      </c>
    </row>
    <row r="65" spans="1:16" x14ac:dyDescent="0.3">
      <c r="A65" s="19">
        <v>44788</v>
      </c>
      <c r="B65" s="20">
        <v>2651</v>
      </c>
      <c r="O65" s="19">
        <v>44777</v>
      </c>
      <c r="P65" s="20">
        <v>343</v>
      </c>
    </row>
    <row r="66" spans="1:16" x14ac:dyDescent="0.3">
      <c r="A66" s="19">
        <v>44789</v>
      </c>
      <c r="B66" s="20">
        <v>3386</v>
      </c>
      <c r="O66" s="19">
        <v>44778</v>
      </c>
      <c r="P66" s="20">
        <v>406.6</v>
      </c>
    </row>
    <row r="67" spans="1:16" x14ac:dyDescent="0.3">
      <c r="A67" s="19">
        <v>44790</v>
      </c>
      <c r="B67" s="20">
        <v>3305</v>
      </c>
      <c r="O67" s="19">
        <v>44779</v>
      </c>
      <c r="P67" s="20">
        <v>426.33333333333331</v>
      </c>
    </row>
    <row r="68" spans="1:16" x14ac:dyDescent="0.3">
      <c r="A68" s="19">
        <v>44791</v>
      </c>
      <c r="B68" s="20">
        <v>3908</v>
      </c>
      <c r="O68" s="19">
        <v>44780</v>
      </c>
      <c r="P68" s="20">
        <v>420</v>
      </c>
    </row>
    <row r="69" spans="1:16" x14ac:dyDescent="0.3">
      <c r="A69" s="19">
        <v>44792</v>
      </c>
      <c r="B69" s="20">
        <v>1569</v>
      </c>
      <c r="O69" s="19">
        <v>44781</v>
      </c>
      <c r="P69" s="20">
        <v>753</v>
      </c>
    </row>
    <row r="70" spans="1:16" x14ac:dyDescent="0.3">
      <c r="A70" s="19">
        <v>44793</v>
      </c>
      <c r="B70" s="20">
        <v>4327</v>
      </c>
      <c r="O70" s="19">
        <v>44782</v>
      </c>
      <c r="P70" s="20">
        <v>598.125</v>
      </c>
    </row>
    <row r="71" spans="1:16" x14ac:dyDescent="0.3">
      <c r="A71" s="19">
        <v>44794</v>
      </c>
      <c r="B71" s="20">
        <v>3766</v>
      </c>
      <c r="O71" s="19">
        <v>44783</v>
      </c>
      <c r="P71" s="20">
        <v>602</v>
      </c>
    </row>
    <row r="72" spans="1:16" x14ac:dyDescent="0.3">
      <c r="A72" s="19">
        <v>44795</v>
      </c>
      <c r="B72" s="20">
        <v>3112</v>
      </c>
      <c r="O72" s="19">
        <v>44784</v>
      </c>
      <c r="P72" s="20">
        <v>590.33333333333337</v>
      </c>
    </row>
    <row r="73" spans="1:16" x14ac:dyDescent="0.3">
      <c r="A73" s="19">
        <v>44796</v>
      </c>
      <c r="B73" s="20">
        <v>3286</v>
      </c>
      <c r="O73" s="19">
        <v>44785</v>
      </c>
      <c r="P73" s="20">
        <v>521.16666666666663</v>
      </c>
    </row>
    <row r="74" spans="1:16" x14ac:dyDescent="0.3">
      <c r="A74" s="19">
        <v>44797</v>
      </c>
      <c r="B74" s="20">
        <v>2178</v>
      </c>
      <c r="O74" s="19">
        <v>44786</v>
      </c>
      <c r="P74" s="20">
        <v>452.66666666666669</v>
      </c>
    </row>
    <row r="75" spans="1:16" x14ac:dyDescent="0.3">
      <c r="A75" s="19">
        <v>44798</v>
      </c>
      <c r="B75" s="20">
        <v>2595</v>
      </c>
      <c r="O75" s="19">
        <v>44787</v>
      </c>
      <c r="P75" s="20">
        <v>533.83333333333337</v>
      </c>
    </row>
    <row r="76" spans="1:16" x14ac:dyDescent="0.3">
      <c r="A76" s="19">
        <v>44799</v>
      </c>
      <c r="B76" s="20">
        <v>5449</v>
      </c>
      <c r="O76" s="19">
        <v>44788</v>
      </c>
      <c r="P76" s="20">
        <v>530.20000000000005</v>
      </c>
    </row>
    <row r="77" spans="1:16" x14ac:dyDescent="0.3">
      <c r="A77" s="19">
        <v>44800</v>
      </c>
      <c r="B77" s="20">
        <v>5893</v>
      </c>
      <c r="O77" s="19">
        <v>44789</v>
      </c>
      <c r="P77" s="20">
        <v>677.2</v>
      </c>
    </row>
    <row r="78" spans="1:16" x14ac:dyDescent="0.3">
      <c r="A78" s="19">
        <v>44801</v>
      </c>
      <c r="B78" s="20">
        <v>3076</v>
      </c>
      <c r="O78" s="19">
        <v>44790</v>
      </c>
      <c r="P78" s="20">
        <v>550.83333333333337</v>
      </c>
    </row>
    <row r="79" spans="1:16" x14ac:dyDescent="0.3">
      <c r="A79" s="19">
        <v>44802</v>
      </c>
      <c r="B79" s="20">
        <v>3806</v>
      </c>
      <c r="O79" s="19">
        <v>44791</v>
      </c>
      <c r="P79" s="20">
        <v>558.28571428571433</v>
      </c>
    </row>
    <row r="80" spans="1:16" x14ac:dyDescent="0.3">
      <c r="A80" s="19">
        <v>44803</v>
      </c>
      <c r="B80" s="20">
        <v>2360</v>
      </c>
      <c r="O80" s="19">
        <v>44792</v>
      </c>
      <c r="P80" s="20">
        <v>392.25</v>
      </c>
    </row>
    <row r="81" spans="1:16" x14ac:dyDescent="0.3">
      <c r="A81" s="19">
        <v>44804</v>
      </c>
      <c r="B81" s="20">
        <v>514</v>
      </c>
      <c r="O81" s="19">
        <v>44793</v>
      </c>
      <c r="P81" s="20">
        <v>540.875</v>
      </c>
    </row>
    <row r="82" spans="1:16" x14ac:dyDescent="0.3">
      <c r="A82" s="19">
        <v>44805</v>
      </c>
      <c r="B82" s="20">
        <v>770</v>
      </c>
      <c r="O82" s="19">
        <v>44794</v>
      </c>
      <c r="P82" s="20">
        <v>538</v>
      </c>
    </row>
    <row r="83" spans="1:16" x14ac:dyDescent="0.3">
      <c r="A83" s="19">
        <v>44806</v>
      </c>
      <c r="B83" s="20">
        <v>2021</v>
      </c>
      <c r="O83" s="19">
        <v>44795</v>
      </c>
      <c r="P83" s="20">
        <v>518.66666666666663</v>
      </c>
    </row>
    <row r="84" spans="1:16" x14ac:dyDescent="0.3">
      <c r="A84" s="19">
        <v>44807</v>
      </c>
      <c r="B84" s="20">
        <v>2851</v>
      </c>
      <c r="O84" s="19">
        <v>44796</v>
      </c>
      <c r="P84" s="20">
        <v>547.66666666666663</v>
      </c>
    </row>
    <row r="85" spans="1:16" x14ac:dyDescent="0.3">
      <c r="A85" s="19">
        <v>44808</v>
      </c>
      <c r="B85" s="20">
        <v>4865</v>
      </c>
      <c r="O85" s="19">
        <v>44797</v>
      </c>
      <c r="P85" s="20">
        <v>544.5</v>
      </c>
    </row>
    <row r="86" spans="1:16" x14ac:dyDescent="0.3">
      <c r="A86" s="19">
        <v>44809</v>
      </c>
      <c r="B86" s="20">
        <v>3091</v>
      </c>
      <c r="O86" s="19">
        <v>44798</v>
      </c>
      <c r="P86" s="20">
        <v>519</v>
      </c>
    </row>
    <row r="87" spans="1:16" x14ac:dyDescent="0.3">
      <c r="A87" s="19">
        <v>44810</v>
      </c>
      <c r="B87" s="20">
        <v>2407</v>
      </c>
      <c r="O87" s="19">
        <v>44799</v>
      </c>
      <c r="P87" s="20">
        <v>605.44444444444446</v>
      </c>
    </row>
    <row r="88" spans="1:16" x14ac:dyDescent="0.3">
      <c r="A88" s="19" t="s">
        <v>1701</v>
      </c>
      <c r="B88" s="20">
        <v>438968</v>
      </c>
      <c r="O88" s="19">
        <v>44800</v>
      </c>
      <c r="P88" s="20">
        <v>589.29999999999995</v>
      </c>
    </row>
    <row r="89" spans="1:16" x14ac:dyDescent="0.3">
      <c r="O89" s="19">
        <v>44801</v>
      </c>
      <c r="P89" s="20">
        <v>512.66666666666663</v>
      </c>
    </row>
    <row r="90" spans="1:16" x14ac:dyDescent="0.3">
      <c r="O90" s="19">
        <v>44802</v>
      </c>
      <c r="P90" s="20">
        <v>543.71428571428567</v>
      </c>
    </row>
    <row r="91" spans="1:16" x14ac:dyDescent="0.3">
      <c r="O91" s="19">
        <v>44803</v>
      </c>
      <c r="P91" s="20">
        <v>472</v>
      </c>
    </row>
    <row r="92" spans="1:16" x14ac:dyDescent="0.3">
      <c r="O92" s="19">
        <v>44804</v>
      </c>
      <c r="P92" s="20">
        <v>514</v>
      </c>
    </row>
    <row r="93" spans="1:16" x14ac:dyDescent="0.3">
      <c r="O93" s="19">
        <v>44805</v>
      </c>
      <c r="P93" s="20">
        <v>385</v>
      </c>
    </row>
    <row r="94" spans="1:16" x14ac:dyDescent="0.3">
      <c r="B94" t="s">
        <v>1682</v>
      </c>
      <c r="O94" s="19">
        <v>44806</v>
      </c>
      <c r="P94" s="20">
        <v>505.25</v>
      </c>
    </row>
    <row r="95" spans="1:16" x14ac:dyDescent="0.3">
      <c r="O95" s="19">
        <v>44807</v>
      </c>
      <c r="P95" s="20">
        <v>475.16666666666669</v>
      </c>
    </row>
    <row r="96" spans="1:16" x14ac:dyDescent="0.3">
      <c r="B96" s="9" t="s">
        <v>1700</v>
      </c>
      <c r="C96" t="s">
        <v>1791</v>
      </c>
      <c r="O96" s="19">
        <v>44808</v>
      </c>
      <c r="P96" s="20">
        <v>540.55555555555554</v>
      </c>
    </row>
    <row r="97" spans="2:19" x14ac:dyDescent="0.3">
      <c r="B97" s="10" t="s">
        <v>1793</v>
      </c>
      <c r="C97" s="20">
        <v>26900</v>
      </c>
      <c r="O97" s="19">
        <v>44809</v>
      </c>
      <c r="P97" s="20">
        <v>515.16666666666663</v>
      </c>
    </row>
    <row r="98" spans="2:19" x14ac:dyDescent="0.3">
      <c r="B98" s="10" t="s">
        <v>1794</v>
      </c>
      <c r="C98" s="20">
        <v>93582</v>
      </c>
      <c r="O98" s="19">
        <v>44810</v>
      </c>
      <c r="P98" s="20">
        <v>481.4</v>
      </c>
    </row>
    <row r="99" spans="2:19" x14ac:dyDescent="0.3">
      <c r="B99" s="10" t="s">
        <v>1795</v>
      </c>
      <c r="C99" s="20">
        <v>132315</v>
      </c>
      <c r="O99" s="19" t="s">
        <v>1701</v>
      </c>
      <c r="P99" s="20">
        <v>552.85642317380348</v>
      </c>
    </row>
    <row r="100" spans="2:19" x14ac:dyDescent="0.3">
      <c r="B100" s="10" t="s">
        <v>1796</v>
      </c>
      <c r="C100" s="20">
        <v>186171</v>
      </c>
    </row>
    <row r="101" spans="2:19" x14ac:dyDescent="0.3">
      <c r="B101" s="10" t="s">
        <v>1701</v>
      </c>
      <c r="C101" s="20">
        <v>438968</v>
      </c>
    </row>
    <row r="108" spans="2:19" x14ac:dyDescent="0.3">
      <c r="P108" t="s">
        <v>1686</v>
      </c>
    </row>
    <row r="111" spans="2:19" x14ac:dyDescent="0.3">
      <c r="Q111" s="9" t="s">
        <v>1700</v>
      </c>
      <c r="R111" t="s">
        <v>1791</v>
      </c>
      <c r="S111" t="s">
        <v>1792</v>
      </c>
    </row>
    <row r="112" spans="2:19" x14ac:dyDescent="0.3">
      <c r="Q112" s="10" t="s">
        <v>155</v>
      </c>
      <c r="R112" s="20">
        <v>96446</v>
      </c>
      <c r="S112" s="21">
        <v>557.49132947976875</v>
      </c>
    </row>
    <row r="113" spans="2:19" x14ac:dyDescent="0.3">
      <c r="C113" t="s">
        <v>1684</v>
      </c>
      <c r="Q113" s="10" t="s">
        <v>154</v>
      </c>
      <c r="R113" s="20">
        <v>95451</v>
      </c>
      <c r="S113" s="21">
        <v>551.73988439306356</v>
      </c>
    </row>
    <row r="114" spans="2:19" x14ac:dyDescent="0.3">
      <c r="Q114" s="10" t="s">
        <v>156</v>
      </c>
      <c r="R114" s="20">
        <v>95936</v>
      </c>
      <c r="S114" s="21">
        <v>554.54335260115602</v>
      </c>
    </row>
    <row r="115" spans="2:19" x14ac:dyDescent="0.3">
      <c r="B115" s="9" t="s">
        <v>1700</v>
      </c>
      <c r="C115" t="s">
        <v>1797</v>
      </c>
      <c r="Q115" s="10" t="s">
        <v>157</v>
      </c>
      <c r="R115" s="20">
        <v>93673</v>
      </c>
      <c r="S115" s="21">
        <v>544.6104651162791</v>
      </c>
    </row>
    <row r="116" spans="2:19" x14ac:dyDescent="0.3">
      <c r="B116" s="10" t="s">
        <v>1793</v>
      </c>
      <c r="C116" s="20">
        <v>106</v>
      </c>
      <c r="Q116" s="10" t="s">
        <v>158</v>
      </c>
      <c r="R116" s="20">
        <v>40327</v>
      </c>
      <c r="S116" s="21">
        <v>584.44927536231887</v>
      </c>
    </row>
    <row r="117" spans="2:19" x14ac:dyDescent="0.3">
      <c r="B117" s="10" t="s">
        <v>1794</v>
      </c>
      <c r="C117" s="20">
        <v>235</v>
      </c>
      <c r="Q117" s="10" t="s">
        <v>159</v>
      </c>
      <c r="R117" s="20">
        <v>17135</v>
      </c>
      <c r="S117" s="21">
        <v>503.97058823529414</v>
      </c>
    </row>
    <row r="118" spans="2:19" x14ac:dyDescent="0.3">
      <c r="B118" s="10" t="s">
        <v>1795</v>
      </c>
      <c r="C118" s="20">
        <v>221</v>
      </c>
      <c r="Q118" s="10" t="s">
        <v>1701</v>
      </c>
      <c r="R118" s="20">
        <v>438968</v>
      </c>
      <c r="S118" s="21">
        <v>552.85642317380348</v>
      </c>
    </row>
    <row r="119" spans="2:19" x14ac:dyDescent="0.3">
      <c r="B119" s="10" t="s">
        <v>1796</v>
      </c>
      <c r="C119" s="20">
        <v>232</v>
      </c>
    </row>
    <row r="120" spans="2:19" x14ac:dyDescent="0.3">
      <c r="B120" s="10" t="s">
        <v>1701</v>
      </c>
      <c r="C120" s="20">
        <v>794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9290-3149-4F91-8127-322F9177F0B6}">
  <dimension ref="A3:S129"/>
  <sheetViews>
    <sheetView topLeftCell="B4" zoomScale="102" workbookViewId="0">
      <selection activeCell="A15" sqref="A15"/>
    </sheetView>
  </sheetViews>
  <sheetFormatPr defaultRowHeight="16.5" x14ac:dyDescent="0.3"/>
  <cols>
    <col min="1" max="1" width="26.5" bestFit="1" customWidth="1"/>
    <col min="2" max="2" width="33.125" bestFit="1" customWidth="1"/>
    <col min="3" max="3" width="27" bestFit="1" customWidth="1"/>
    <col min="4" max="4" width="31.875" bestFit="1" customWidth="1"/>
    <col min="12" max="12" width="65.875" customWidth="1"/>
    <col min="15" max="15" width="12.875" bestFit="1" customWidth="1"/>
    <col min="16" max="16" width="27" bestFit="1" customWidth="1"/>
    <col min="18" max="18" width="26.5" bestFit="1" customWidth="1"/>
    <col min="19" max="19" width="27" bestFit="1" customWidth="1"/>
  </cols>
  <sheetData>
    <row r="3" spans="1:19" x14ac:dyDescent="0.3">
      <c r="A3" t="s">
        <v>1799</v>
      </c>
      <c r="B3" t="s">
        <v>1801</v>
      </c>
      <c r="C3" t="s">
        <v>1798</v>
      </c>
      <c r="D3" t="s">
        <v>1800</v>
      </c>
    </row>
    <row r="4" spans="1:19" x14ac:dyDescent="0.3">
      <c r="A4">
        <v>794</v>
      </c>
      <c r="B4" s="3">
        <v>0.46083487443037263</v>
      </c>
      <c r="C4" s="20">
        <v>96518</v>
      </c>
      <c r="D4" s="20">
        <v>121.55919395465995</v>
      </c>
      <c r="Q4" t="s">
        <v>1692</v>
      </c>
    </row>
    <row r="5" spans="1:19" x14ac:dyDescent="0.3">
      <c r="A5">
        <f>GETPIVOTDATA("Count of Price of One Product2",$A$3)</f>
        <v>794</v>
      </c>
      <c r="B5" s="3">
        <f>GETPIVOTDATA("Average of Discount",$A$3)</f>
        <v>0.46083487443037263</v>
      </c>
      <c r="C5" s="20">
        <f>GETPIVOTDATA("Sum of Price of One Product",$A$3)</f>
        <v>96518</v>
      </c>
      <c r="D5" s="20">
        <f>GETPIVOTDATA("Average of Price of One Product2",$A$3)</f>
        <v>121.55919395465995</v>
      </c>
      <c r="E5" t="s">
        <v>1688</v>
      </c>
    </row>
    <row r="6" spans="1:19" x14ac:dyDescent="0.3">
      <c r="R6" s="9" t="s">
        <v>1700</v>
      </c>
      <c r="S6" t="s">
        <v>1798</v>
      </c>
    </row>
    <row r="7" spans="1:19" x14ac:dyDescent="0.3">
      <c r="L7" s="8" t="s">
        <v>1687</v>
      </c>
      <c r="R7" s="10" t="s">
        <v>168</v>
      </c>
      <c r="S7">
        <v>3325</v>
      </c>
    </row>
    <row r="8" spans="1:19" x14ac:dyDescent="0.3">
      <c r="L8" t="s">
        <v>1688</v>
      </c>
      <c r="R8" s="10" t="s">
        <v>164</v>
      </c>
      <c r="S8">
        <v>11245</v>
      </c>
    </row>
    <row r="9" spans="1:19" x14ac:dyDescent="0.3">
      <c r="L9" t="s">
        <v>1689</v>
      </c>
      <c r="R9" s="10" t="s">
        <v>165</v>
      </c>
      <c r="S9">
        <v>43250</v>
      </c>
    </row>
    <row r="10" spans="1:19" x14ac:dyDescent="0.3">
      <c r="A10" t="s">
        <v>1689</v>
      </c>
      <c r="L10" t="s">
        <v>1690</v>
      </c>
      <c r="R10" s="10" t="s">
        <v>166</v>
      </c>
      <c r="S10">
        <v>21970</v>
      </c>
    </row>
    <row r="11" spans="1:19" x14ac:dyDescent="0.3">
      <c r="L11" t="s">
        <v>1691</v>
      </c>
      <c r="R11" s="10" t="s">
        <v>167</v>
      </c>
      <c r="S11">
        <v>4200</v>
      </c>
    </row>
    <row r="12" spans="1:19" x14ac:dyDescent="0.3">
      <c r="A12" s="9" t="s">
        <v>1700</v>
      </c>
      <c r="B12" t="s">
        <v>1802</v>
      </c>
      <c r="L12" t="s">
        <v>1692</v>
      </c>
      <c r="R12" s="10" t="s">
        <v>163</v>
      </c>
      <c r="S12">
        <v>12528</v>
      </c>
    </row>
    <row r="13" spans="1:19" x14ac:dyDescent="0.3">
      <c r="A13" s="10" t="s">
        <v>168</v>
      </c>
      <c r="B13">
        <v>35</v>
      </c>
      <c r="L13" t="s">
        <v>1693</v>
      </c>
      <c r="R13" s="10" t="s">
        <v>1701</v>
      </c>
      <c r="S13">
        <v>96518</v>
      </c>
    </row>
    <row r="14" spans="1:19" x14ac:dyDescent="0.3">
      <c r="A14" s="10" t="s">
        <v>164</v>
      </c>
      <c r="B14">
        <v>173</v>
      </c>
    </row>
    <row r="15" spans="1:19" x14ac:dyDescent="0.3">
      <c r="A15" s="10" t="s">
        <v>165</v>
      </c>
      <c r="B15">
        <v>173</v>
      </c>
    </row>
    <row r="16" spans="1:19" x14ac:dyDescent="0.3">
      <c r="A16" s="10" t="s">
        <v>166</v>
      </c>
      <c r="B16">
        <v>169</v>
      </c>
    </row>
    <row r="17" spans="1:16" x14ac:dyDescent="0.3">
      <c r="A17" s="10" t="s">
        <v>167</v>
      </c>
      <c r="B17">
        <v>70</v>
      </c>
    </row>
    <row r="18" spans="1:16" x14ac:dyDescent="0.3">
      <c r="A18" s="10" t="s">
        <v>163</v>
      </c>
      <c r="B18">
        <v>174</v>
      </c>
      <c r="P18" t="s">
        <v>1693</v>
      </c>
    </row>
    <row r="19" spans="1:16" x14ac:dyDescent="0.3">
      <c r="A19" s="10" t="s">
        <v>1701</v>
      </c>
      <c r="B19">
        <v>794</v>
      </c>
    </row>
    <row r="30" spans="1:16" x14ac:dyDescent="0.3">
      <c r="A30" t="s">
        <v>1690</v>
      </c>
    </row>
    <row r="32" spans="1:16" x14ac:dyDescent="0.3">
      <c r="A32" s="9" t="s">
        <v>1700</v>
      </c>
      <c r="B32" t="s">
        <v>1803</v>
      </c>
    </row>
    <row r="33" spans="1:16" x14ac:dyDescent="0.3">
      <c r="A33" s="10" t="s">
        <v>1703</v>
      </c>
      <c r="B33">
        <v>13</v>
      </c>
    </row>
    <row r="34" spans="1:16" x14ac:dyDescent="0.3">
      <c r="A34" s="10" t="s">
        <v>1704</v>
      </c>
      <c r="B34">
        <v>11</v>
      </c>
    </row>
    <row r="35" spans="1:16" x14ac:dyDescent="0.3">
      <c r="A35" s="10" t="s">
        <v>1705</v>
      </c>
      <c r="B35">
        <v>18</v>
      </c>
    </row>
    <row r="36" spans="1:16" x14ac:dyDescent="0.3">
      <c r="A36" s="10" t="s">
        <v>1706</v>
      </c>
      <c r="B36">
        <v>7</v>
      </c>
    </row>
    <row r="37" spans="1:16" x14ac:dyDescent="0.3">
      <c r="A37" s="10" t="s">
        <v>1707</v>
      </c>
      <c r="B37">
        <v>12</v>
      </c>
    </row>
    <row r="38" spans="1:16" x14ac:dyDescent="0.3">
      <c r="A38" s="10" t="s">
        <v>1708</v>
      </c>
      <c r="B38">
        <v>6</v>
      </c>
    </row>
    <row r="39" spans="1:16" x14ac:dyDescent="0.3">
      <c r="A39" s="10" t="s">
        <v>1709</v>
      </c>
      <c r="B39">
        <v>13</v>
      </c>
    </row>
    <row r="40" spans="1:16" x14ac:dyDescent="0.3">
      <c r="A40" s="10" t="s">
        <v>1710</v>
      </c>
      <c r="B40">
        <v>8</v>
      </c>
    </row>
    <row r="41" spans="1:16" x14ac:dyDescent="0.3">
      <c r="A41" s="10" t="s">
        <v>1711</v>
      </c>
      <c r="B41">
        <v>7</v>
      </c>
    </row>
    <row r="42" spans="1:16" x14ac:dyDescent="0.3">
      <c r="A42" s="10" t="s">
        <v>1712</v>
      </c>
      <c r="B42">
        <v>34</v>
      </c>
      <c r="O42" t="s">
        <v>1691</v>
      </c>
    </row>
    <row r="43" spans="1:16" x14ac:dyDescent="0.3">
      <c r="A43" s="10" t="s">
        <v>1713</v>
      </c>
      <c r="B43">
        <v>29</v>
      </c>
    </row>
    <row r="44" spans="1:16" x14ac:dyDescent="0.3">
      <c r="A44" s="10" t="s">
        <v>1714</v>
      </c>
      <c r="B44">
        <v>13</v>
      </c>
      <c r="O44" s="9" t="s">
        <v>1700</v>
      </c>
      <c r="P44" t="s">
        <v>1798</v>
      </c>
    </row>
    <row r="45" spans="1:16" x14ac:dyDescent="0.3">
      <c r="A45" s="10" t="s">
        <v>1715</v>
      </c>
      <c r="B45">
        <v>26</v>
      </c>
      <c r="O45" s="10" t="s">
        <v>1703</v>
      </c>
      <c r="P45">
        <v>1803</v>
      </c>
    </row>
    <row r="46" spans="1:16" x14ac:dyDescent="0.3">
      <c r="A46" s="10" t="s">
        <v>1716</v>
      </c>
      <c r="B46">
        <v>17</v>
      </c>
      <c r="O46" s="10" t="s">
        <v>1704</v>
      </c>
      <c r="P46">
        <v>1373</v>
      </c>
    </row>
    <row r="47" spans="1:16" x14ac:dyDescent="0.3">
      <c r="A47" s="10" t="s">
        <v>1717</v>
      </c>
      <c r="B47">
        <v>11</v>
      </c>
      <c r="O47" s="10" t="s">
        <v>1705</v>
      </c>
      <c r="P47">
        <v>2306</v>
      </c>
    </row>
    <row r="48" spans="1:16" x14ac:dyDescent="0.3">
      <c r="A48" s="10" t="s">
        <v>1718</v>
      </c>
      <c r="B48">
        <v>27</v>
      </c>
      <c r="O48" s="10" t="s">
        <v>1706</v>
      </c>
      <c r="P48">
        <v>719</v>
      </c>
    </row>
    <row r="49" spans="1:16" x14ac:dyDescent="0.3">
      <c r="A49" s="10" t="s">
        <v>1719</v>
      </c>
      <c r="B49">
        <v>10</v>
      </c>
      <c r="O49" s="10" t="s">
        <v>1707</v>
      </c>
      <c r="P49">
        <v>1844</v>
      </c>
    </row>
    <row r="50" spans="1:16" x14ac:dyDescent="0.3">
      <c r="A50" s="10" t="s">
        <v>1720</v>
      </c>
      <c r="B50">
        <v>10</v>
      </c>
      <c r="O50" s="10" t="s">
        <v>1708</v>
      </c>
      <c r="P50">
        <v>649</v>
      </c>
    </row>
    <row r="51" spans="1:16" x14ac:dyDescent="0.3">
      <c r="A51" s="10" t="s">
        <v>1721</v>
      </c>
      <c r="B51">
        <v>15</v>
      </c>
      <c r="O51" s="10" t="s">
        <v>1709</v>
      </c>
      <c r="P51">
        <v>1444</v>
      </c>
    </row>
    <row r="52" spans="1:16" x14ac:dyDescent="0.3">
      <c r="A52" s="10" t="s">
        <v>1722</v>
      </c>
      <c r="B52">
        <v>5</v>
      </c>
      <c r="O52" s="10" t="s">
        <v>1710</v>
      </c>
      <c r="P52">
        <v>742</v>
      </c>
    </row>
    <row r="53" spans="1:16" x14ac:dyDescent="0.3">
      <c r="A53" s="10" t="s">
        <v>1723</v>
      </c>
      <c r="B53">
        <v>16</v>
      </c>
      <c r="O53" s="10" t="s">
        <v>1711</v>
      </c>
      <c r="P53">
        <v>733</v>
      </c>
    </row>
    <row r="54" spans="1:16" x14ac:dyDescent="0.3">
      <c r="A54" s="10" t="s">
        <v>1724</v>
      </c>
      <c r="B54">
        <v>10</v>
      </c>
      <c r="O54" s="10" t="s">
        <v>1712</v>
      </c>
      <c r="P54">
        <v>4327</v>
      </c>
    </row>
    <row r="55" spans="1:16" x14ac:dyDescent="0.3">
      <c r="A55" s="10" t="s">
        <v>1725</v>
      </c>
      <c r="B55">
        <v>10</v>
      </c>
      <c r="O55" s="10" t="s">
        <v>1713</v>
      </c>
      <c r="P55">
        <v>3712</v>
      </c>
    </row>
    <row r="56" spans="1:16" x14ac:dyDescent="0.3">
      <c r="A56" s="10" t="s">
        <v>1726</v>
      </c>
      <c r="B56">
        <v>10</v>
      </c>
      <c r="O56" s="10" t="s">
        <v>1714</v>
      </c>
      <c r="P56">
        <v>1664</v>
      </c>
    </row>
    <row r="57" spans="1:16" x14ac:dyDescent="0.3">
      <c r="A57" s="10" t="s">
        <v>1727</v>
      </c>
      <c r="B57">
        <v>10</v>
      </c>
      <c r="O57" s="10" t="s">
        <v>1715</v>
      </c>
      <c r="P57">
        <v>3356</v>
      </c>
    </row>
    <row r="58" spans="1:16" x14ac:dyDescent="0.3">
      <c r="A58" s="10" t="s">
        <v>1728</v>
      </c>
      <c r="B58">
        <v>10</v>
      </c>
      <c r="O58" s="10" t="s">
        <v>1716</v>
      </c>
      <c r="P58">
        <v>2169</v>
      </c>
    </row>
    <row r="59" spans="1:16" x14ac:dyDescent="0.3">
      <c r="A59" s="10" t="s">
        <v>1729</v>
      </c>
      <c r="B59">
        <v>15</v>
      </c>
      <c r="O59" s="10" t="s">
        <v>1717</v>
      </c>
      <c r="P59">
        <v>1189</v>
      </c>
    </row>
    <row r="60" spans="1:16" x14ac:dyDescent="0.3">
      <c r="A60" s="10" t="s">
        <v>1730</v>
      </c>
      <c r="B60">
        <v>20</v>
      </c>
      <c r="O60" s="10" t="s">
        <v>1718</v>
      </c>
      <c r="P60">
        <v>3266</v>
      </c>
    </row>
    <row r="61" spans="1:16" x14ac:dyDescent="0.3">
      <c r="A61" s="10" t="s">
        <v>1731</v>
      </c>
      <c r="B61">
        <v>10</v>
      </c>
      <c r="O61" s="10" t="s">
        <v>1719</v>
      </c>
      <c r="P61">
        <v>1281</v>
      </c>
    </row>
    <row r="62" spans="1:16" x14ac:dyDescent="0.3">
      <c r="A62" s="10" t="s">
        <v>1732</v>
      </c>
      <c r="B62">
        <v>26</v>
      </c>
      <c r="O62" s="10" t="s">
        <v>1720</v>
      </c>
      <c r="P62">
        <v>1032</v>
      </c>
    </row>
    <row r="63" spans="1:16" x14ac:dyDescent="0.3">
      <c r="A63" s="10" t="s">
        <v>1733</v>
      </c>
      <c r="B63">
        <v>14</v>
      </c>
      <c r="O63" s="10" t="s">
        <v>1721</v>
      </c>
      <c r="P63">
        <v>1841</v>
      </c>
    </row>
    <row r="64" spans="1:16" x14ac:dyDescent="0.3">
      <c r="A64" s="10" t="s">
        <v>1734</v>
      </c>
      <c r="B64">
        <v>14</v>
      </c>
      <c r="O64" s="10" t="s">
        <v>1722</v>
      </c>
      <c r="P64">
        <v>512</v>
      </c>
    </row>
    <row r="65" spans="1:16" x14ac:dyDescent="0.3">
      <c r="A65" s="10" t="s">
        <v>1735</v>
      </c>
      <c r="B65">
        <v>7</v>
      </c>
      <c r="O65" s="10" t="s">
        <v>1723</v>
      </c>
      <c r="P65">
        <v>1938</v>
      </c>
    </row>
    <row r="66" spans="1:16" x14ac:dyDescent="0.3">
      <c r="A66" s="10" t="s">
        <v>1736</v>
      </c>
      <c r="B66">
        <v>16</v>
      </c>
      <c r="O66" s="10" t="s">
        <v>1724</v>
      </c>
      <c r="P66">
        <v>1224</v>
      </c>
    </row>
    <row r="67" spans="1:16" x14ac:dyDescent="0.3">
      <c r="A67" s="10" t="s">
        <v>1737</v>
      </c>
      <c r="B67">
        <v>14</v>
      </c>
      <c r="O67" s="10" t="s">
        <v>1725</v>
      </c>
      <c r="P67">
        <v>1006</v>
      </c>
    </row>
    <row r="68" spans="1:16" x14ac:dyDescent="0.3">
      <c r="A68" s="10" t="s">
        <v>1738</v>
      </c>
      <c r="B68">
        <v>12</v>
      </c>
      <c r="O68" s="10" t="s">
        <v>1726</v>
      </c>
      <c r="P68">
        <v>1164</v>
      </c>
    </row>
    <row r="69" spans="1:16" x14ac:dyDescent="0.3">
      <c r="A69" s="10" t="s">
        <v>1739</v>
      </c>
      <c r="B69">
        <v>13</v>
      </c>
      <c r="O69" s="10" t="s">
        <v>1727</v>
      </c>
      <c r="P69">
        <v>1275</v>
      </c>
    </row>
    <row r="70" spans="1:16" x14ac:dyDescent="0.3">
      <c r="A70" s="10" t="s">
        <v>1740</v>
      </c>
      <c r="B70">
        <v>19</v>
      </c>
      <c r="O70" s="10" t="s">
        <v>1728</v>
      </c>
      <c r="P70">
        <v>1421</v>
      </c>
    </row>
    <row r="71" spans="1:16" x14ac:dyDescent="0.3">
      <c r="A71" s="10" t="s">
        <v>1741</v>
      </c>
      <c r="B71">
        <v>16</v>
      </c>
      <c r="O71" s="10" t="s">
        <v>1729</v>
      </c>
      <c r="P71">
        <v>1725</v>
      </c>
    </row>
    <row r="72" spans="1:16" x14ac:dyDescent="0.3">
      <c r="A72" s="10" t="s">
        <v>1742</v>
      </c>
      <c r="B72">
        <v>7</v>
      </c>
      <c r="O72" s="10" t="s">
        <v>1730</v>
      </c>
      <c r="P72">
        <v>2436</v>
      </c>
    </row>
    <row r="73" spans="1:16" x14ac:dyDescent="0.3">
      <c r="A73" s="10" t="s">
        <v>1743</v>
      </c>
      <c r="B73">
        <v>5</v>
      </c>
      <c r="O73" s="10" t="s">
        <v>1731</v>
      </c>
      <c r="P73">
        <v>969</v>
      </c>
    </row>
    <row r="74" spans="1:16" x14ac:dyDescent="0.3">
      <c r="A74" s="10" t="s">
        <v>1744</v>
      </c>
      <c r="B74">
        <v>3</v>
      </c>
      <c r="O74" s="10" t="s">
        <v>1732</v>
      </c>
      <c r="P74">
        <v>3650</v>
      </c>
    </row>
    <row r="75" spans="1:16" x14ac:dyDescent="0.3">
      <c r="A75" s="10" t="s">
        <v>1745</v>
      </c>
      <c r="B75">
        <v>9</v>
      </c>
      <c r="O75" s="10" t="s">
        <v>1733</v>
      </c>
      <c r="P75">
        <v>1278</v>
      </c>
    </row>
    <row r="76" spans="1:16" x14ac:dyDescent="0.3">
      <c r="A76" s="10" t="s">
        <v>1746</v>
      </c>
      <c r="B76">
        <v>10</v>
      </c>
      <c r="O76" s="10" t="s">
        <v>1734</v>
      </c>
      <c r="P76">
        <v>1376</v>
      </c>
    </row>
    <row r="77" spans="1:16" x14ac:dyDescent="0.3">
      <c r="A77" s="10" t="s">
        <v>1747</v>
      </c>
      <c r="B77">
        <v>4</v>
      </c>
      <c r="O77" s="10" t="s">
        <v>1735</v>
      </c>
      <c r="P77">
        <v>1112</v>
      </c>
    </row>
    <row r="78" spans="1:16" x14ac:dyDescent="0.3">
      <c r="A78" s="10" t="s">
        <v>1748</v>
      </c>
      <c r="B78">
        <v>6</v>
      </c>
      <c r="O78" s="10" t="s">
        <v>1736</v>
      </c>
      <c r="P78">
        <v>2268</v>
      </c>
    </row>
    <row r="79" spans="1:16" x14ac:dyDescent="0.3">
      <c r="A79" s="10" t="s">
        <v>1779</v>
      </c>
      <c r="B79">
        <v>2</v>
      </c>
      <c r="O79" s="10" t="s">
        <v>1737</v>
      </c>
      <c r="P79">
        <v>1803</v>
      </c>
    </row>
    <row r="80" spans="1:16" x14ac:dyDescent="0.3">
      <c r="A80" s="10" t="s">
        <v>1749</v>
      </c>
      <c r="B80">
        <v>8</v>
      </c>
      <c r="O80" s="10" t="s">
        <v>1738</v>
      </c>
      <c r="P80">
        <v>1171</v>
      </c>
    </row>
    <row r="81" spans="1:16" x14ac:dyDescent="0.3">
      <c r="A81" s="10" t="s">
        <v>1750</v>
      </c>
      <c r="B81">
        <v>3</v>
      </c>
      <c r="O81" s="10" t="s">
        <v>1739</v>
      </c>
      <c r="P81">
        <v>1505</v>
      </c>
    </row>
    <row r="82" spans="1:16" x14ac:dyDescent="0.3">
      <c r="A82" s="10" t="s">
        <v>1751</v>
      </c>
      <c r="B82">
        <v>4</v>
      </c>
      <c r="O82" s="10" t="s">
        <v>1740</v>
      </c>
      <c r="P82">
        <v>2087</v>
      </c>
    </row>
    <row r="83" spans="1:16" x14ac:dyDescent="0.3">
      <c r="A83" s="10" t="s">
        <v>1752</v>
      </c>
      <c r="B83">
        <v>4</v>
      </c>
      <c r="O83" s="10" t="s">
        <v>1741</v>
      </c>
      <c r="P83">
        <v>1741</v>
      </c>
    </row>
    <row r="84" spans="1:16" x14ac:dyDescent="0.3">
      <c r="A84" s="10" t="s">
        <v>1753</v>
      </c>
      <c r="B84">
        <v>5</v>
      </c>
      <c r="O84" s="10" t="s">
        <v>1742</v>
      </c>
      <c r="P84">
        <v>957</v>
      </c>
    </row>
    <row r="85" spans="1:16" x14ac:dyDescent="0.3">
      <c r="A85" s="10" t="s">
        <v>1754</v>
      </c>
      <c r="B85">
        <v>3</v>
      </c>
      <c r="O85" s="10" t="s">
        <v>1743</v>
      </c>
      <c r="P85">
        <v>531</v>
      </c>
    </row>
    <row r="86" spans="1:16" x14ac:dyDescent="0.3">
      <c r="A86" s="10" t="s">
        <v>1755</v>
      </c>
      <c r="B86">
        <v>3</v>
      </c>
      <c r="O86" s="10" t="s">
        <v>1744</v>
      </c>
      <c r="P86">
        <v>202</v>
      </c>
    </row>
    <row r="87" spans="1:16" x14ac:dyDescent="0.3">
      <c r="A87" s="10" t="s">
        <v>1780</v>
      </c>
      <c r="B87">
        <v>2</v>
      </c>
      <c r="O87" s="10" t="s">
        <v>1745</v>
      </c>
      <c r="P87">
        <v>1383</v>
      </c>
    </row>
    <row r="88" spans="1:16" x14ac:dyDescent="0.3">
      <c r="A88" s="10" t="s">
        <v>1756</v>
      </c>
      <c r="B88">
        <v>8</v>
      </c>
      <c r="O88" s="10" t="s">
        <v>1746</v>
      </c>
      <c r="P88">
        <v>1009</v>
      </c>
    </row>
    <row r="89" spans="1:16" x14ac:dyDescent="0.3">
      <c r="A89" s="10" t="s">
        <v>1781</v>
      </c>
      <c r="B89">
        <v>3</v>
      </c>
      <c r="O89" s="10" t="s">
        <v>1747</v>
      </c>
      <c r="P89">
        <v>281</v>
      </c>
    </row>
    <row r="90" spans="1:16" x14ac:dyDescent="0.3">
      <c r="A90" s="10" t="s">
        <v>1757</v>
      </c>
      <c r="B90">
        <v>3</v>
      </c>
      <c r="O90" s="10" t="s">
        <v>1748</v>
      </c>
      <c r="P90">
        <v>649</v>
      </c>
    </row>
    <row r="91" spans="1:16" x14ac:dyDescent="0.3">
      <c r="A91" s="10" t="s">
        <v>1758</v>
      </c>
      <c r="B91">
        <v>6</v>
      </c>
      <c r="O91" s="10" t="s">
        <v>1779</v>
      </c>
      <c r="P91">
        <v>310</v>
      </c>
    </row>
    <row r="92" spans="1:16" x14ac:dyDescent="0.3">
      <c r="A92" s="10" t="s">
        <v>1785</v>
      </c>
      <c r="B92">
        <v>3</v>
      </c>
      <c r="O92" s="10" t="s">
        <v>1749</v>
      </c>
      <c r="P92">
        <v>977</v>
      </c>
    </row>
    <row r="93" spans="1:16" x14ac:dyDescent="0.3">
      <c r="A93" s="10" t="s">
        <v>1759</v>
      </c>
      <c r="B93">
        <v>6</v>
      </c>
      <c r="O93" s="10" t="s">
        <v>1750</v>
      </c>
      <c r="P93">
        <v>380</v>
      </c>
    </row>
    <row r="94" spans="1:16" x14ac:dyDescent="0.3">
      <c r="A94" s="10" t="s">
        <v>1760</v>
      </c>
      <c r="B94">
        <v>5</v>
      </c>
      <c r="O94" s="10" t="s">
        <v>1751</v>
      </c>
      <c r="P94">
        <v>517</v>
      </c>
    </row>
    <row r="95" spans="1:16" x14ac:dyDescent="0.3">
      <c r="A95" s="10" t="s">
        <v>1761</v>
      </c>
      <c r="B95">
        <v>5</v>
      </c>
      <c r="O95" s="10" t="s">
        <v>1752</v>
      </c>
      <c r="P95">
        <v>575</v>
      </c>
    </row>
    <row r="96" spans="1:16" x14ac:dyDescent="0.3">
      <c r="A96" s="10" t="s">
        <v>1762</v>
      </c>
      <c r="B96">
        <v>6</v>
      </c>
      <c r="O96" s="10" t="s">
        <v>1753</v>
      </c>
      <c r="P96">
        <v>642</v>
      </c>
    </row>
    <row r="97" spans="1:16" x14ac:dyDescent="0.3">
      <c r="A97" s="10" t="s">
        <v>1763</v>
      </c>
      <c r="B97">
        <v>7</v>
      </c>
      <c r="O97" s="10" t="s">
        <v>1754</v>
      </c>
      <c r="P97">
        <v>225</v>
      </c>
    </row>
    <row r="98" spans="1:16" x14ac:dyDescent="0.3">
      <c r="A98" s="10" t="s">
        <v>1764</v>
      </c>
      <c r="B98">
        <v>4</v>
      </c>
      <c r="O98" s="10" t="s">
        <v>1755</v>
      </c>
      <c r="P98">
        <v>405</v>
      </c>
    </row>
    <row r="99" spans="1:16" x14ac:dyDescent="0.3">
      <c r="A99" s="10" t="s">
        <v>1765</v>
      </c>
      <c r="B99">
        <v>8</v>
      </c>
      <c r="O99" s="10" t="s">
        <v>1780</v>
      </c>
      <c r="P99">
        <v>380</v>
      </c>
    </row>
    <row r="100" spans="1:16" x14ac:dyDescent="0.3">
      <c r="A100" s="10" t="s">
        <v>1766</v>
      </c>
      <c r="B100">
        <v>7</v>
      </c>
      <c r="O100" s="10" t="s">
        <v>1756</v>
      </c>
      <c r="P100">
        <v>1219</v>
      </c>
    </row>
    <row r="101" spans="1:16" x14ac:dyDescent="0.3">
      <c r="A101" s="10" t="s">
        <v>1782</v>
      </c>
      <c r="B101">
        <v>6</v>
      </c>
      <c r="O101" s="10" t="s">
        <v>1781</v>
      </c>
      <c r="P101">
        <v>510</v>
      </c>
    </row>
    <row r="102" spans="1:16" x14ac:dyDescent="0.3">
      <c r="A102" s="10" t="s">
        <v>1783</v>
      </c>
      <c r="B102">
        <v>6</v>
      </c>
      <c r="O102" s="10" t="s">
        <v>1757</v>
      </c>
      <c r="P102">
        <v>445</v>
      </c>
    </row>
    <row r="103" spans="1:16" x14ac:dyDescent="0.3">
      <c r="A103" s="10" t="s">
        <v>1767</v>
      </c>
      <c r="B103">
        <v>4</v>
      </c>
      <c r="O103" s="10" t="s">
        <v>1758</v>
      </c>
      <c r="P103">
        <v>672</v>
      </c>
    </row>
    <row r="104" spans="1:16" x14ac:dyDescent="0.3">
      <c r="A104" s="10" t="s">
        <v>1768</v>
      </c>
      <c r="B104">
        <v>5</v>
      </c>
      <c r="O104" s="10" t="s">
        <v>1785</v>
      </c>
      <c r="P104">
        <v>630</v>
      </c>
    </row>
    <row r="105" spans="1:16" x14ac:dyDescent="0.3">
      <c r="A105" s="10" t="s">
        <v>1769</v>
      </c>
      <c r="B105">
        <v>9</v>
      </c>
      <c r="O105" s="10" t="s">
        <v>1759</v>
      </c>
      <c r="P105">
        <v>649</v>
      </c>
    </row>
    <row r="106" spans="1:16" x14ac:dyDescent="0.3">
      <c r="A106" s="10" t="s">
        <v>1770</v>
      </c>
      <c r="B106">
        <v>10</v>
      </c>
      <c r="O106" s="10" t="s">
        <v>1760</v>
      </c>
      <c r="P106">
        <v>462</v>
      </c>
    </row>
    <row r="107" spans="1:16" x14ac:dyDescent="0.3">
      <c r="A107" s="10" t="s">
        <v>1771</v>
      </c>
      <c r="B107">
        <v>6</v>
      </c>
      <c r="O107" s="10" t="s">
        <v>1761</v>
      </c>
      <c r="P107">
        <v>422</v>
      </c>
    </row>
    <row r="108" spans="1:16" x14ac:dyDescent="0.3">
      <c r="A108" s="10" t="s">
        <v>1772</v>
      </c>
      <c r="B108">
        <v>7</v>
      </c>
      <c r="O108" s="10" t="s">
        <v>1762</v>
      </c>
      <c r="P108">
        <v>482</v>
      </c>
    </row>
    <row r="109" spans="1:16" x14ac:dyDescent="0.3">
      <c r="A109" s="10" t="s">
        <v>1773</v>
      </c>
      <c r="B109">
        <v>5</v>
      </c>
      <c r="O109" s="10" t="s">
        <v>1763</v>
      </c>
      <c r="P109">
        <v>839</v>
      </c>
    </row>
    <row r="110" spans="1:16" x14ac:dyDescent="0.3">
      <c r="A110" s="10" t="s">
        <v>1786</v>
      </c>
      <c r="B110">
        <v>1</v>
      </c>
      <c r="O110" s="10" t="s">
        <v>1764</v>
      </c>
      <c r="P110">
        <v>575</v>
      </c>
    </row>
    <row r="111" spans="1:16" x14ac:dyDescent="0.3">
      <c r="A111" s="10" t="s">
        <v>1784</v>
      </c>
      <c r="B111">
        <v>2</v>
      </c>
      <c r="O111" s="10" t="s">
        <v>1765</v>
      </c>
      <c r="P111">
        <v>1029</v>
      </c>
    </row>
    <row r="112" spans="1:16" x14ac:dyDescent="0.3">
      <c r="A112" s="10" t="s">
        <v>1774</v>
      </c>
      <c r="B112">
        <v>4</v>
      </c>
      <c r="O112" s="10" t="s">
        <v>1766</v>
      </c>
      <c r="P112">
        <v>962</v>
      </c>
    </row>
    <row r="113" spans="1:16" x14ac:dyDescent="0.3">
      <c r="A113" s="10" t="s">
        <v>1775</v>
      </c>
      <c r="B113">
        <v>6</v>
      </c>
      <c r="O113" s="10" t="s">
        <v>1782</v>
      </c>
      <c r="P113">
        <v>582</v>
      </c>
    </row>
    <row r="114" spans="1:16" x14ac:dyDescent="0.3">
      <c r="A114" s="10" t="s">
        <v>1776</v>
      </c>
      <c r="B114">
        <v>9</v>
      </c>
      <c r="O114" s="10" t="s">
        <v>1783</v>
      </c>
      <c r="P114">
        <v>962</v>
      </c>
    </row>
    <row r="115" spans="1:16" x14ac:dyDescent="0.3">
      <c r="A115" s="10" t="s">
        <v>1777</v>
      </c>
      <c r="B115">
        <v>6</v>
      </c>
      <c r="O115" s="10" t="s">
        <v>1767</v>
      </c>
      <c r="P115">
        <v>815</v>
      </c>
    </row>
    <row r="116" spans="1:16" x14ac:dyDescent="0.3">
      <c r="A116" s="10" t="s">
        <v>1778</v>
      </c>
      <c r="B116">
        <v>5</v>
      </c>
      <c r="O116" s="10" t="s">
        <v>1768</v>
      </c>
      <c r="P116">
        <v>582</v>
      </c>
    </row>
    <row r="117" spans="1:16" x14ac:dyDescent="0.3">
      <c r="A117" s="10" t="s">
        <v>1701</v>
      </c>
      <c r="B117">
        <v>794</v>
      </c>
      <c r="O117" s="10" t="s">
        <v>1769</v>
      </c>
      <c r="P117">
        <v>867</v>
      </c>
    </row>
    <row r="118" spans="1:16" x14ac:dyDescent="0.3">
      <c r="O118" s="10" t="s">
        <v>1770</v>
      </c>
      <c r="P118">
        <v>911</v>
      </c>
    </row>
    <row r="119" spans="1:16" x14ac:dyDescent="0.3">
      <c r="O119" s="10" t="s">
        <v>1771</v>
      </c>
      <c r="P119">
        <v>517</v>
      </c>
    </row>
    <row r="120" spans="1:16" x14ac:dyDescent="0.3">
      <c r="O120" s="10" t="s">
        <v>1772</v>
      </c>
      <c r="P120">
        <v>892</v>
      </c>
    </row>
    <row r="121" spans="1:16" x14ac:dyDescent="0.3">
      <c r="O121" s="10" t="s">
        <v>1773</v>
      </c>
      <c r="P121">
        <v>716</v>
      </c>
    </row>
    <row r="122" spans="1:16" x14ac:dyDescent="0.3">
      <c r="O122" s="10" t="s">
        <v>1786</v>
      </c>
      <c r="P122">
        <v>130</v>
      </c>
    </row>
    <row r="123" spans="1:16" x14ac:dyDescent="0.3">
      <c r="O123" s="10" t="s">
        <v>1784</v>
      </c>
      <c r="P123">
        <v>195</v>
      </c>
    </row>
    <row r="124" spans="1:16" x14ac:dyDescent="0.3">
      <c r="O124" s="10" t="s">
        <v>1774</v>
      </c>
      <c r="P124">
        <v>640</v>
      </c>
    </row>
    <row r="125" spans="1:16" x14ac:dyDescent="0.3">
      <c r="O125" s="10" t="s">
        <v>1775</v>
      </c>
      <c r="P125">
        <v>749</v>
      </c>
    </row>
    <row r="126" spans="1:16" x14ac:dyDescent="0.3">
      <c r="O126" s="10" t="s">
        <v>1776</v>
      </c>
      <c r="P126">
        <v>1149</v>
      </c>
    </row>
    <row r="127" spans="1:16" x14ac:dyDescent="0.3">
      <c r="O127" s="10" t="s">
        <v>1777</v>
      </c>
      <c r="P127">
        <v>857</v>
      </c>
    </row>
    <row r="128" spans="1:16" x14ac:dyDescent="0.3">
      <c r="O128" s="10" t="s">
        <v>1778</v>
      </c>
      <c r="P128">
        <v>524</v>
      </c>
    </row>
    <row r="129" spans="15:16" x14ac:dyDescent="0.3">
      <c r="O129" s="10" t="s">
        <v>1701</v>
      </c>
      <c r="P129">
        <v>96518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T a b l e 1 ] ] > < / 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AAB46EEA-D3B7-467E-9F63-9A6844E28FC2}">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F08307B3-885A-429F-9C56-A25D8E2BA76A}">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AC500CC4-053B-414E-B558-4E97050A717A}">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DE7F0513-7D29-45D1-8141-CE2134C50884}">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84A5B39F-C7EB-4114-B274-76981C642B3D}">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F8827984-2C90-44C2-9BD2-A987B8F0BBD6}">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 Dashboard</vt:lpstr>
      <vt:lpstr>Orders</vt:lpstr>
      <vt:lpstr>Finance-Pivot</vt:lpstr>
      <vt:lpstr>Orders-Pivot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Hritik Pandita</cp:lastModifiedBy>
  <dcterms:created xsi:type="dcterms:W3CDTF">2022-06-24T09:46:13Z</dcterms:created>
  <dcterms:modified xsi:type="dcterms:W3CDTF">2023-09-21T23:09:35Z</dcterms:modified>
</cp:coreProperties>
</file>