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ttainments 2015 to 2018 (1)\attainments 2015 to 2018\attainments 2015 to 2018\2015-16\10CSL68\"/>
    </mc:Choice>
  </mc:AlternateContent>
  <xr:revisionPtr revIDLastSave="0" documentId="13_ncr:1_{3431D402-00AF-4BBA-9CE6-93F2746A9A6A}" xr6:coauthVersionLast="40" xr6:coauthVersionMax="40" xr10:uidLastSave="{00000000-0000-0000-0000-000000000000}"/>
  <bookViews>
    <workbookView xWindow="0" yWindow="0" windowWidth="24000" windowHeight="9525" tabRatio="815" xr2:uid="{00000000-000D-0000-FFFF-FFFF00000000}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81029"/>
</workbook>
</file>

<file path=xl/calcChain.xml><?xml version="1.0" encoding="utf-8"?>
<calcChain xmlns="http://schemas.openxmlformats.org/spreadsheetml/2006/main">
  <c r="D8" i="6" l="1"/>
  <c r="E14" i="9" l="1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D14" i="9"/>
  <c r="P25" i="9" l="1"/>
  <c r="Q25" i="9"/>
  <c r="R25" i="9"/>
  <c r="C8" i="4" l="1"/>
  <c r="C9" i="4" s="1"/>
  <c r="E9" i="7"/>
  <c r="E10" i="7" s="1"/>
  <c r="E11" i="7" s="1"/>
  <c r="F9" i="7"/>
  <c r="F10" i="7" s="1"/>
  <c r="F11" i="7" s="1"/>
  <c r="D9" i="7"/>
  <c r="D9" i="6"/>
  <c r="D10" i="7" l="1"/>
  <c r="D10" i="6"/>
  <c r="B5" i="3" s="1"/>
  <c r="D5" i="3" s="1"/>
  <c r="B8" i="3" l="1"/>
  <c r="D8" i="3" s="1"/>
  <c r="B7" i="3"/>
  <c r="D7" i="3" s="1"/>
  <c r="B6" i="3"/>
  <c r="D6" i="3" s="1"/>
  <c r="D11" i="7"/>
  <c r="C10" i="4" l="1"/>
  <c r="E25" i="9" l="1"/>
  <c r="F25" i="9"/>
  <c r="G25" i="9"/>
  <c r="H25" i="9"/>
  <c r="I25" i="9"/>
  <c r="J25" i="9"/>
  <c r="K25" i="9"/>
  <c r="L25" i="9"/>
  <c r="M25" i="9"/>
  <c r="N25" i="9"/>
  <c r="O25" i="9"/>
  <c r="D25" i="9"/>
  <c r="H9" i="5" l="1"/>
  <c r="B8" i="2"/>
  <c r="B9" i="2" s="1"/>
  <c r="H34" i="5" l="1"/>
  <c r="H16" i="5"/>
  <c r="H17" i="5"/>
  <c r="H18" i="5"/>
  <c r="I18" i="5" s="1"/>
  <c r="H25" i="5"/>
  <c r="H24" i="5"/>
  <c r="H33" i="5"/>
  <c r="H29" i="5"/>
  <c r="H32" i="5"/>
  <c r="H28" i="5"/>
  <c r="H31" i="5"/>
  <c r="H27" i="5"/>
  <c r="H30" i="5"/>
  <c r="H22" i="5"/>
  <c r="H19" i="5"/>
  <c r="H21" i="5"/>
  <c r="H20" i="5"/>
  <c r="H23" i="5"/>
  <c r="H12" i="5"/>
  <c r="H15" i="5"/>
  <c r="H11" i="5"/>
  <c r="H14" i="5"/>
  <c r="H13" i="5"/>
  <c r="H10" i="5"/>
  <c r="H7" i="5"/>
  <c r="H8" i="5"/>
  <c r="E8" i="2"/>
  <c r="E9" i="2" s="1"/>
  <c r="D8" i="2"/>
  <c r="D9" i="2" s="1"/>
  <c r="C8" i="2"/>
  <c r="C9" i="2" s="1"/>
  <c r="H26" i="5"/>
  <c r="I26" i="5" l="1"/>
  <c r="B23" i="9" s="1"/>
  <c r="I10" i="5"/>
  <c r="B21" i="9" s="1"/>
  <c r="I7" i="5"/>
  <c r="B20" i="9" s="1"/>
  <c r="B22" i="9"/>
  <c r="R22" i="9" l="1"/>
  <c r="P22" i="9"/>
  <c r="Q22" i="9"/>
  <c r="Q20" i="9"/>
  <c r="R20" i="9"/>
  <c r="P20" i="9"/>
  <c r="P21" i="9"/>
  <c r="Q21" i="9"/>
  <c r="R21" i="9"/>
  <c r="P23" i="9"/>
  <c r="Q23" i="9"/>
  <c r="R23" i="9"/>
  <c r="E22" i="9"/>
  <c r="G22" i="9"/>
  <c r="I22" i="9"/>
  <c r="K22" i="9"/>
  <c r="M22" i="9"/>
  <c r="O22" i="9"/>
  <c r="F22" i="9"/>
  <c r="H22" i="9"/>
  <c r="J22" i="9"/>
  <c r="L22" i="9"/>
  <c r="N22" i="9"/>
  <c r="D22" i="9"/>
  <c r="E21" i="9"/>
  <c r="G21" i="9"/>
  <c r="I21" i="9"/>
  <c r="K21" i="9"/>
  <c r="M21" i="9"/>
  <c r="O21" i="9"/>
  <c r="F21" i="9"/>
  <c r="H21" i="9"/>
  <c r="J21" i="9"/>
  <c r="L21" i="9"/>
  <c r="N21" i="9"/>
  <c r="D21" i="9"/>
  <c r="E20" i="9"/>
  <c r="G20" i="9"/>
  <c r="I20" i="9"/>
  <c r="K20" i="9"/>
  <c r="M20" i="9"/>
  <c r="O20" i="9"/>
  <c r="F20" i="9"/>
  <c r="H20" i="9"/>
  <c r="J20" i="9"/>
  <c r="L20" i="9"/>
  <c r="N20" i="9"/>
  <c r="D20" i="9"/>
  <c r="E23" i="9"/>
  <c r="G23" i="9"/>
  <c r="I23" i="9"/>
  <c r="K23" i="9"/>
  <c r="M23" i="9"/>
  <c r="O23" i="9"/>
  <c r="F23" i="9"/>
  <c r="H23" i="9"/>
  <c r="J23" i="9"/>
  <c r="L23" i="9"/>
  <c r="N23" i="9"/>
  <c r="D23" i="9"/>
  <c r="Q24" i="9" l="1"/>
  <c r="Q26" i="9" s="1"/>
  <c r="Q28" i="9" s="1"/>
  <c r="P24" i="9"/>
  <c r="P26" i="9" s="1"/>
  <c r="P28" i="9" s="1"/>
  <c r="R24" i="9"/>
  <c r="R26" i="9" s="1"/>
  <c r="R28" i="9" s="1"/>
  <c r="N24" i="9"/>
  <c r="N26" i="9" s="1"/>
  <c r="N28" i="9" s="1"/>
  <c r="J24" i="9"/>
  <c r="J26" i="9" s="1"/>
  <c r="J28" i="9" s="1"/>
  <c r="F24" i="9"/>
  <c r="F26" i="9" s="1"/>
  <c r="F28" i="9" s="1"/>
  <c r="M24" i="9"/>
  <c r="M26" i="9" s="1"/>
  <c r="M28" i="9" s="1"/>
  <c r="I24" i="9"/>
  <c r="I26" i="9" s="1"/>
  <c r="I28" i="9" s="1"/>
  <c r="E24" i="9"/>
  <c r="E26" i="9" s="1"/>
  <c r="E28" i="9" s="1"/>
  <c r="D24" i="9"/>
  <c r="D26" i="9" s="1"/>
  <c r="D28" i="9" s="1"/>
  <c r="L24" i="9"/>
  <c r="L26" i="9" s="1"/>
  <c r="L28" i="9" s="1"/>
  <c r="H24" i="9"/>
  <c r="H26" i="9" s="1"/>
  <c r="H28" i="9" s="1"/>
  <c r="O24" i="9"/>
  <c r="O26" i="9" s="1"/>
  <c r="O28" i="9" s="1"/>
  <c r="K24" i="9"/>
  <c r="K26" i="9" s="1"/>
  <c r="K28" i="9" s="1"/>
  <c r="G24" i="9"/>
  <c r="G26" i="9" s="1"/>
  <c r="G28" i="9" s="1"/>
</calcChain>
</file>

<file path=xl/sharedStrings.xml><?xml version="1.0" encoding="utf-8"?>
<sst xmlns="http://schemas.openxmlformats.org/spreadsheetml/2006/main" count="583" uniqueCount="331">
  <si>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</si>
  <si>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</si>
  <si>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</si>
  <si>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</si>
  <si>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</si>
  <si>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</si>
  <si>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</si>
  <si>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</si>
  <si>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</si>
  <si>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</si>
  <si>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</si>
  <si>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</si>
  <si>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</si>
  <si>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</si>
  <si>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</si>
  <si>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</si>
  <si>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</si>
  <si>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</si>
  <si>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</si>
  <si>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</si>
  <si>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</si>
  <si>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</si>
  <si>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</si>
  <si>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</si>
  <si>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</si>
  <si>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</si>
  <si>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</si>
  <si>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</si>
  <si>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</si>
  <si>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</si>
  <si>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</si>
  <si>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</si>
  <si>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</si>
  <si>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</si>
  <si>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</si>
  <si>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</si>
  <si>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</si>
  <si>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</si>
  <si>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</si>
  <si>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</si>
  <si>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</si>
  <si>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</si>
  <si>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</si>
  <si>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</si>
  <si>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</si>
  <si>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</si>
  <si>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</si>
  <si>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</si>
  <si>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</si>
  <si>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</si>
  <si>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</si>
  <si>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</si>
  <si>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</si>
  <si>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 xml:space="preserve">Semester Period: 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</si>
  <si>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</si>
  <si>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</si>
  <si>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</si>
  <si>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</si>
  <si>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</si>
  <si>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</si>
  <si>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</si>
  <si>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</si>
  <si>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</si>
  <si>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</si>
  <si>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</si>
  <si>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</si>
  <si>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</si>
  <si>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</si>
  <si>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</si>
  <si>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</si>
  <si>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</si>
  <si>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</si>
  <si>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</si>
  <si>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</si>
  <si>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</si>
  <si>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</si>
  <si>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</si>
  <si>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</si>
  <si>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</si>
  <si>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</si>
  <si>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</si>
  <si>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Computer Science and Engineering</t>
  </si>
  <si>
    <t>Assignment II</t>
  </si>
  <si>
    <t>Assignment III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</si>
  <si>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</si>
  <si>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</si>
  <si>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</si>
  <si>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</si>
  <si>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</si>
  <si>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</si>
  <si>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</si>
  <si>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</si>
  <si>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</si>
  <si>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</si>
  <si>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</si>
  <si>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</si>
  <si>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</si>
  <si>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</si>
  <si>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</si>
  <si>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</si>
  <si>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</si>
  <si>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</si>
  <si>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</si>
  <si>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</si>
  <si>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</si>
  <si>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</si>
  <si>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</si>
  <si>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</si>
  <si>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</si>
  <si>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 xml:space="preserve">50% of marks </t>
  </si>
  <si>
    <t>% of students scoring &gt;= 50 % of Max. Marks</t>
  </si>
  <si>
    <t>50% of marks</t>
  </si>
  <si>
    <t>% of students scoring greater than or equal to 50 % of Max. Marks</t>
  </si>
  <si>
    <t>ALL CO's</t>
  </si>
  <si>
    <t>PSO1</t>
  </si>
  <si>
    <t>PSO2</t>
  </si>
  <si>
    <t>PSO3</t>
  </si>
  <si>
    <t>VI</t>
  </si>
  <si>
    <t>A and B</t>
  </si>
  <si>
    <t>10CSL68</t>
  </si>
  <si>
    <t>Feb-2016 to Aug-2017</t>
  </si>
  <si>
    <t>UNIX System Programming Lab</t>
  </si>
  <si>
    <t>4AL12CS009</t>
  </si>
  <si>
    <t>Anoop Naik</t>
  </si>
  <si>
    <t xml:space="preserve"> 4AL12CS010</t>
  </si>
  <si>
    <t>Anusha Ajith</t>
  </si>
  <si>
    <t>4AL12CS036</t>
  </si>
  <si>
    <t>Gireesh Mon .P.M</t>
  </si>
  <si>
    <t>4AL12CS048</t>
  </si>
  <si>
    <t>Manisha K.P</t>
  </si>
  <si>
    <t>4AL12CS062</t>
  </si>
  <si>
    <t>Payal M.P Shetty</t>
  </si>
  <si>
    <t>4AL13CS001</t>
  </si>
  <si>
    <t xml:space="preserve">Adarsh Ajith </t>
  </si>
  <si>
    <t>4AL13CS002</t>
  </si>
  <si>
    <t xml:space="preserve">Adhiel Hussain </t>
  </si>
  <si>
    <t>4AL13CS003</t>
  </si>
  <si>
    <t>Aishwarya K Shetty</t>
  </si>
  <si>
    <t>4AL13CS004</t>
  </si>
  <si>
    <t xml:space="preserve">Akash G </t>
  </si>
  <si>
    <t>4AL13CS005</t>
  </si>
  <si>
    <t>AKSHATHA BHAT</t>
  </si>
  <si>
    <t>4AL13CS007</t>
  </si>
  <si>
    <t>AMINA SAJIAHA</t>
  </si>
  <si>
    <t>4AL13CS008</t>
  </si>
  <si>
    <t>Aniketan Noel</t>
  </si>
  <si>
    <t>4AL13CS009</t>
  </si>
  <si>
    <t>Anjana Jose</t>
  </si>
  <si>
    <t>4AL13CS010</t>
  </si>
  <si>
    <t>ANUSHA</t>
  </si>
  <si>
    <t>4AL13CS011</t>
  </si>
  <si>
    <t>Anusha S Aradhya</t>
  </si>
  <si>
    <t>4AL13CS012</t>
  </si>
  <si>
    <t>Anusha V</t>
  </si>
  <si>
    <t>4AL13CS013</t>
  </si>
  <si>
    <t>Anvitha Shubhaveer Jain</t>
  </si>
  <si>
    <t>4AL13CS015</t>
  </si>
  <si>
    <t>ARPITA S BHAT</t>
  </si>
  <si>
    <t>4AL13CS016</t>
  </si>
  <si>
    <t>Arya K M</t>
  </si>
  <si>
    <t>4AL13CS018</t>
  </si>
  <si>
    <t>ASIF</t>
  </si>
  <si>
    <t>4AL13CS019</t>
  </si>
  <si>
    <t xml:space="preserve">B Asritha </t>
  </si>
  <si>
    <t>4AL13CS020</t>
  </si>
  <si>
    <t>Bhandary Shreyas Shankar</t>
  </si>
  <si>
    <t>4AL13CS021</t>
  </si>
  <si>
    <t>Bharath R</t>
  </si>
  <si>
    <t>4AL13CS022</t>
  </si>
  <si>
    <t>BINDU S</t>
  </si>
  <si>
    <t>4AL13CS023</t>
  </si>
  <si>
    <t>Bitty Grace George</t>
  </si>
  <si>
    <t>4AL13CS024</t>
  </si>
  <si>
    <t>Darshsana K</t>
  </si>
  <si>
    <t>4AL13CS025</t>
  </si>
  <si>
    <t>Deeksha Shetty B</t>
  </si>
  <si>
    <t>4AL13CS026</t>
  </si>
  <si>
    <t>Deeksha Shetty D</t>
  </si>
  <si>
    <t>4AL13CS027</t>
  </si>
  <si>
    <t>DEENA DEEPIKA CUTINHA</t>
  </si>
  <si>
    <t>4AL13CS028</t>
  </si>
  <si>
    <t>DEEPAK D K</t>
  </si>
  <si>
    <t>4AL13CS029</t>
  </si>
  <si>
    <t>Deepika B Shetty</t>
  </si>
  <si>
    <t>4AL13CS030</t>
  </si>
  <si>
    <t>Deviprasad S Shetty</t>
  </si>
  <si>
    <t>4AL13CS031</t>
  </si>
  <si>
    <t>DILEEP KUMAR</t>
  </si>
  <si>
    <t>4AL13CS032</t>
  </si>
  <si>
    <t>Drisya S Babu</t>
  </si>
  <si>
    <t>4AL13CS034</t>
  </si>
  <si>
    <t>Gaurav Suvarna</t>
  </si>
  <si>
    <t>4AL13CS035</t>
  </si>
  <si>
    <t>GOUTAMI PRAKASH HOSUR</t>
  </si>
  <si>
    <t>4AL13CS036</t>
  </si>
  <si>
    <t xml:space="preserve">Gowrava </t>
  </si>
  <si>
    <t>4AL13CS037</t>
  </si>
  <si>
    <t>GURURAJ HIPPARAGI</t>
  </si>
  <si>
    <t>4AL13CS038</t>
  </si>
  <si>
    <t>HASMITHA B V</t>
  </si>
  <si>
    <t>4AL13CS039</t>
  </si>
  <si>
    <t>Hellen Treesa John</t>
  </si>
  <si>
    <t>4AL13CS040</t>
  </si>
  <si>
    <t xml:space="preserve">Hitesh Harikrishnan </t>
  </si>
  <si>
    <t>4AL13CS041</t>
  </si>
  <si>
    <t>Impana M S</t>
  </si>
  <si>
    <t>4AL13CS043</t>
  </si>
  <si>
    <t>Jerin Jose</t>
  </si>
  <si>
    <t>4AL13CS044</t>
  </si>
  <si>
    <t>JISHA EMMANUEL</t>
  </si>
  <si>
    <t>4AL13CS045</t>
  </si>
  <si>
    <t>Jisna Jayaraj</t>
  </si>
  <si>
    <t>4AL13CS047</t>
  </si>
  <si>
    <t>KAVYA</t>
  </si>
  <si>
    <t>4AL13CS048</t>
  </si>
  <si>
    <t>KUSUMA J</t>
  </si>
  <si>
    <t>4AL13CS049</t>
  </si>
  <si>
    <t>LATHISHMA SUVARNA M</t>
  </si>
  <si>
    <t>4AL13CS050</t>
  </si>
  <si>
    <t>Lavanya R</t>
  </si>
  <si>
    <t>4AL13CS051</t>
  </si>
  <si>
    <t>M RAKSHA KUDVA</t>
  </si>
  <si>
    <t>4AL13CS052</t>
  </si>
  <si>
    <t>M SANGEETHA JAIN</t>
  </si>
  <si>
    <t>4AL13CS053</t>
  </si>
  <si>
    <t>MAHESHAKUMAR SHETTY</t>
  </si>
  <si>
    <t>4AL13CS054</t>
  </si>
  <si>
    <t>MANOJ E</t>
  </si>
  <si>
    <t>4AL13CS055</t>
  </si>
  <si>
    <t>Meghana V</t>
  </si>
  <si>
    <t>4AL13CS056</t>
  </si>
  <si>
    <t>NALINA L N</t>
  </si>
  <si>
    <t>4AL13CS057</t>
  </si>
  <si>
    <t>NAVAMI R S</t>
  </si>
  <si>
    <t>4AL13CS058</t>
  </si>
  <si>
    <t>Navyashree</t>
  </si>
  <si>
    <t>4AL13CS059</t>
  </si>
  <si>
    <t>Niriksha M</t>
  </si>
  <si>
    <t>4AL13CS062</t>
  </si>
  <si>
    <t>Pavan Kumar S</t>
  </si>
  <si>
    <t>4AL13CS063</t>
  </si>
  <si>
    <t>PAVITHRA G</t>
  </si>
  <si>
    <t>4AL13CS064</t>
  </si>
  <si>
    <t xml:space="preserve">Pooja </t>
  </si>
  <si>
    <t>4AL13CS065</t>
  </si>
  <si>
    <t>Prajwal M Shetty</t>
  </si>
  <si>
    <t>4AL13CS066</t>
  </si>
  <si>
    <t>PRARTHANA G M</t>
  </si>
  <si>
    <t>4AL13CS069</t>
  </si>
  <si>
    <t>RAJATHA MITHYANTHA</t>
  </si>
  <si>
    <t>4AL13CS070</t>
  </si>
  <si>
    <t>RAKSHITHA K SHETTY</t>
  </si>
  <si>
    <t>4AL13CS071</t>
  </si>
  <si>
    <t>RAKSHITHA SUVARNA B</t>
  </si>
  <si>
    <t>4AL13CS072</t>
  </si>
  <si>
    <t>RANJITHA M</t>
  </si>
  <si>
    <t>4AL13CS073</t>
  </si>
  <si>
    <t>RANJITHA NAIK K</t>
  </si>
  <si>
    <t>4AL13CS075</t>
  </si>
  <si>
    <t>RENITA D SOUZA</t>
  </si>
  <si>
    <t>4AL13CS076</t>
  </si>
  <si>
    <t>S J SHREYAS</t>
  </si>
  <si>
    <t>4AL13CS078</t>
  </si>
  <si>
    <t>SAMRUDDHI N R</t>
  </si>
  <si>
    <t>4AL13CS079</t>
  </si>
  <si>
    <t>SAMSON IMMANUEL K</t>
  </si>
  <si>
    <t>4AL13CS080</t>
  </si>
  <si>
    <t>Sanjana Devadiga</t>
  </si>
  <si>
    <t>4AL13CS081</t>
  </si>
  <si>
    <t>Senva Deeksha Diwakar</t>
  </si>
  <si>
    <t>4AL13CS083</t>
  </si>
  <si>
    <t>SHASHIKANTH WAGLE</t>
  </si>
  <si>
    <t>4AL13CS084</t>
  </si>
  <si>
    <t>SHEHAAB AHAMAD A</t>
  </si>
  <si>
    <t>4AL13CS085</t>
  </si>
  <si>
    <t>Shetty Harshita Purushottam</t>
  </si>
  <si>
    <t>4AL13CS086</t>
  </si>
  <si>
    <t>Shetty Kavya Divakar</t>
  </si>
  <si>
    <t>4AL13CS087</t>
  </si>
  <si>
    <t>Shetty Nithesh Shridhar</t>
  </si>
  <si>
    <t>4AL13CS089</t>
  </si>
  <si>
    <t>Shetty Shreyas Umesh</t>
  </si>
  <si>
    <t>4AL13CS092</t>
  </si>
  <si>
    <t>SHREELAKSHMI D T</t>
  </si>
  <si>
    <t>4AL13CS093</t>
  </si>
  <si>
    <t>Shruthi Surendran</t>
  </si>
  <si>
    <t>4AL13CS094</t>
  </si>
  <si>
    <t>Shweta B Kuriyavar</t>
  </si>
  <si>
    <t>4AL13CS096</t>
  </si>
  <si>
    <t>Soniya George</t>
  </si>
  <si>
    <t>4AL13CS097</t>
  </si>
  <si>
    <t>Soorya K</t>
  </si>
  <si>
    <t>4AL13CS098</t>
  </si>
  <si>
    <t>SRIDEVI</t>
  </si>
  <si>
    <t>4AL13CS099</t>
  </si>
  <si>
    <t>SRIDHAR T S</t>
  </si>
  <si>
    <t>4AL13CS100</t>
  </si>
  <si>
    <t>Sruthin R</t>
  </si>
  <si>
    <t>4AL13CS103</t>
  </si>
  <si>
    <t>SUKANYA</t>
  </si>
  <si>
    <t>4AL13CS104</t>
  </si>
  <si>
    <t>SUMALATHA N</t>
  </si>
  <si>
    <t>4AL13CS106</t>
  </si>
  <si>
    <t>Supritha KN</t>
  </si>
  <si>
    <t>4AL13CS107</t>
  </si>
  <si>
    <t>Swetha T P</t>
  </si>
  <si>
    <t>4AL13CS108</t>
  </si>
  <si>
    <t>Tibin K Tomy</t>
  </si>
  <si>
    <t>4AL13CS110</t>
  </si>
  <si>
    <t>Vandana G</t>
  </si>
  <si>
    <t>4AL13CS117</t>
  </si>
  <si>
    <t>Rohit Rajan Babu</t>
  </si>
  <si>
    <t>4AL13CS401</t>
  </si>
  <si>
    <t>Bharath C M</t>
  </si>
  <si>
    <t>4AL14CS400</t>
  </si>
  <si>
    <t>Karthik C Shekar</t>
  </si>
  <si>
    <t>4AL14CS402</t>
  </si>
  <si>
    <t>Rajesh C N</t>
  </si>
  <si>
    <t>4AL14CS404</t>
  </si>
  <si>
    <t>Shetty Rohan Suresh</t>
  </si>
  <si>
    <t xml:space="preserve">Attainment Level 1: 50% students rated more than or equal to 50% of maximum marks </t>
  </si>
  <si>
    <t xml:space="preserve">Attainment Level 2: 60% students rated more than or equal to 50% of maximum marks </t>
  </si>
  <si>
    <t xml:space="preserve">Attainment Level 3: 70% students rated more than or equal to 50% of maximum marks </t>
  </si>
  <si>
    <t>Course Name</t>
  </si>
  <si>
    <t>Course Code</t>
  </si>
  <si>
    <t>Mr. Sushant Mangasuli and Mrs. Vidya</t>
  </si>
  <si>
    <t xml:space="preserve">UNIX System Programming Lab  </t>
  </si>
  <si>
    <t>10CSL68.1</t>
  </si>
  <si>
    <t>10CSL68.2</t>
  </si>
  <si>
    <t>10CSL68.3</t>
  </si>
  <si>
    <t>10CSL68.4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</si>
</sst>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0"/>
      <color rgb="FF000000"/>
      <name val="Arial"/>
    </font>
    <font>
      <b/>
      <sz val="12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1"/>
      <color theme="1"/>
      <name val="Bookman Old Style"/>
      <family val="1"/>
    </font>
    <font>
      <sz val="12"/>
      <color indexed="8"/>
      <name val="Calibri"/>
      <family val="2"/>
      <scheme val="minor"/>
    </font>
    <font>
      <sz val="12"/>
      <color rgb="FF000000"/>
      <name val="Arial"/>
      <family val="2"/>
    </font>
    <font>
      <b/>
      <sz val="12"/>
      <name val="Times New Roman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2"/>
      <color rgb="FF000000"/>
      <name val="Cambria"/>
      <family val="1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Cambria"/>
      <family val="1"/>
    </font>
    <font>
      <sz val="1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" fillId="0" borderId="11"/>
  </cellStyleXfs>
  <cellXfs count="352">
    <xf numFmtId="0" fontId="0" fillId="0" borderId="0" xfId="0" applyFont="1" applyAlignment="1"/>
    <xf numFmtId="0" fontId="0" fillId="0" borderId="0" xfId="0" applyFont="1"/>
    <xf numFmtId="0" fontId="2" fillId="0" borderId="11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Font="1" applyAlignment="1"/>
    <xf numFmtId="0" fontId="11" fillId="0" borderId="36" xfId="0" applyFont="1" applyBorder="1" applyAlignment="1">
      <alignment horizontal="center" vertical="top" wrapText="1"/>
    </xf>
    <xf numFmtId="0" fontId="11" fillId="0" borderId="29" xfId="0" applyFont="1" applyBorder="1" applyAlignment="1">
      <alignment horizontal="center" vertical="top" wrapText="1"/>
    </xf>
    <xf numFmtId="0" fontId="10" fillId="0" borderId="0" xfId="0" applyFont="1"/>
    <xf numFmtId="0" fontId="14" fillId="0" borderId="0" xfId="0" applyFont="1" applyAlignment="1"/>
    <xf numFmtId="0" fontId="11" fillId="0" borderId="29" xfId="0" applyFont="1" applyBorder="1" applyAlignment="1">
      <alignment horizontal="center" vertical="center" wrapText="1"/>
    </xf>
    <xf numFmtId="0" fontId="15" fillId="0" borderId="72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1" xfId="0" applyFont="1" applyFill="1" applyBorder="1" applyAlignment="1"/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/>
    <xf numFmtId="2" fontId="19" fillId="0" borderId="8" xfId="0" applyNumberFormat="1" applyFont="1" applyFill="1" applyBorder="1" applyAlignment="1">
      <alignment horizontal="center" vertical="center"/>
    </xf>
    <xf numFmtId="2" fontId="19" fillId="0" borderId="41" xfId="0" applyNumberFormat="1" applyFont="1" applyFill="1" applyBorder="1" applyAlignment="1">
      <alignment horizontal="center" vertical="center"/>
    </xf>
    <xf numFmtId="0" fontId="10" fillId="0" borderId="11" xfId="0" applyFont="1" applyFill="1" applyBorder="1"/>
    <xf numFmtId="0" fontId="11" fillId="0" borderId="11" xfId="0" applyFont="1" applyFill="1" applyBorder="1" applyAlignment="1"/>
    <xf numFmtId="0" fontId="23" fillId="0" borderId="11" xfId="0" applyFont="1" applyFill="1" applyBorder="1"/>
    <xf numFmtId="0" fontId="23" fillId="0" borderId="11" xfId="0" applyFont="1" applyFill="1" applyBorder="1" applyAlignment="1">
      <alignment horizontal="center"/>
    </xf>
    <xf numFmtId="0" fontId="24" fillId="0" borderId="11" xfId="0" applyFont="1" applyFill="1" applyBorder="1" applyAlignment="1"/>
    <xf numFmtId="0" fontId="24" fillId="0" borderId="11" xfId="0" applyFont="1" applyFill="1" applyBorder="1" applyAlignment="1">
      <alignment horizontal="right"/>
    </xf>
    <xf numFmtId="0" fontId="24" fillId="0" borderId="11" xfId="0" applyFont="1" applyBorder="1" applyAlignment="1"/>
    <xf numFmtId="0" fontId="24" fillId="0" borderId="11" xfId="0" applyFont="1" applyBorder="1" applyAlignment="1">
      <alignment horizontal="right"/>
    </xf>
    <xf numFmtId="0" fontId="10" fillId="0" borderId="11" xfId="0" applyFont="1" applyBorder="1"/>
    <xf numFmtId="0" fontId="11" fillId="0" borderId="11" xfId="0" applyFont="1" applyBorder="1" applyAlignment="1">
      <alignment horizontal="center"/>
    </xf>
    <xf numFmtId="0" fontId="21" fillId="0" borderId="11" xfId="0" applyFont="1" applyBorder="1"/>
    <xf numFmtId="0" fontId="10" fillId="0" borderId="11" xfId="0" applyFont="1" applyBorder="1" applyAlignment="1"/>
    <xf numFmtId="0" fontId="7" fillId="0" borderId="11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/>
    <xf numFmtId="0" fontId="19" fillId="0" borderId="11" xfId="0" applyFont="1" applyBorder="1" applyAlignment="1"/>
    <xf numFmtId="0" fontId="12" fillId="0" borderId="11" xfId="0" applyFont="1" applyBorder="1" applyAlignment="1"/>
    <xf numFmtId="0" fontId="20" fillId="0" borderId="11" xfId="0" applyFont="1" applyFill="1" applyBorder="1"/>
    <xf numFmtId="0" fontId="19" fillId="0" borderId="1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29" xfId="0" applyFont="1" applyBorder="1" applyAlignment="1">
      <alignment horizontal="center"/>
    </xf>
    <xf numFmtId="0" fontId="26" fillId="0" borderId="1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6" fillId="0" borderId="9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3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0" fontId="28" fillId="0" borderId="0" xfId="0" applyFont="1" applyAlignment="1"/>
    <xf numFmtId="0" fontId="28" fillId="0" borderId="0" xfId="0" applyFont="1"/>
    <xf numFmtId="0" fontId="19" fillId="0" borderId="82" xfId="0" applyFont="1" applyFill="1" applyBorder="1"/>
    <xf numFmtId="0" fontId="19" fillId="0" borderId="14" xfId="0" applyFont="1" applyFill="1" applyBorder="1"/>
    <xf numFmtId="0" fontId="19" fillId="0" borderId="39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66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68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2" fontId="11" fillId="0" borderId="61" xfId="0" applyNumberFormat="1" applyFont="1" applyBorder="1" applyAlignment="1">
      <alignment horizontal="center"/>
    </xf>
    <xf numFmtId="2" fontId="11" fillId="0" borderId="79" xfId="0" applyNumberFormat="1" applyFont="1" applyBorder="1" applyAlignment="1">
      <alignment horizontal="center"/>
    </xf>
    <xf numFmtId="0" fontId="11" fillId="0" borderId="0" xfId="0" applyFont="1"/>
    <xf numFmtId="0" fontId="15" fillId="0" borderId="35" xfId="0" applyFont="1" applyBorder="1" applyAlignment="1">
      <alignment horizontal="center" vertical="top" wrapText="1"/>
    </xf>
    <xf numFmtId="0" fontId="15" fillId="0" borderId="36" xfId="0" applyFont="1" applyBorder="1" applyAlignment="1">
      <alignment horizontal="center" vertical="top" wrapText="1"/>
    </xf>
    <xf numFmtId="0" fontId="15" fillId="0" borderId="42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36" fillId="0" borderId="43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93" xfId="0" applyFont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3" fillId="0" borderId="29" xfId="0" applyFont="1" applyFill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0" fillId="0" borderId="0" xfId="0" applyFont="1" applyAlignment="1"/>
    <xf numFmtId="0" fontId="17" fillId="0" borderId="50" xfId="0" applyFont="1" applyBorder="1" applyAlignment="1">
      <alignment horizontal="center"/>
    </xf>
    <xf numFmtId="0" fontId="10" fillId="0" borderId="0" xfId="0" applyFont="1" applyAlignment="1"/>
    <xf numFmtId="0" fontId="19" fillId="0" borderId="55" xfId="0" applyFont="1" applyFill="1" applyBorder="1" applyAlignment="1">
      <alignment horizontal="center" vertical="center"/>
    </xf>
    <xf numFmtId="0" fontId="10" fillId="0" borderId="0" xfId="0" applyFont="1" applyAlignment="1"/>
    <xf numFmtId="0" fontId="19" fillId="0" borderId="94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19" fillId="0" borderId="95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91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2" fontId="10" fillId="0" borderId="0" xfId="0" applyNumberFormat="1" applyFont="1" applyAlignment="1"/>
    <xf numFmtId="0" fontId="37" fillId="0" borderId="97" xfId="0" applyFont="1" applyBorder="1" applyAlignment="1">
      <alignment vertical="center" wrapText="1"/>
    </xf>
    <xf numFmtId="0" fontId="37" fillId="0" borderId="98" xfId="0" applyFont="1" applyBorder="1" applyAlignment="1">
      <alignment vertical="center" wrapText="1"/>
    </xf>
    <xf numFmtId="0" fontId="37" fillId="0" borderId="72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24" fillId="0" borderId="72" xfId="0" applyFont="1" applyBorder="1" applyAlignment="1">
      <alignment vertical="center" wrapText="1"/>
    </xf>
    <xf numFmtId="0" fontId="19" fillId="0" borderId="99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 vertical="center"/>
    </xf>
    <xf numFmtId="2" fontId="19" fillId="0" borderId="29" xfId="0" applyNumberFormat="1" applyFont="1" applyFill="1" applyBorder="1" applyAlignment="1">
      <alignment horizontal="center"/>
    </xf>
    <xf numFmtId="0" fontId="20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19" fillId="0" borderId="11" xfId="0" applyNumberFormat="1" applyFont="1" applyFill="1" applyBorder="1" applyAlignment="1">
      <alignment horizontal="center" vertical="center"/>
    </xf>
    <xf numFmtId="0" fontId="38" fillId="0" borderId="11" xfId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27" fillId="0" borderId="104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105" xfId="0" applyFont="1" applyFill="1" applyBorder="1" applyAlignment="1">
      <alignment horizontal="center" vertical="center"/>
    </xf>
    <xf numFmtId="0" fontId="22" fillId="0" borderId="106" xfId="0" applyFont="1" applyFill="1" applyBorder="1" applyAlignment="1">
      <alignment horizontal="center" vertical="center"/>
    </xf>
    <xf numFmtId="0" fontId="19" fillId="0" borderId="107" xfId="0" applyFont="1" applyFill="1" applyBorder="1" applyAlignment="1">
      <alignment horizontal="center" vertical="center"/>
    </xf>
    <xf numFmtId="2" fontId="19" fillId="0" borderId="108" xfId="0" applyNumberFormat="1" applyFont="1" applyFill="1" applyBorder="1" applyAlignment="1">
      <alignment horizontal="center" vertical="center"/>
    </xf>
    <xf numFmtId="0" fontId="40" fillId="0" borderId="29" xfId="0" applyFont="1" applyFill="1" applyBorder="1" applyAlignment="1">
      <alignment vertical="center"/>
    </xf>
    <xf numFmtId="0" fontId="40" fillId="0" borderId="36" xfId="0" applyFont="1" applyFill="1" applyBorder="1" applyAlignment="1">
      <alignment vertical="center"/>
    </xf>
    <xf numFmtId="0" fontId="44" fillId="0" borderId="50" xfId="0" applyFont="1" applyBorder="1" applyAlignment="1">
      <alignment horizontal="left" vertical="center" wrapText="1"/>
    </xf>
    <xf numFmtId="0" fontId="44" fillId="0" borderId="51" xfId="0" applyFont="1" applyBorder="1" applyAlignment="1">
      <alignment horizontal="left" vertical="center" wrapText="1"/>
    </xf>
    <xf numFmtId="0" fontId="44" fillId="0" borderId="51" xfId="0" applyFont="1" applyFill="1" applyBorder="1" applyAlignment="1">
      <alignment horizontal="left" vertical="center" wrapText="1"/>
    </xf>
    <xf numFmtId="0" fontId="47" fillId="0" borderId="29" xfId="0" applyFont="1" applyBorder="1" applyAlignment="1">
      <alignment horizontal="center" vertical="center" wrapText="1"/>
    </xf>
    <xf numFmtId="0" fontId="47" fillId="10" borderId="29" xfId="0" applyFont="1" applyFill="1" applyBorder="1" applyAlignment="1">
      <alignment horizontal="center" vertical="center" wrapText="1"/>
    </xf>
    <xf numFmtId="0" fontId="47" fillId="0" borderId="32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109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 wrapText="1"/>
    </xf>
    <xf numFmtId="0" fontId="46" fillId="9" borderId="29" xfId="0" applyFont="1" applyFill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right" vertical="center"/>
    </xf>
    <xf numFmtId="0" fontId="24" fillId="0" borderId="1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1" fillId="0" borderId="47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vertical="center" wrapText="1"/>
    </xf>
    <xf numFmtId="0" fontId="41" fillId="0" borderId="51" xfId="0" applyFont="1" applyBorder="1" applyAlignment="1">
      <alignment vertical="center" wrapText="1"/>
    </xf>
    <xf numFmtId="0" fontId="42" fillId="0" borderId="67" xfId="0" applyFont="1" applyBorder="1" applyAlignment="1">
      <alignment vertical="center"/>
    </xf>
    <xf numFmtId="0" fontId="49" fillId="0" borderId="6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44" fillId="0" borderId="81" xfId="0" applyFont="1" applyBorder="1" applyAlignment="1">
      <alignment horizontal="center" vertical="center"/>
    </xf>
    <xf numFmtId="0" fontId="43" fillId="0" borderId="62" xfId="0" applyFont="1" applyBorder="1" applyAlignment="1">
      <alignment horizontal="center" vertical="center"/>
    </xf>
    <xf numFmtId="0" fontId="44" fillId="0" borderId="46" xfId="0" applyFont="1" applyBorder="1" applyAlignment="1">
      <alignment horizontal="center" vertical="center"/>
    </xf>
    <xf numFmtId="0" fontId="45" fillId="0" borderId="66" xfId="0" applyFont="1" applyBorder="1" applyAlignment="1">
      <alignment horizontal="center" vertical="center"/>
    </xf>
    <xf numFmtId="0" fontId="43" fillId="0" borderId="80" xfId="0" applyFont="1" applyBorder="1" applyAlignment="1">
      <alignment horizontal="center" vertical="center"/>
    </xf>
    <xf numFmtId="0" fontId="41" fillId="0" borderId="80" xfId="0" applyFont="1" applyBorder="1" applyAlignment="1">
      <alignment horizontal="center" vertical="center"/>
    </xf>
    <xf numFmtId="0" fontId="43" fillId="0" borderId="66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8" fillId="0" borderId="69" xfId="0" applyFont="1" applyBorder="1" applyAlignment="1">
      <alignment horizontal="center" vertical="center"/>
    </xf>
    <xf numFmtId="0" fontId="46" fillId="0" borderId="37" xfId="0" applyFont="1" applyBorder="1" applyAlignment="1">
      <alignment horizontal="center" wrapText="1"/>
    </xf>
    <xf numFmtId="0" fontId="46" fillId="9" borderId="37" xfId="0" applyFont="1" applyFill="1" applyBorder="1" applyAlignment="1">
      <alignment horizontal="center" wrapText="1"/>
    </xf>
    <xf numFmtId="0" fontId="46" fillId="11" borderId="37" xfId="0" applyFont="1" applyFill="1" applyBorder="1" applyAlignment="1">
      <alignment horizontal="center" wrapText="1"/>
    </xf>
    <xf numFmtId="0" fontId="47" fillId="0" borderId="37" xfId="0" applyFont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7" fillId="0" borderId="40" xfId="0" applyFont="1" applyBorder="1" applyAlignment="1">
      <alignment horizontal="center" vertical="center" wrapText="1"/>
    </xf>
    <xf numFmtId="0" fontId="46" fillId="0" borderId="81" xfId="0" applyFont="1" applyBorder="1" applyAlignment="1">
      <alignment horizontal="center" wrapText="1"/>
    </xf>
    <xf numFmtId="0" fontId="47" fillId="0" borderId="96" xfId="0" applyFont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13" fillId="0" borderId="50" xfId="0" applyFont="1" applyBorder="1" applyAlignment="1">
      <alignment horizontal="center" wrapText="1"/>
    </xf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67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22" fillId="0" borderId="29" xfId="0" applyFont="1" applyFill="1" applyBorder="1" applyAlignment="1">
      <alignment horizontal="right"/>
    </xf>
    <xf numFmtId="0" fontId="22" fillId="0" borderId="30" xfId="0" applyFont="1" applyFill="1" applyBorder="1" applyAlignment="1">
      <alignment horizontal="right"/>
    </xf>
    <xf numFmtId="0" fontId="19" fillId="0" borderId="50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20" fillId="0" borderId="101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02" xfId="0" applyFont="1" applyFill="1" applyBorder="1" applyAlignment="1">
      <alignment horizontal="center" wrapText="1"/>
    </xf>
    <xf numFmtId="0" fontId="20" fillId="0" borderId="103" xfId="0" applyFont="1" applyFill="1" applyBorder="1" applyAlignment="1">
      <alignment horizontal="center" wrapText="1"/>
    </xf>
    <xf numFmtId="0" fontId="15" fillId="0" borderId="50" xfId="0" applyFont="1" applyBorder="1" applyAlignment="1">
      <alignment horizontal="center" wrapText="1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67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center"/>
    </xf>
    <xf numFmtId="0" fontId="20" fillId="0" borderId="11" xfId="0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20" fillId="0" borderId="90" xfId="0" applyFont="1" applyFill="1" applyBorder="1"/>
    <xf numFmtId="0" fontId="20" fillId="0" borderId="91" xfId="0" applyFont="1" applyFill="1" applyBorder="1"/>
    <xf numFmtId="0" fontId="19" fillId="0" borderId="89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92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87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 vertical="center"/>
    </xf>
    <xf numFmtId="0" fontId="20" fillId="0" borderId="27" xfId="0" applyFont="1" applyFill="1" applyBorder="1"/>
    <xf numFmtId="0" fontId="20" fillId="0" borderId="28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3" fillId="0" borderId="29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18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4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19" fillId="0" borderId="7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00" xfId="0" applyFont="1" applyFill="1" applyBorder="1"/>
    <xf numFmtId="0" fontId="23" fillId="0" borderId="99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8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67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7" fillId="0" borderId="62" xfId="0" applyFont="1" applyBorder="1" applyAlignment="1">
      <alignment horizontal="center" vertical="center"/>
    </xf>
    <xf numFmtId="0" fontId="27" fillId="0" borderId="80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23" fillId="0" borderId="83" xfId="0" applyFont="1" applyFill="1" applyBorder="1"/>
    <xf numFmtId="0" fontId="19" fillId="0" borderId="55" xfId="0" applyFont="1" applyFill="1" applyBorder="1" applyAlignment="1">
      <alignment horizontal="center" vertical="center"/>
    </xf>
    <xf numFmtId="0" fontId="20" fillId="0" borderId="56" xfId="0" applyFont="1" applyFill="1" applyBorder="1"/>
    <xf numFmtId="0" fontId="20" fillId="0" borderId="57" xfId="0" applyFont="1" applyFill="1" applyBorder="1"/>
    <xf numFmtId="0" fontId="19" fillId="0" borderId="70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4" xfId="0" applyFont="1" applyFill="1" applyBorder="1"/>
    <xf numFmtId="0" fontId="19" fillId="0" borderId="58" xfId="0" applyFont="1" applyFill="1" applyBorder="1" applyAlignment="1">
      <alignment horizontal="center" vertical="center"/>
    </xf>
    <xf numFmtId="0" fontId="20" fillId="0" borderId="59" xfId="0" applyFont="1" applyFill="1" applyBorder="1"/>
    <xf numFmtId="0" fontId="20" fillId="0" borderId="60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8" fillId="0" borderId="8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31" fillId="3" borderId="55" xfId="0" applyFont="1" applyFill="1" applyBorder="1" applyAlignment="1">
      <alignment horizontal="center" vertical="center"/>
    </xf>
    <xf numFmtId="0" fontId="32" fillId="4" borderId="56" xfId="0" applyFont="1" applyFill="1" applyBorder="1"/>
    <xf numFmtId="0" fontId="32" fillId="4" borderId="57" xfId="0" applyFont="1" applyFill="1" applyBorder="1"/>
    <xf numFmtId="0" fontId="29" fillId="5" borderId="70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4" xfId="0" applyFont="1" applyFill="1" applyBorder="1"/>
    <xf numFmtId="0" fontId="31" fillId="7" borderId="58" xfId="0" applyFont="1" applyFill="1" applyBorder="1" applyAlignment="1">
      <alignment horizontal="center" vertical="center"/>
    </xf>
    <xf numFmtId="0" fontId="32" fillId="2" borderId="59" xfId="0" applyFont="1" applyFill="1" applyBorder="1"/>
    <xf numFmtId="0" fontId="32" fillId="2" borderId="60" xfId="0" applyFont="1" applyFill="1" applyBorder="1"/>
    <xf numFmtId="0" fontId="15" fillId="0" borderId="43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62" xfId="0" applyFont="1" applyBorder="1" applyAlignment="1">
      <alignment horizontal="center" wrapText="1"/>
    </xf>
    <xf numFmtId="0" fontId="15" fillId="0" borderId="80" xfId="0" applyFont="1" applyBorder="1" applyAlignment="1">
      <alignment horizontal="center" wrapText="1"/>
    </xf>
    <xf numFmtId="0" fontId="28" fillId="8" borderId="46" xfId="0" applyFont="1" applyFill="1" applyBorder="1" applyAlignment="1">
      <alignment horizontal="center" vertical="center"/>
    </xf>
    <xf numFmtId="0" fontId="28" fillId="8" borderId="47" xfId="0" applyFont="1" applyFill="1" applyBorder="1" applyAlignment="1">
      <alignment horizontal="center" vertical="center"/>
    </xf>
    <xf numFmtId="0" fontId="28" fillId="8" borderId="48" xfId="0" applyFont="1" applyFill="1" applyBorder="1" applyAlignment="1">
      <alignment horizontal="center" vertical="center"/>
    </xf>
    <xf numFmtId="0" fontId="28" fillId="8" borderId="68" xfId="0" applyFont="1" applyFill="1" applyBorder="1" applyAlignment="1">
      <alignment horizontal="center" vertical="center"/>
    </xf>
    <xf numFmtId="0" fontId="28" fillId="8" borderId="67" xfId="0" applyFont="1" applyFill="1" applyBorder="1" applyAlignment="1">
      <alignment horizontal="center" vertical="center"/>
    </xf>
    <xf numFmtId="0" fontId="28" fillId="8" borderId="69" xfId="0" applyFont="1" applyFill="1" applyBorder="1" applyAlignment="1">
      <alignment horizontal="center" vertical="center"/>
    </xf>
    <xf numFmtId="0" fontId="15" fillId="0" borderId="75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2" fontId="11" fillId="0" borderId="36" xfId="0" applyNumberFormat="1" applyFont="1" applyBorder="1" applyAlignment="1">
      <alignment horizontal="center" wrapText="1"/>
    </xf>
    <xf numFmtId="0" fontId="11" fillId="0" borderId="36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2" fontId="11" fillId="0" borderId="29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4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9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57150</xdr:rowOff>
    </xdr:from>
    <xdr:to>
      <xdr:col>6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971"/>
  <sheetViews>
    <sheetView tabSelected="1" zoomScale="85" zoomScaleNormal="85" workbookViewId="0">
      <pane ySplit="10" topLeftCell="A17" activePane="bottomLeft" state="frozen"/>
      <selection pane="bottomLeft" activeCell="D17" sqref="D17"/>
    </sheetView>
  </sheetViews>
  <sheetFormatPr defaultColWidth="14.42578125" defaultRowHeight="15" customHeight="1" x14ac:dyDescent="0.3"/>
  <cols>
    <col min="1" max="1" width="15.28515625" style="184" bestFit="1" customWidth="1"/>
    <col min="2" max="2" width="40.140625" style="184" bestFit="1" customWidth="1"/>
    <col min="3" max="3" width="34" style="18" customWidth="1"/>
    <col min="4" max="4" width="16" style="184" customWidth="1"/>
    <col min="5" max="5" width="10.85546875" style="130" customWidth="1"/>
    <col min="6" max="7" width="10.85546875" style="17" bestFit="1" customWidth="1"/>
    <col min="8" max="8" width="10.85546875" style="130" customWidth="1"/>
    <col min="9" max="10" width="10.85546875" style="17" bestFit="1" customWidth="1"/>
    <col min="11" max="11" width="10.85546875" style="130" customWidth="1"/>
    <col min="12" max="13" width="10.85546875" style="17" bestFit="1" customWidth="1"/>
    <col min="14" max="14" width="10.85546875" style="130" customWidth="1"/>
    <col min="15" max="20" width="10.85546875" style="17" bestFit="1" customWidth="1"/>
    <col min="21" max="21" width="10.85546875" style="132" customWidth="1"/>
    <col min="22" max="23" width="10.85546875" style="17" bestFit="1" customWidth="1"/>
    <col min="24" max="24" width="10.85546875" style="132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A1" s="219" t="s">
        <v>61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1"/>
    </row>
    <row r="2" spans="1:50" ht="15" customHeight="1" thickBot="1" x14ac:dyDescent="0.35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4"/>
    </row>
    <row r="3" spans="1:50" ht="15" customHeight="1" thickBot="1" x14ac:dyDescent="0.35">
      <c r="A3" s="216" t="s">
        <v>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</row>
    <row r="4" spans="1:50" ht="15" customHeight="1" thickBot="1" x14ac:dyDescent="0.35">
      <c r="A4" s="236" t="s">
        <v>53</v>
      </c>
      <c r="B4" s="237"/>
      <c r="C4" s="237"/>
      <c r="D4" s="237"/>
      <c r="E4" s="237"/>
      <c r="F4" s="237"/>
      <c r="G4" s="238"/>
      <c r="H4" s="129"/>
      <c r="I4" s="239" t="s">
        <v>120</v>
      </c>
      <c r="J4" s="239"/>
      <c r="K4" s="239"/>
      <c r="L4" s="239"/>
      <c r="M4" s="239"/>
      <c r="N4" s="235"/>
      <c r="O4" s="236" t="s">
        <v>54</v>
      </c>
      <c r="P4" s="238"/>
      <c r="Q4" s="19" t="s">
        <v>117</v>
      </c>
      <c r="R4" s="19"/>
      <c r="S4" s="20" t="s">
        <v>55</v>
      </c>
      <c r="T4" s="21" t="s">
        <v>118</v>
      </c>
      <c r="U4" s="131"/>
      <c r="V4" s="236" t="s">
        <v>56</v>
      </c>
      <c r="W4" s="237"/>
      <c r="X4" s="238"/>
      <c r="Y4" s="234" t="s">
        <v>119</v>
      </c>
      <c r="Z4" s="235"/>
      <c r="AA4" s="236" t="s">
        <v>57</v>
      </c>
      <c r="AB4" s="237"/>
      <c r="AC4" s="240"/>
      <c r="AD4" s="22">
        <v>82</v>
      </c>
    </row>
    <row r="5" spans="1:50" ht="15" customHeight="1" thickBot="1" x14ac:dyDescent="0.35">
      <c r="A5" s="230" t="s">
        <v>58</v>
      </c>
      <c r="B5" s="231"/>
      <c r="C5" s="231"/>
      <c r="D5" s="232"/>
      <c r="E5" s="231"/>
      <c r="F5" s="231"/>
      <c r="G5" s="231"/>
      <c r="H5" s="231"/>
      <c r="I5" s="233"/>
      <c r="J5" s="227" t="s">
        <v>325</v>
      </c>
      <c r="K5" s="228"/>
      <c r="L5" s="228"/>
      <c r="M5" s="228"/>
      <c r="N5" s="228"/>
      <c r="O5" s="229"/>
      <c r="P5" s="236" t="s">
        <v>59</v>
      </c>
      <c r="Q5" s="237"/>
      <c r="R5" s="237"/>
      <c r="S5" s="237"/>
      <c r="T5" s="227" t="s">
        <v>121</v>
      </c>
      <c r="U5" s="228"/>
      <c r="V5" s="228"/>
      <c r="W5" s="228"/>
      <c r="X5" s="228"/>
      <c r="Y5" s="228"/>
      <c r="Z5" s="228"/>
      <c r="AA5" s="228"/>
      <c r="AB5" s="228"/>
      <c r="AC5" s="228"/>
      <c r="AD5" s="229"/>
    </row>
    <row r="6" spans="1:50" ht="15.75" customHeight="1" thickBot="1" x14ac:dyDescent="0.35">
      <c r="A6" s="241"/>
      <c r="B6" s="242"/>
      <c r="C6" s="23" t="s">
        <v>48</v>
      </c>
      <c r="D6" s="166" t="s">
        <v>113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31"/>
      <c r="AG6" s="31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thickBot="1" x14ac:dyDescent="0.35">
      <c r="A7" s="243"/>
      <c r="B7" s="244"/>
      <c r="C7" s="164" t="s">
        <v>49</v>
      </c>
      <c r="D7" s="167">
        <v>25</v>
      </c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31"/>
      <c r="AG7" s="31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x14ac:dyDescent="0.3">
      <c r="A8" s="225" t="s">
        <v>111</v>
      </c>
      <c r="B8" s="225"/>
      <c r="C8" s="226"/>
      <c r="D8" s="167">
        <f>0.4*D7</f>
        <v>10</v>
      </c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210" t="s">
        <v>112</v>
      </c>
      <c r="B9" s="211"/>
      <c r="C9" s="212"/>
      <c r="D9" s="168">
        <f>COUNTIF(D11:D109, "&gt;="&amp;D8)/COUNT(D11:D109)*100</f>
        <v>100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thickBot="1" x14ac:dyDescent="0.35">
      <c r="A10" s="213" t="s">
        <v>50</v>
      </c>
      <c r="B10" s="214"/>
      <c r="C10" s="215"/>
      <c r="D10" s="165">
        <f>IF(D9&lt;50,0,IF(D9&gt;70,3,IF(D9&gt;60,2,1)))</f>
        <v>3</v>
      </c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</row>
    <row r="11" spans="1:50" ht="15.75" customHeight="1" thickBot="1" x14ac:dyDescent="0.35">
      <c r="A11" s="192" t="s">
        <v>122</v>
      </c>
      <c r="B11" s="171" t="s">
        <v>123</v>
      </c>
      <c r="C11" s="170"/>
      <c r="D11" s="179">
        <v>12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thickBot="1" x14ac:dyDescent="0.35">
      <c r="A12" s="193" t="s">
        <v>124</v>
      </c>
      <c r="B12" s="185" t="s">
        <v>125</v>
      </c>
      <c r="C12" s="169"/>
      <c r="D12" s="180">
        <v>15</v>
      </c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thickBot="1" x14ac:dyDescent="0.35">
      <c r="A13" s="194" t="s">
        <v>126</v>
      </c>
      <c r="B13" s="171" t="s">
        <v>127</v>
      </c>
      <c r="C13" s="169"/>
      <c r="D13" s="179">
        <v>18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thickBot="1" x14ac:dyDescent="0.35">
      <c r="A14" s="195" t="s">
        <v>128</v>
      </c>
      <c r="B14" s="172" t="s">
        <v>129</v>
      </c>
      <c r="C14" s="169"/>
      <c r="D14" s="179">
        <v>15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thickBot="1" x14ac:dyDescent="0.35">
      <c r="A15" s="195" t="s">
        <v>130</v>
      </c>
      <c r="B15" s="173" t="s">
        <v>131</v>
      </c>
      <c r="C15" s="169"/>
      <c r="D15" s="179">
        <v>17</v>
      </c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thickBot="1" x14ac:dyDescent="0.35">
      <c r="A16" s="196" t="s">
        <v>132</v>
      </c>
      <c r="B16" s="186" t="s">
        <v>133</v>
      </c>
      <c r="C16" s="169"/>
      <c r="D16" s="174">
        <v>16</v>
      </c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thickBot="1" x14ac:dyDescent="0.35">
      <c r="A17" s="196" t="s">
        <v>134</v>
      </c>
      <c r="B17" s="187" t="s">
        <v>135</v>
      </c>
      <c r="C17" s="169"/>
      <c r="D17" s="174">
        <v>12</v>
      </c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thickBot="1" x14ac:dyDescent="0.35">
      <c r="A18" s="196" t="s">
        <v>136</v>
      </c>
      <c r="B18" s="187" t="s">
        <v>137</v>
      </c>
      <c r="C18" s="169"/>
      <c r="D18" s="174">
        <v>17</v>
      </c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thickBot="1" x14ac:dyDescent="0.35">
      <c r="A19" s="196" t="s">
        <v>138</v>
      </c>
      <c r="B19" s="187" t="s">
        <v>139</v>
      </c>
      <c r="C19" s="169"/>
      <c r="D19" s="174">
        <v>14</v>
      </c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thickBot="1" x14ac:dyDescent="0.35">
      <c r="A20" s="196" t="s">
        <v>140</v>
      </c>
      <c r="B20" s="187" t="s">
        <v>141</v>
      </c>
      <c r="C20" s="169"/>
      <c r="D20" s="174">
        <v>23</v>
      </c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thickBot="1" x14ac:dyDescent="0.35">
      <c r="A21" s="196" t="s">
        <v>142</v>
      </c>
      <c r="B21" s="187" t="s">
        <v>143</v>
      </c>
      <c r="C21" s="169"/>
      <c r="D21" s="174">
        <v>14</v>
      </c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thickBot="1" x14ac:dyDescent="0.35">
      <c r="A22" s="196" t="s">
        <v>144</v>
      </c>
      <c r="B22" s="187" t="s">
        <v>145</v>
      </c>
      <c r="C22" s="169"/>
      <c r="D22" s="174">
        <v>20</v>
      </c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thickBot="1" x14ac:dyDescent="0.35">
      <c r="A23" s="196" t="s">
        <v>146</v>
      </c>
      <c r="B23" s="187" t="s">
        <v>147</v>
      </c>
      <c r="C23" s="169"/>
      <c r="D23" s="174">
        <v>16</v>
      </c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thickBot="1" x14ac:dyDescent="0.35">
      <c r="A24" s="196" t="s">
        <v>148</v>
      </c>
      <c r="B24" s="187" t="s">
        <v>149</v>
      </c>
      <c r="C24" s="169"/>
      <c r="D24" s="174">
        <v>22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thickBot="1" x14ac:dyDescent="0.35">
      <c r="A25" s="196" t="s">
        <v>150</v>
      </c>
      <c r="B25" s="187" t="s">
        <v>151</v>
      </c>
      <c r="C25" s="169"/>
      <c r="D25" s="174">
        <v>22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thickBot="1" x14ac:dyDescent="0.35">
      <c r="A26" s="196" t="s">
        <v>152</v>
      </c>
      <c r="B26" s="187" t="s">
        <v>153</v>
      </c>
      <c r="C26" s="169"/>
      <c r="D26" s="174">
        <v>19</v>
      </c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thickBot="1" x14ac:dyDescent="0.35">
      <c r="A27" s="196" t="s">
        <v>154</v>
      </c>
      <c r="B27" s="187" t="s">
        <v>155</v>
      </c>
      <c r="C27" s="169"/>
      <c r="D27" s="174">
        <v>22</v>
      </c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thickBot="1" x14ac:dyDescent="0.35">
      <c r="A28" s="196" t="s">
        <v>156</v>
      </c>
      <c r="B28" s="187" t="s">
        <v>157</v>
      </c>
      <c r="C28" s="169"/>
      <c r="D28" s="174">
        <v>22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thickBot="1" x14ac:dyDescent="0.35">
      <c r="A29" s="196" t="s">
        <v>158</v>
      </c>
      <c r="B29" s="187" t="s">
        <v>159</v>
      </c>
      <c r="C29" s="169"/>
      <c r="D29" s="174">
        <v>23</v>
      </c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thickBot="1" x14ac:dyDescent="0.35">
      <c r="A30" s="196" t="s">
        <v>160</v>
      </c>
      <c r="B30" s="187" t="s">
        <v>161</v>
      </c>
      <c r="C30" s="169"/>
      <c r="D30" s="174">
        <v>18</v>
      </c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thickBot="1" x14ac:dyDescent="0.35">
      <c r="A31" s="196" t="s">
        <v>162</v>
      </c>
      <c r="B31" s="187" t="s">
        <v>163</v>
      </c>
      <c r="C31" s="169"/>
      <c r="D31" s="174">
        <v>19</v>
      </c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thickBot="1" x14ac:dyDescent="0.35">
      <c r="A32" s="196" t="s">
        <v>164</v>
      </c>
      <c r="B32" s="186" t="s">
        <v>165</v>
      </c>
      <c r="C32" s="169"/>
      <c r="D32" s="174">
        <v>22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thickBot="1" x14ac:dyDescent="0.35">
      <c r="A33" s="196" t="s">
        <v>166</v>
      </c>
      <c r="B33" s="187" t="s">
        <v>167</v>
      </c>
      <c r="C33" s="169"/>
      <c r="D33" s="174">
        <v>22</v>
      </c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thickBot="1" x14ac:dyDescent="0.35">
      <c r="A34" s="196" t="s">
        <v>168</v>
      </c>
      <c r="B34" s="187" t="s">
        <v>169</v>
      </c>
      <c r="C34" s="169"/>
      <c r="D34" s="174">
        <v>24</v>
      </c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thickBot="1" x14ac:dyDescent="0.35">
      <c r="A35" s="196" t="s">
        <v>170</v>
      </c>
      <c r="B35" s="187" t="s">
        <v>171</v>
      </c>
      <c r="C35" s="169"/>
      <c r="D35" s="175">
        <v>14</v>
      </c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thickBot="1" x14ac:dyDescent="0.35">
      <c r="A36" s="196" t="s">
        <v>172</v>
      </c>
      <c r="B36" s="187" t="s">
        <v>173</v>
      </c>
      <c r="C36" s="169"/>
      <c r="D36" s="174">
        <v>14</v>
      </c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thickBot="1" x14ac:dyDescent="0.35">
      <c r="A37" s="196" t="s">
        <v>174</v>
      </c>
      <c r="B37" s="186" t="s">
        <v>175</v>
      </c>
      <c r="C37" s="169"/>
      <c r="D37" s="174">
        <v>22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thickBot="1" x14ac:dyDescent="0.35">
      <c r="A38" s="196" t="s">
        <v>176</v>
      </c>
      <c r="B38" s="186" t="s">
        <v>177</v>
      </c>
      <c r="C38" s="169"/>
      <c r="D38" s="174">
        <v>19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thickBot="1" x14ac:dyDescent="0.35">
      <c r="A39" s="196" t="s">
        <v>178</v>
      </c>
      <c r="B39" s="187" t="s">
        <v>179</v>
      </c>
      <c r="C39" s="169"/>
      <c r="D39" s="174">
        <v>23</v>
      </c>
      <c r="E39" s="160"/>
      <c r="F39" s="160"/>
      <c r="G39" s="122"/>
      <c r="H39" s="122"/>
      <c r="I39" s="122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59"/>
      <c r="AA39" s="159"/>
      <c r="AB39" s="159"/>
      <c r="AC39" s="159"/>
      <c r="AD39" s="159"/>
      <c r="AE39" s="159"/>
      <c r="AF39" s="159"/>
      <c r="AG39" s="159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24"/>
      <c r="AS39" s="24"/>
      <c r="AT39" s="24"/>
      <c r="AU39" s="24"/>
      <c r="AV39" s="24"/>
      <c r="AW39" s="24"/>
      <c r="AX39" s="24"/>
    </row>
    <row r="40" spans="1:50" ht="15.75" customHeight="1" thickBot="1" x14ac:dyDescent="0.35">
      <c r="A40" s="196" t="s">
        <v>180</v>
      </c>
      <c r="B40" s="187" t="s">
        <v>181</v>
      </c>
      <c r="C40" s="169"/>
      <c r="D40" s="174">
        <v>23</v>
      </c>
      <c r="E40" s="160"/>
      <c r="F40" s="160"/>
      <c r="G40" s="122"/>
      <c r="H40" s="122"/>
      <c r="I40" s="122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59"/>
      <c r="AA40" s="159"/>
      <c r="AB40" s="159"/>
      <c r="AC40" s="159"/>
      <c r="AD40" s="159"/>
      <c r="AE40" s="159"/>
      <c r="AF40" s="159"/>
      <c r="AG40" s="159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24"/>
      <c r="AS40" s="24"/>
      <c r="AT40" s="24"/>
      <c r="AU40" s="24"/>
      <c r="AV40" s="24"/>
      <c r="AW40" s="24"/>
      <c r="AX40" s="24"/>
    </row>
    <row r="41" spans="1:50" ht="15.75" customHeight="1" thickBot="1" x14ac:dyDescent="0.35">
      <c r="A41" s="196" t="s">
        <v>182</v>
      </c>
      <c r="B41" s="187" t="s">
        <v>183</v>
      </c>
      <c r="C41" s="169"/>
      <c r="D41" s="174">
        <v>21</v>
      </c>
      <c r="E41" s="160"/>
      <c r="F41" s="160"/>
      <c r="G41" s="122"/>
      <c r="H41" s="122"/>
      <c r="I41" s="122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1"/>
      <c r="AA41" s="161"/>
      <c r="AB41" s="161"/>
      <c r="AC41" s="161"/>
      <c r="AD41" s="161"/>
      <c r="AE41" s="161"/>
      <c r="AF41" s="161"/>
      <c r="AG41" s="161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24"/>
      <c r="AS41" s="24"/>
      <c r="AT41" s="24"/>
      <c r="AU41" s="24"/>
      <c r="AV41" s="24"/>
      <c r="AW41" s="24"/>
      <c r="AX41" s="24"/>
    </row>
    <row r="42" spans="1:50" ht="15.75" customHeight="1" thickBot="1" x14ac:dyDescent="0.35">
      <c r="A42" s="196" t="s">
        <v>184</v>
      </c>
      <c r="B42" s="187" t="s">
        <v>185</v>
      </c>
      <c r="C42" s="169"/>
      <c r="D42" s="174">
        <v>25</v>
      </c>
      <c r="E42" s="160"/>
      <c r="F42" s="160"/>
      <c r="G42" s="122"/>
      <c r="H42" s="122"/>
      <c r="I42" s="122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1"/>
      <c r="AA42" s="161"/>
      <c r="AB42" s="161"/>
      <c r="AC42" s="161"/>
      <c r="AD42" s="161"/>
      <c r="AE42" s="161"/>
      <c r="AF42" s="161"/>
      <c r="AG42" s="161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24"/>
      <c r="AS42" s="24"/>
      <c r="AT42" s="24"/>
      <c r="AU42" s="24"/>
      <c r="AV42" s="24"/>
      <c r="AW42" s="24"/>
      <c r="AX42" s="24"/>
    </row>
    <row r="43" spans="1:50" ht="15.75" customHeight="1" thickBot="1" x14ac:dyDescent="0.35">
      <c r="A43" s="196" t="s">
        <v>186</v>
      </c>
      <c r="B43" s="187" t="s">
        <v>187</v>
      </c>
      <c r="C43" s="169"/>
      <c r="D43" s="174">
        <v>17</v>
      </c>
      <c r="E43" s="160"/>
      <c r="F43" s="160"/>
      <c r="G43" s="122"/>
      <c r="H43" s="122"/>
      <c r="I43" s="122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22"/>
      <c r="AA43" s="122"/>
      <c r="AB43" s="122"/>
      <c r="AC43" s="122"/>
      <c r="AD43" s="122"/>
      <c r="AE43" s="122"/>
      <c r="AF43" s="122"/>
      <c r="AG43" s="122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24"/>
      <c r="AS43" s="24"/>
      <c r="AT43" s="24"/>
      <c r="AU43" s="24"/>
      <c r="AV43" s="24"/>
      <c r="AW43" s="24"/>
      <c r="AX43" s="24"/>
    </row>
    <row r="44" spans="1:50" ht="15.75" customHeight="1" thickBot="1" x14ac:dyDescent="0.35">
      <c r="A44" s="196" t="s">
        <v>188</v>
      </c>
      <c r="B44" s="187" t="s">
        <v>189</v>
      </c>
      <c r="C44" s="169"/>
      <c r="D44" s="174">
        <v>19</v>
      </c>
      <c r="E44" s="160"/>
      <c r="F44" s="160"/>
      <c r="G44" s="122"/>
      <c r="H44" s="122"/>
      <c r="I44" s="122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59"/>
      <c r="AA44" s="159"/>
      <c r="AB44" s="159"/>
      <c r="AC44" s="159"/>
      <c r="AD44" s="159"/>
      <c r="AE44" s="159"/>
      <c r="AF44" s="159"/>
      <c r="AG44" s="159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24"/>
      <c r="AS44" s="24"/>
      <c r="AT44" s="24"/>
      <c r="AU44" s="24"/>
      <c r="AV44" s="24"/>
      <c r="AW44" s="24"/>
      <c r="AX44" s="24"/>
    </row>
    <row r="45" spans="1:50" ht="15.75" customHeight="1" thickBot="1" x14ac:dyDescent="0.35">
      <c r="A45" s="196" t="s">
        <v>190</v>
      </c>
      <c r="B45" s="187" t="s">
        <v>191</v>
      </c>
      <c r="C45" s="169"/>
      <c r="D45" s="174">
        <v>16</v>
      </c>
      <c r="E45" s="160"/>
      <c r="F45" s="160"/>
      <c r="G45" s="122"/>
      <c r="H45" s="122"/>
      <c r="I45" s="122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59"/>
      <c r="AA45" s="159"/>
      <c r="AB45" s="159"/>
      <c r="AC45" s="159"/>
      <c r="AD45" s="159"/>
      <c r="AE45" s="159"/>
      <c r="AF45" s="159"/>
      <c r="AG45" s="159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24"/>
      <c r="AS45" s="24"/>
      <c r="AT45" s="24"/>
      <c r="AU45" s="24"/>
      <c r="AV45" s="24"/>
      <c r="AW45" s="24"/>
      <c r="AX45" s="24"/>
    </row>
    <row r="46" spans="1:50" ht="15.75" customHeight="1" thickBot="1" x14ac:dyDescent="0.35">
      <c r="A46" s="196" t="s">
        <v>192</v>
      </c>
      <c r="B46" s="187" t="s">
        <v>193</v>
      </c>
      <c r="C46" s="169"/>
      <c r="D46" s="174">
        <v>24</v>
      </c>
      <c r="E46" s="160"/>
      <c r="F46" s="160"/>
      <c r="G46" s="122"/>
      <c r="H46" s="122"/>
      <c r="I46" s="122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1"/>
      <c r="AA46" s="161"/>
      <c r="AB46" s="161"/>
      <c r="AC46" s="161"/>
      <c r="AD46" s="161"/>
      <c r="AE46" s="161"/>
      <c r="AF46" s="161"/>
      <c r="AG46" s="161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24"/>
      <c r="AS46" s="24"/>
      <c r="AT46" s="24"/>
      <c r="AU46" s="24"/>
      <c r="AV46" s="24"/>
      <c r="AW46" s="24"/>
      <c r="AX46" s="24"/>
    </row>
    <row r="47" spans="1:50" ht="15.75" customHeight="1" thickBot="1" x14ac:dyDescent="0.35">
      <c r="A47" s="196" t="s">
        <v>194</v>
      </c>
      <c r="B47" s="187" t="s">
        <v>195</v>
      </c>
      <c r="C47" s="169"/>
      <c r="D47" s="174">
        <v>21</v>
      </c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59"/>
      <c r="AA47" s="159"/>
      <c r="AB47" s="159"/>
      <c r="AC47" s="159"/>
      <c r="AD47" s="159"/>
      <c r="AE47" s="159"/>
      <c r="AF47" s="159"/>
      <c r="AG47" s="159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24"/>
      <c r="AS47" s="24"/>
      <c r="AT47" s="24"/>
      <c r="AU47" s="24"/>
      <c r="AV47" s="24"/>
      <c r="AW47" s="24"/>
      <c r="AX47" s="24"/>
    </row>
    <row r="48" spans="1:50" ht="15.75" customHeight="1" thickBot="1" x14ac:dyDescent="0.35">
      <c r="A48" s="196" t="s">
        <v>196</v>
      </c>
      <c r="B48" s="187" t="s">
        <v>197</v>
      </c>
      <c r="C48" s="169"/>
      <c r="D48" s="174">
        <v>22</v>
      </c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59"/>
      <c r="AA48" s="159"/>
      <c r="AB48" s="159"/>
      <c r="AC48" s="159"/>
      <c r="AD48" s="159"/>
      <c r="AE48" s="159"/>
      <c r="AF48" s="159"/>
      <c r="AG48" s="159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24"/>
      <c r="AS48" s="24"/>
      <c r="AT48" s="24"/>
      <c r="AU48" s="24"/>
      <c r="AV48" s="24"/>
      <c r="AW48" s="24"/>
      <c r="AX48" s="24"/>
    </row>
    <row r="49" spans="1:50" ht="15.75" customHeight="1" thickBot="1" x14ac:dyDescent="0.35">
      <c r="A49" s="196" t="s">
        <v>198</v>
      </c>
      <c r="B49" s="187" t="s">
        <v>199</v>
      </c>
      <c r="C49" s="169"/>
      <c r="D49" s="174">
        <v>21</v>
      </c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59"/>
      <c r="AA49" s="159"/>
      <c r="AB49" s="159"/>
      <c r="AC49" s="159"/>
      <c r="AD49" s="159"/>
      <c r="AE49" s="159"/>
      <c r="AF49" s="159"/>
      <c r="AG49" s="159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24"/>
      <c r="AS49" s="24"/>
      <c r="AT49" s="24"/>
      <c r="AU49" s="24"/>
      <c r="AV49" s="24"/>
      <c r="AW49" s="24"/>
      <c r="AX49" s="24"/>
    </row>
    <row r="50" spans="1:50" ht="15.75" customHeight="1" thickBot="1" x14ac:dyDescent="0.35">
      <c r="A50" s="196" t="s">
        <v>200</v>
      </c>
      <c r="B50" s="187" t="s">
        <v>201</v>
      </c>
      <c r="C50" s="169"/>
      <c r="D50" s="174">
        <v>21</v>
      </c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59"/>
      <c r="AA50" s="159"/>
      <c r="AB50" s="159"/>
      <c r="AC50" s="159"/>
      <c r="AD50" s="159"/>
      <c r="AE50" s="159"/>
      <c r="AF50" s="159"/>
      <c r="AG50" s="159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24"/>
      <c r="AS50" s="24"/>
      <c r="AT50" s="24"/>
      <c r="AU50" s="24"/>
      <c r="AV50" s="24"/>
      <c r="AW50" s="24"/>
      <c r="AX50" s="24"/>
    </row>
    <row r="51" spans="1:50" ht="15.75" customHeight="1" thickBot="1" x14ac:dyDescent="0.35">
      <c r="A51" s="196" t="s">
        <v>202</v>
      </c>
      <c r="B51" s="187" t="s">
        <v>203</v>
      </c>
      <c r="C51" s="169"/>
      <c r="D51" s="174">
        <v>20</v>
      </c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1"/>
      <c r="AA51" s="161"/>
      <c r="AB51" s="161"/>
      <c r="AC51" s="161"/>
      <c r="AD51" s="161"/>
      <c r="AE51" s="161"/>
      <c r="AF51" s="161"/>
      <c r="AG51" s="161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24"/>
      <c r="AS51" s="24"/>
      <c r="AT51" s="24"/>
      <c r="AU51" s="24"/>
      <c r="AV51" s="24"/>
      <c r="AW51" s="24"/>
      <c r="AX51" s="24"/>
    </row>
    <row r="52" spans="1:50" ht="15.75" customHeight="1" thickBot="1" x14ac:dyDescent="0.35">
      <c r="A52" s="196" t="s">
        <v>204</v>
      </c>
      <c r="B52" s="187" t="s">
        <v>205</v>
      </c>
      <c r="C52" s="169"/>
      <c r="D52" s="174">
        <v>21</v>
      </c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1"/>
      <c r="AA52" s="161"/>
      <c r="AB52" s="161"/>
      <c r="AC52" s="161"/>
      <c r="AD52" s="161"/>
      <c r="AE52" s="161"/>
      <c r="AF52" s="161"/>
      <c r="AG52" s="161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24"/>
      <c r="AS52" s="24"/>
      <c r="AT52" s="24"/>
      <c r="AU52" s="24"/>
      <c r="AV52" s="24"/>
      <c r="AW52" s="24"/>
      <c r="AX52" s="24"/>
    </row>
    <row r="53" spans="1:50" ht="15.75" customHeight="1" thickBot="1" x14ac:dyDescent="0.35">
      <c r="A53" s="196" t="s">
        <v>206</v>
      </c>
      <c r="B53" s="187" t="s">
        <v>207</v>
      </c>
      <c r="C53" s="169"/>
      <c r="D53" s="174">
        <v>12</v>
      </c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59"/>
      <c r="AA53" s="159"/>
      <c r="AB53" s="159"/>
      <c r="AC53" s="159"/>
      <c r="AD53" s="159"/>
      <c r="AE53" s="159"/>
      <c r="AF53" s="159"/>
      <c r="AG53" s="159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24"/>
      <c r="AS53" s="24"/>
      <c r="AT53" s="24"/>
      <c r="AU53" s="24"/>
      <c r="AV53" s="24"/>
      <c r="AW53" s="24"/>
      <c r="AX53" s="24"/>
    </row>
    <row r="54" spans="1:50" ht="15.75" customHeight="1" thickBot="1" x14ac:dyDescent="0.35">
      <c r="A54" s="196" t="s">
        <v>208</v>
      </c>
      <c r="B54" s="187" t="s">
        <v>209</v>
      </c>
      <c r="C54" s="169"/>
      <c r="D54" s="174">
        <v>19</v>
      </c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59"/>
      <c r="AA54" s="159"/>
      <c r="AB54" s="159"/>
      <c r="AC54" s="159"/>
      <c r="AD54" s="159"/>
      <c r="AE54" s="159"/>
      <c r="AF54" s="159"/>
      <c r="AG54" s="159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24"/>
      <c r="AS54" s="24"/>
      <c r="AT54" s="24"/>
      <c r="AU54" s="24"/>
      <c r="AV54" s="24"/>
      <c r="AW54" s="24"/>
      <c r="AX54" s="24"/>
    </row>
    <row r="55" spans="1:50" ht="15.75" customHeight="1" thickBot="1" x14ac:dyDescent="0.35">
      <c r="A55" s="196" t="s">
        <v>210</v>
      </c>
      <c r="B55" s="187" t="s">
        <v>211</v>
      </c>
      <c r="C55" s="169"/>
      <c r="D55" s="174">
        <v>20</v>
      </c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59"/>
      <c r="AA55" s="159"/>
      <c r="AB55" s="159"/>
      <c r="AC55" s="159"/>
      <c r="AD55" s="159"/>
      <c r="AE55" s="159"/>
      <c r="AF55" s="159"/>
      <c r="AG55" s="159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24"/>
      <c r="AS55" s="24"/>
      <c r="AT55" s="24"/>
      <c r="AU55" s="24"/>
      <c r="AV55" s="24"/>
      <c r="AW55" s="24"/>
      <c r="AX55" s="24"/>
    </row>
    <row r="56" spans="1:50" ht="15.75" customHeight="1" thickBot="1" x14ac:dyDescent="0.35">
      <c r="A56" s="196" t="s">
        <v>212</v>
      </c>
      <c r="B56" s="187" t="s">
        <v>213</v>
      </c>
      <c r="C56" s="169"/>
      <c r="D56" s="174">
        <v>21</v>
      </c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59"/>
      <c r="AA56" s="159"/>
      <c r="AB56" s="159"/>
      <c r="AC56" s="159"/>
      <c r="AD56" s="159"/>
      <c r="AE56" s="159"/>
      <c r="AF56" s="159"/>
      <c r="AG56" s="159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24"/>
      <c r="AS56" s="24"/>
      <c r="AT56" s="24"/>
      <c r="AU56" s="24"/>
      <c r="AV56" s="24"/>
      <c r="AW56" s="24"/>
      <c r="AX56" s="24"/>
    </row>
    <row r="57" spans="1:50" ht="15.75" customHeight="1" thickBot="1" x14ac:dyDescent="0.35">
      <c r="A57" s="196" t="s">
        <v>214</v>
      </c>
      <c r="B57" s="187" t="s">
        <v>215</v>
      </c>
      <c r="C57" s="169"/>
      <c r="D57" s="174">
        <v>22</v>
      </c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59"/>
      <c r="AA57" s="159"/>
      <c r="AB57" s="159"/>
      <c r="AC57" s="159"/>
      <c r="AD57" s="159"/>
      <c r="AE57" s="159"/>
      <c r="AF57" s="159"/>
      <c r="AG57" s="159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24"/>
      <c r="AS57" s="24"/>
      <c r="AT57" s="24"/>
      <c r="AU57" s="24"/>
      <c r="AV57" s="24"/>
      <c r="AW57" s="24"/>
      <c r="AX57" s="24"/>
    </row>
    <row r="58" spans="1:50" ht="15.75" customHeight="1" thickBot="1" x14ac:dyDescent="0.35">
      <c r="A58" s="196" t="s">
        <v>216</v>
      </c>
      <c r="B58" s="187" t="s">
        <v>217</v>
      </c>
      <c r="C58" s="169"/>
      <c r="D58" s="174">
        <v>23</v>
      </c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1"/>
      <c r="AA58" s="161"/>
      <c r="AB58" s="161"/>
      <c r="AC58" s="161"/>
      <c r="AD58" s="161"/>
      <c r="AE58" s="161"/>
      <c r="AF58" s="161"/>
      <c r="AG58" s="161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24"/>
      <c r="AS58" s="24"/>
      <c r="AT58" s="24"/>
      <c r="AU58" s="24"/>
      <c r="AV58" s="24"/>
      <c r="AW58" s="24"/>
      <c r="AX58" s="24"/>
    </row>
    <row r="59" spans="1:50" ht="15.75" customHeight="1" thickBot="1" x14ac:dyDescent="0.35">
      <c r="A59" s="197" t="s">
        <v>218</v>
      </c>
      <c r="B59" s="187" t="s">
        <v>219</v>
      </c>
      <c r="C59" s="169"/>
      <c r="D59" s="174">
        <v>18</v>
      </c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1"/>
      <c r="AA59" s="161"/>
      <c r="AB59" s="161"/>
      <c r="AC59" s="161"/>
      <c r="AD59" s="161"/>
      <c r="AE59" s="161"/>
      <c r="AF59" s="161"/>
      <c r="AG59" s="161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24"/>
      <c r="AS59" s="24"/>
      <c r="AT59" s="24"/>
      <c r="AU59" s="24"/>
      <c r="AV59" s="24"/>
      <c r="AW59" s="24"/>
      <c r="AX59" s="24"/>
    </row>
    <row r="60" spans="1:50" ht="15.75" customHeight="1" thickBot="1" x14ac:dyDescent="0.35">
      <c r="A60" s="196" t="s">
        <v>220</v>
      </c>
      <c r="B60" s="187" t="s">
        <v>221</v>
      </c>
      <c r="C60" s="169"/>
      <c r="D60" s="174">
        <v>24</v>
      </c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1"/>
      <c r="AA60" s="161"/>
      <c r="AB60" s="161"/>
      <c r="AC60" s="161"/>
      <c r="AD60" s="161"/>
      <c r="AE60" s="161"/>
      <c r="AF60" s="161"/>
      <c r="AG60" s="161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24"/>
      <c r="AS60" s="24"/>
      <c r="AT60" s="24"/>
      <c r="AU60" s="24"/>
      <c r="AV60" s="24"/>
      <c r="AW60" s="24"/>
      <c r="AX60" s="24"/>
    </row>
    <row r="61" spans="1:50" ht="15.75" customHeight="1" thickBot="1" x14ac:dyDescent="0.35">
      <c r="A61" s="198" t="s">
        <v>222</v>
      </c>
      <c r="B61" s="188" t="s">
        <v>223</v>
      </c>
      <c r="C61" s="169"/>
      <c r="D61" s="174">
        <v>22</v>
      </c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1"/>
      <c r="AA61" s="161"/>
      <c r="AB61" s="161"/>
      <c r="AC61" s="161"/>
      <c r="AD61" s="161"/>
      <c r="AE61" s="161"/>
      <c r="AF61" s="161"/>
      <c r="AG61" s="161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24"/>
      <c r="AS61" s="24"/>
      <c r="AT61" s="24"/>
      <c r="AU61" s="24"/>
      <c r="AV61" s="24"/>
      <c r="AW61" s="24"/>
      <c r="AX61" s="24"/>
    </row>
    <row r="62" spans="1:50" ht="15.75" customHeight="1" thickBot="1" x14ac:dyDescent="0.35">
      <c r="A62" s="196" t="s">
        <v>224</v>
      </c>
      <c r="B62" s="187" t="s">
        <v>225</v>
      </c>
      <c r="C62" s="169"/>
      <c r="D62" s="174">
        <v>19</v>
      </c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59"/>
      <c r="AA62" s="159"/>
      <c r="AB62" s="159"/>
      <c r="AC62" s="159"/>
      <c r="AD62" s="159"/>
      <c r="AE62" s="159"/>
      <c r="AF62" s="159"/>
      <c r="AG62" s="159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24"/>
      <c r="AS62" s="24"/>
      <c r="AT62" s="24"/>
      <c r="AU62" s="24"/>
      <c r="AV62" s="24"/>
      <c r="AW62" s="24"/>
      <c r="AX62" s="24"/>
    </row>
    <row r="63" spans="1:50" ht="15.75" customHeight="1" thickBot="1" x14ac:dyDescent="0.35">
      <c r="A63" s="196" t="s">
        <v>226</v>
      </c>
      <c r="B63" s="187" t="s">
        <v>227</v>
      </c>
      <c r="C63" s="169"/>
      <c r="D63" s="176">
        <v>20</v>
      </c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59"/>
      <c r="AA63" s="159"/>
      <c r="AB63" s="159"/>
      <c r="AC63" s="159"/>
      <c r="AD63" s="159"/>
      <c r="AE63" s="159"/>
      <c r="AF63" s="159"/>
      <c r="AG63" s="159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24"/>
      <c r="AS63" s="24"/>
      <c r="AT63" s="24"/>
      <c r="AU63" s="24"/>
      <c r="AV63" s="24"/>
      <c r="AW63" s="24"/>
      <c r="AX63" s="24"/>
    </row>
    <row r="64" spans="1:50" ht="15.75" customHeight="1" thickBot="1" x14ac:dyDescent="0.35">
      <c r="A64" s="199" t="s">
        <v>228</v>
      </c>
      <c r="B64" s="187" t="s">
        <v>229</v>
      </c>
      <c r="C64" s="169"/>
      <c r="D64" s="177">
        <v>23</v>
      </c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59"/>
      <c r="AA64" s="159"/>
      <c r="AB64" s="159"/>
      <c r="AC64" s="159"/>
      <c r="AD64" s="159"/>
      <c r="AE64" s="159"/>
      <c r="AF64" s="159"/>
      <c r="AG64" s="159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24"/>
      <c r="AS64" s="24"/>
      <c r="AT64" s="24"/>
      <c r="AU64" s="24"/>
      <c r="AV64" s="24"/>
      <c r="AW64" s="24"/>
      <c r="AX64" s="24"/>
    </row>
    <row r="65" spans="1:50" ht="15.75" customHeight="1" thickBot="1" x14ac:dyDescent="0.35">
      <c r="A65" s="199" t="s">
        <v>230</v>
      </c>
      <c r="B65" s="187" t="s">
        <v>231</v>
      </c>
      <c r="C65" s="169"/>
      <c r="D65" s="177">
        <v>22</v>
      </c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59"/>
      <c r="AA65" s="159"/>
      <c r="AB65" s="159"/>
      <c r="AC65" s="159"/>
      <c r="AD65" s="159"/>
      <c r="AE65" s="159"/>
      <c r="AF65" s="159"/>
      <c r="AG65" s="159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24"/>
      <c r="AS65" s="24"/>
      <c r="AT65" s="24"/>
      <c r="AU65" s="24"/>
      <c r="AV65" s="24"/>
      <c r="AW65" s="24"/>
      <c r="AX65" s="24"/>
    </row>
    <row r="66" spans="1:50" ht="15.75" customHeight="1" thickBot="1" x14ac:dyDescent="0.35">
      <c r="A66" s="199" t="s">
        <v>232</v>
      </c>
      <c r="B66" s="187" t="s">
        <v>233</v>
      </c>
      <c r="C66" s="169"/>
      <c r="D66" s="177">
        <v>21</v>
      </c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1"/>
      <c r="AA66" s="161"/>
      <c r="AB66" s="161"/>
      <c r="AC66" s="161"/>
      <c r="AD66" s="161"/>
      <c r="AE66" s="161"/>
      <c r="AF66" s="161"/>
      <c r="AG66" s="161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24"/>
      <c r="AS66" s="24"/>
      <c r="AT66" s="24"/>
      <c r="AU66" s="24"/>
      <c r="AV66" s="24"/>
      <c r="AW66" s="24"/>
      <c r="AX66" s="24"/>
    </row>
    <row r="67" spans="1:50" ht="15.75" customHeight="1" thickBot="1" x14ac:dyDescent="0.35">
      <c r="A67" s="199" t="s">
        <v>234</v>
      </c>
      <c r="B67" s="187" t="s">
        <v>235</v>
      </c>
      <c r="C67" s="169"/>
      <c r="D67" s="177">
        <v>23</v>
      </c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1"/>
      <c r="AA67" s="161"/>
      <c r="AB67" s="161"/>
      <c r="AC67" s="161"/>
      <c r="AD67" s="161"/>
      <c r="AE67" s="161"/>
      <c r="AF67" s="161"/>
      <c r="AG67" s="161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24"/>
      <c r="AS67" s="24"/>
      <c r="AT67" s="24"/>
      <c r="AU67" s="24"/>
      <c r="AV67" s="24"/>
      <c r="AW67" s="24"/>
      <c r="AX67" s="24"/>
    </row>
    <row r="68" spans="1:50" ht="15.75" customHeight="1" thickBot="1" x14ac:dyDescent="0.35">
      <c r="A68" s="199" t="s">
        <v>236</v>
      </c>
      <c r="B68" s="187" t="s">
        <v>237</v>
      </c>
      <c r="C68" s="169"/>
      <c r="D68" s="177">
        <v>19</v>
      </c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59"/>
      <c r="AA68" s="159"/>
      <c r="AB68" s="159"/>
      <c r="AC68" s="159"/>
      <c r="AD68" s="159"/>
      <c r="AE68" s="159"/>
      <c r="AF68" s="159"/>
      <c r="AG68" s="159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24"/>
      <c r="AS68" s="24"/>
      <c r="AT68" s="24"/>
      <c r="AU68" s="24"/>
      <c r="AV68" s="24"/>
      <c r="AW68" s="24"/>
      <c r="AX68" s="24"/>
    </row>
    <row r="69" spans="1:50" ht="15.75" customHeight="1" thickBot="1" x14ac:dyDescent="0.35">
      <c r="A69" s="199" t="s">
        <v>238</v>
      </c>
      <c r="B69" s="187" t="s">
        <v>239</v>
      </c>
      <c r="C69" s="169"/>
      <c r="D69" s="177">
        <v>19</v>
      </c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59"/>
      <c r="AA69" s="159"/>
      <c r="AB69" s="159"/>
      <c r="AC69" s="159"/>
      <c r="AD69" s="159"/>
      <c r="AE69" s="159"/>
      <c r="AF69" s="159"/>
      <c r="AG69" s="159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24"/>
      <c r="AS69" s="24"/>
      <c r="AT69" s="24"/>
      <c r="AU69" s="24"/>
      <c r="AV69" s="24"/>
      <c r="AW69" s="24"/>
      <c r="AX69" s="24"/>
    </row>
    <row r="70" spans="1:50" ht="15.75" customHeight="1" thickBot="1" x14ac:dyDescent="0.35">
      <c r="A70" s="199" t="s">
        <v>240</v>
      </c>
      <c r="B70" s="187" t="s">
        <v>241</v>
      </c>
      <c r="C70" s="169"/>
      <c r="D70" s="177">
        <v>24</v>
      </c>
      <c r="E70" s="160"/>
      <c r="F70" s="160"/>
      <c r="G70" s="160"/>
      <c r="H70" s="160"/>
      <c r="I70" s="160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59"/>
      <c r="AA70" s="159"/>
      <c r="AB70" s="159"/>
      <c r="AC70" s="159"/>
      <c r="AD70" s="159"/>
      <c r="AE70" s="159"/>
      <c r="AF70" s="159"/>
      <c r="AG70" s="159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24"/>
      <c r="AS70" s="24"/>
      <c r="AT70" s="24"/>
      <c r="AU70" s="24"/>
      <c r="AV70" s="24"/>
      <c r="AW70" s="24"/>
      <c r="AX70" s="24"/>
    </row>
    <row r="71" spans="1:50" ht="15.75" customHeight="1" thickBot="1" x14ac:dyDescent="0.35">
      <c r="A71" s="199" t="s">
        <v>242</v>
      </c>
      <c r="B71" s="187" t="s">
        <v>243</v>
      </c>
      <c r="C71" s="169"/>
      <c r="D71" s="177">
        <v>20</v>
      </c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24"/>
      <c r="AS71" s="24"/>
      <c r="AT71" s="24"/>
      <c r="AU71" s="24"/>
      <c r="AV71" s="24"/>
      <c r="AW71" s="24"/>
      <c r="AX71" s="24"/>
    </row>
    <row r="72" spans="1:50" ht="15.75" customHeight="1" thickBot="1" x14ac:dyDescent="0.35">
      <c r="A72" s="199" t="s">
        <v>244</v>
      </c>
      <c r="B72" s="187" t="s">
        <v>245</v>
      </c>
      <c r="C72" s="169"/>
      <c r="D72" s="177">
        <v>20</v>
      </c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1"/>
      <c r="AA72" s="161"/>
      <c r="AB72" s="161"/>
      <c r="AC72" s="161"/>
      <c r="AD72" s="161"/>
      <c r="AE72" s="161"/>
      <c r="AF72" s="161"/>
      <c r="AG72" s="161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24"/>
      <c r="AS72" s="24"/>
      <c r="AT72" s="24"/>
      <c r="AU72" s="24"/>
      <c r="AV72" s="24"/>
      <c r="AW72" s="24"/>
      <c r="AX72" s="24"/>
    </row>
    <row r="73" spans="1:50" ht="15.75" customHeight="1" thickBot="1" x14ac:dyDescent="0.35">
      <c r="A73" s="199" t="s">
        <v>246</v>
      </c>
      <c r="B73" s="187" t="s">
        <v>247</v>
      </c>
      <c r="C73" s="169"/>
      <c r="D73" s="177">
        <v>22</v>
      </c>
      <c r="E73" s="160"/>
      <c r="F73" s="160"/>
      <c r="G73" s="160"/>
      <c r="H73" s="160"/>
      <c r="I73" s="160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59"/>
      <c r="AA73" s="159"/>
      <c r="AB73" s="159"/>
      <c r="AC73" s="159"/>
      <c r="AD73" s="159"/>
      <c r="AE73" s="159"/>
      <c r="AF73" s="159"/>
      <c r="AG73" s="159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24"/>
      <c r="AS73" s="24"/>
      <c r="AT73" s="24"/>
      <c r="AU73" s="24"/>
      <c r="AV73" s="24"/>
      <c r="AW73" s="24"/>
      <c r="AX73" s="24"/>
    </row>
    <row r="74" spans="1:50" ht="15.75" customHeight="1" thickBot="1" x14ac:dyDescent="0.35">
      <c r="A74" s="199" t="s">
        <v>248</v>
      </c>
      <c r="B74" s="187" t="s">
        <v>249</v>
      </c>
      <c r="C74" s="169"/>
      <c r="D74" s="177">
        <v>20</v>
      </c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59"/>
      <c r="AA74" s="159"/>
      <c r="AB74" s="159"/>
      <c r="AC74" s="159"/>
      <c r="AD74" s="159"/>
      <c r="AE74" s="159"/>
      <c r="AF74" s="159"/>
      <c r="AG74" s="159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24"/>
      <c r="AS74" s="24"/>
      <c r="AT74" s="24"/>
      <c r="AU74" s="24"/>
      <c r="AV74" s="24"/>
      <c r="AW74" s="24"/>
      <c r="AX74" s="24"/>
    </row>
    <row r="75" spans="1:50" ht="15.75" customHeight="1" thickBot="1" x14ac:dyDescent="0.35">
      <c r="A75" s="199" t="s">
        <v>250</v>
      </c>
      <c r="B75" s="187" t="s">
        <v>251</v>
      </c>
      <c r="C75" s="169"/>
      <c r="D75" s="177">
        <v>22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2"/>
      <c r="AA75" s="32"/>
      <c r="AB75" s="32"/>
      <c r="AC75" s="32"/>
      <c r="AD75" s="32"/>
      <c r="AE75" s="32"/>
      <c r="AF75" s="32"/>
      <c r="AG75" s="32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24"/>
      <c r="AS75" s="24"/>
      <c r="AT75" s="24"/>
      <c r="AU75" s="24"/>
      <c r="AV75" s="24"/>
      <c r="AW75" s="24"/>
      <c r="AX75" s="24"/>
    </row>
    <row r="76" spans="1:50" ht="15.75" customHeight="1" thickBot="1" x14ac:dyDescent="0.35">
      <c r="A76" s="199" t="s">
        <v>252</v>
      </c>
      <c r="B76" s="187" t="s">
        <v>253</v>
      </c>
      <c r="C76" s="169"/>
      <c r="D76" s="177">
        <v>21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2"/>
      <c r="AA76" s="32"/>
      <c r="AB76" s="32"/>
      <c r="AC76" s="32"/>
      <c r="AD76" s="32"/>
      <c r="AE76" s="32"/>
      <c r="AF76" s="32"/>
      <c r="AG76" s="32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24"/>
      <c r="AS76" s="24"/>
      <c r="AT76" s="24"/>
      <c r="AU76" s="24"/>
      <c r="AV76" s="24"/>
      <c r="AW76" s="24"/>
      <c r="AX76" s="24"/>
    </row>
    <row r="77" spans="1:50" ht="15.75" customHeight="1" thickBot="1" x14ac:dyDescent="0.35">
      <c r="A77" s="199" t="s">
        <v>254</v>
      </c>
      <c r="B77" s="187" t="s">
        <v>255</v>
      </c>
      <c r="C77" s="169"/>
      <c r="D77" s="177">
        <v>23</v>
      </c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39"/>
      <c r="AA77" s="39"/>
      <c r="AB77" s="39"/>
      <c r="AC77" s="39"/>
      <c r="AD77" s="39"/>
      <c r="AE77" s="39"/>
      <c r="AF77" s="32"/>
      <c r="AG77" s="32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24"/>
      <c r="AS77" s="24"/>
      <c r="AT77" s="24"/>
      <c r="AU77" s="24"/>
      <c r="AV77" s="24"/>
      <c r="AW77" s="24"/>
      <c r="AX77" s="24"/>
    </row>
    <row r="78" spans="1:50" ht="15.75" customHeight="1" thickBot="1" x14ac:dyDescent="0.35">
      <c r="A78" s="199" t="s">
        <v>256</v>
      </c>
      <c r="B78" s="187" t="s">
        <v>257</v>
      </c>
      <c r="C78" s="169"/>
      <c r="D78" s="177">
        <v>20</v>
      </c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39"/>
      <c r="AA78" s="39"/>
      <c r="AB78" s="39"/>
      <c r="AC78" s="39"/>
      <c r="AD78" s="39"/>
      <c r="AE78" s="39"/>
      <c r="AF78" s="32"/>
      <c r="AG78" s="32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24"/>
      <c r="AS78" s="24"/>
      <c r="AT78" s="24"/>
      <c r="AU78" s="24"/>
      <c r="AV78" s="24"/>
      <c r="AW78" s="24"/>
      <c r="AX78" s="24"/>
    </row>
    <row r="79" spans="1:50" ht="15.75" customHeight="1" thickBot="1" x14ac:dyDescent="0.35">
      <c r="A79" s="199" t="s">
        <v>258</v>
      </c>
      <c r="B79" s="187" t="s">
        <v>259</v>
      </c>
      <c r="C79" s="169"/>
      <c r="D79" s="177">
        <v>22</v>
      </c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39"/>
      <c r="AA79" s="39"/>
      <c r="AB79" s="39"/>
      <c r="AC79" s="39"/>
      <c r="AD79" s="39"/>
      <c r="AE79" s="39"/>
      <c r="AF79" s="32"/>
      <c r="AG79" s="32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24"/>
      <c r="AS79" s="24"/>
      <c r="AT79" s="24"/>
      <c r="AU79" s="24"/>
      <c r="AV79" s="24"/>
      <c r="AW79" s="24"/>
      <c r="AX79" s="24"/>
    </row>
    <row r="80" spans="1:50" ht="15.75" customHeight="1" thickBot="1" x14ac:dyDescent="0.35">
      <c r="A80" s="199" t="s">
        <v>260</v>
      </c>
      <c r="B80" s="187" t="s">
        <v>261</v>
      </c>
      <c r="C80" s="169"/>
      <c r="D80" s="177">
        <v>22</v>
      </c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39"/>
      <c r="AA80" s="39"/>
      <c r="AB80" s="39"/>
      <c r="AC80" s="39"/>
      <c r="AD80" s="39"/>
      <c r="AE80" s="39"/>
      <c r="AF80" s="32"/>
      <c r="AG80" s="32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24"/>
      <c r="AS80" s="24"/>
      <c r="AT80" s="24"/>
      <c r="AU80" s="24"/>
      <c r="AV80" s="24"/>
      <c r="AW80" s="24"/>
      <c r="AX80" s="24"/>
    </row>
    <row r="81" spans="1:50" ht="15.75" customHeight="1" thickBot="1" x14ac:dyDescent="0.35">
      <c r="A81" s="199" t="s">
        <v>262</v>
      </c>
      <c r="B81" s="187" t="s">
        <v>263</v>
      </c>
      <c r="C81" s="169"/>
      <c r="D81" s="177">
        <v>21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39"/>
      <c r="AA81" s="39"/>
      <c r="AB81" s="39"/>
      <c r="AC81" s="39"/>
      <c r="AD81" s="39"/>
      <c r="AE81" s="39"/>
      <c r="AF81" s="32"/>
      <c r="AG81" s="32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24"/>
      <c r="AS81" s="24"/>
      <c r="AT81" s="24"/>
      <c r="AU81" s="24"/>
      <c r="AV81" s="24"/>
      <c r="AW81" s="24"/>
      <c r="AX81" s="24"/>
    </row>
    <row r="82" spans="1:50" ht="15.75" customHeight="1" thickBot="1" x14ac:dyDescent="0.35">
      <c r="A82" s="199" t="s">
        <v>264</v>
      </c>
      <c r="B82" s="187" t="s">
        <v>265</v>
      </c>
      <c r="C82" s="169"/>
      <c r="D82" s="177">
        <v>21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39"/>
      <c r="AA82" s="39"/>
      <c r="AB82" s="39"/>
      <c r="AC82" s="39"/>
      <c r="AD82" s="39"/>
      <c r="AE82" s="39"/>
      <c r="AF82" s="32"/>
      <c r="AG82" s="32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24"/>
      <c r="AS82" s="24"/>
      <c r="AT82" s="24"/>
      <c r="AU82" s="24"/>
      <c r="AV82" s="24"/>
      <c r="AW82" s="24"/>
      <c r="AX82" s="24"/>
    </row>
    <row r="83" spans="1:50" ht="15.75" customHeight="1" thickBot="1" x14ac:dyDescent="0.35">
      <c r="A83" s="199" t="s">
        <v>266</v>
      </c>
      <c r="B83" s="187" t="s">
        <v>267</v>
      </c>
      <c r="C83" s="169"/>
      <c r="D83" s="177">
        <v>21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39"/>
      <c r="AA83" s="39"/>
      <c r="AB83" s="39"/>
      <c r="AC83" s="39"/>
      <c r="AD83" s="39"/>
      <c r="AE83" s="39"/>
      <c r="AF83" s="32"/>
      <c r="AG83" s="32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24"/>
      <c r="AS83" s="24"/>
      <c r="AT83" s="24"/>
      <c r="AU83" s="24"/>
      <c r="AV83" s="24"/>
      <c r="AW83" s="24"/>
      <c r="AX83" s="24"/>
    </row>
    <row r="84" spans="1:50" ht="15.75" customHeight="1" thickBot="1" x14ac:dyDescent="0.35">
      <c r="A84" s="199" t="s">
        <v>268</v>
      </c>
      <c r="B84" s="187" t="s">
        <v>269</v>
      </c>
      <c r="C84" s="169"/>
      <c r="D84" s="177">
        <v>23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39"/>
      <c r="AA84" s="39"/>
      <c r="AB84" s="39"/>
      <c r="AC84" s="39"/>
      <c r="AD84" s="39"/>
      <c r="AE84" s="39"/>
      <c r="AF84" s="32"/>
      <c r="AG84" s="32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24"/>
      <c r="AS84" s="24"/>
      <c r="AT84" s="24"/>
      <c r="AU84" s="24"/>
      <c r="AV84" s="24"/>
      <c r="AW84" s="24"/>
      <c r="AX84" s="24"/>
    </row>
    <row r="85" spans="1:50" ht="15.75" customHeight="1" thickBot="1" x14ac:dyDescent="0.35">
      <c r="A85" s="199" t="s">
        <v>270</v>
      </c>
      <c r="B85" s="187" t="s">
        <v>271</v>
      </c>
      <c r="C85" s="169"/>
      <c r="D85" s="177">
        <v>21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39"/>
      <c r="AA85" s="39"/>
      <c r="AB85" s="39"/>
      <c r="AC85" s="39"/>
      <c r="AD85" s="39"/>
      <c r="AE85" s="39"/>
      <c r="AF85" s="32"/>
      <c r="AG85" s="32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24"/>
      <c r="AS85" s="24"/>
      <c r="AT85" s="24"/>
      <c r="AU85" s="24"/>
      <c r="AV85" s="24"/>
      <c r="AW85" s="24"/>
      <c r="AX85" s="24"/>
    </row>
    <row r="86" spans="1:50" ht="15.75" customHeight="1" thickBot="1" x14ac:dyDescent="0.35">
      <c r="A86" s="199" t="s">
        <v>272</v>
      </c>
      <c r="B86" s="187" t="s">
        <v>273</v>
      </c>
      <c r="C86" s="169"/>
      <c r="D86" s="177">
        <v>20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39"/>
      <c r="AA86" s="39"/>
      <c r="AB86" s="39"/>
      <c r="AC86" s="39"/>
      <c r="AD86" s="39"/>
      <c r="AE86" s="39"/>
      <c r="AF86" s="32"/>
      <c r="AG86" s="32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24"/>
      <c r="AS86" s="24"/>
      <c r="AT86" s="24"/>
      <c r="AU86" s="24"/>
      <c r="AV86" s="24"/>
      <c r="AW86" s="24"/>
      <c r="AX86" s="24"/>
    </row>
    <row r="87" spans="1:50" ht="15.75" customHeight="1" thickBot="1" x14ac:dyDescent="0.35">
      <c r="A87" s="199" t="s">
        <v>274</v>
      </c>
      <c r="B87" s="187" t="s">
        <v>275</v>
      </c>
      <c r="C87" s="169"/>
      <c r="D87" s="177">
        <v>21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39"/>
      <c r="AA87" s="39"/>
      <c r="AB87" s="39"/>
      <c r="AC87" s="39"/>
      <c r="AD87" s="39"/>
      <c r="AE87" s="39"/>
      <c r="AF87" s="32"/>
      <c r="AG87" s="32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24"/>
      <c r="AS87" s="24"/>
      <c r="AT87" s="24"/>
      <c r="AU87" s="24"/>
      <c r="AV87" s="24"/>
      <c r="AW87" s="24"/>
      <c r="AX87" s="24"/>
    </row>
    <row r="88" spans="1:50" ht="15.75" customHeight="1" thickBot="1" x14ac:dyDescent="0.35">
      <c r="A88" s="199" t="s">
        <v>276</v>
      </c>
      <c r="B88" s="187" t="s">
        <v>277</v>
      </c>
      <c r="C88" s="169"/>
      <c r="D88" s="177">
        <v>24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39"/>
      <c r="AA88" s="39"/>
      <c r="AB88" s="39"/>
      <c r="AC88" s="39"/>
      <c r="AD88" s="39"/>
      <c r="AE88" s="39"/>
      <c r="AF88" s="32"/>
      <c r="AG88" s="32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24"/>
      <c r="AS88" s="24"/>
      <c r="AT88" s="24"/>
      <c r="AU88" s="24"/>
      <c r="AV88" s="24"/>
      <c r="AW88" s="24"/>
      <c r="AX88" s="24"/>
    </row>
    <row r="89" spans="1:50" ht="15.75" customHeight="1" thickBot="1" x14ac:dyDescent="0.35">
      <c r="A89" s="199" t="s">
        <v>278</v>
      </c>
      <c r="B89" s="187" t="s">
        <v>279</v>
      </c>
      <c r="C89" s="169"/>
      <c r="D89" s="177">
        <v>22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39"/>
      <c r="AA89" s="39"/>
      <c r="AB89" s="39"/>
      <c r="AC89" s="39"/>
      <c r="AD89" s="39"/>
      <c r="AE89" s="39"/>
      <c r="AF89" s="32"/>
      <c r="AG89" s="32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24"/>
      <c r="AS89" s="24"/>
      <c r="AT89" s="24"/>
      <c r="AU89" s="24"/>
      <c r="AV89" s="24"/>
      <c r="AW89" s="24"/>
      <c r="AX89" s="24"/>
    </row>
    <row r="90" spans="1:50" ht="15.75" customHeight="1" thickBot="1" x14ac:dyDescent="0.35">
      <c r="A90" s="199" t="s">
        <v>280</v>
      </c>
      <c r="B90" s="187" t="s">
        <v>281</v>
      </c>
      <c r="C90" s="169"/>
      <c r="D90" s="177">
        <v>18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2"/>
      <c r="AG90" s="32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24"/>
      <c r="AS90" s="24"/>
      <c r="AT90" s="24"/>
      <c r="AU90" s="24"/>
      <c r="AV90" s="24"/>
      <c r="AW90" s="24"/>
      <c r="AX90" s="24"/>
    </row>
    <row r="91" spans="1:50" ht="15.75" customHeight="1" thickBot="1" x14ac:dyDescent="0.35">
      <c r="A91" s="199" t="s">
        <v>282</v>
      </c>
      <c r="B91" s="187" t="s">
        <v>283</v>
      </c>
      <c r="C91" s="169"/>
      <c r="D91" s="177">
        <v>20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32"/>
      <c r="AG91" s="32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24"/>
      <c r="AS91" s="24"/>
      <c r="AT91" s="24"/>
      <c r="AU91" s="24"/>
      <c r="AV91" s="24"/>
      <c r="AW91" s="24"/>
      <c r="AX91" s="24"/>
    </row>
    <row r="92" spans="1:50" ht="15.75" customHeight="1" thickBot="1" x14ac:dyDescent="0.35">
      <c r="A92" s="199" t="s">
        <v>284</v>
      </c>
      <c r="B92" s="187" t="s">
        <v>285</v>
      </c>
      <c r="C92" s="169"/>
      <c r="D92" s="177">
        <v>19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39"/>
      <c r="AA92" s="39"/>
      <c r="AB92" s="39"/>
      <c r="AC92" s="39"/>
      <c r="AD92" s="39"/>
      <c r="AE92" s="39"/>
      <c r="AF92" s="32"/>
      <c r="AG92" s="32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24"/>
      <c r="AS92" s="24"/>
      <c r="AT92" s="24"/>
      <c r="AU92" s="24"/>
      <c r="AV92" s="24"/>
      <c r="AW92" s="24"/>
      <c r="AX92" s="24"/>
    </row>
    <row r="93" spans="1:50" ht="15.75" customHeight="1" thickBot="1" x14ac:dyDescent="0.35">
      <c r="A93" s="199" t="s">
        <v>286</v>
      </c>
      <c r="B93" s="187" t="s">
        <v>287</v>
      </c>
      <c r="C93" s="37"/>
      <c r="D93" s="177">
        <v>19</v>
      </c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1"/>
      <c r="AA93" s="41"/>
      <c r="AB93" s="41"/>
      <c r="AC93" s="41"/>
      <c r="AD93" s="41"/>
      <c r="AE93" s="41"/>
      <c r="AF93" s="32"/>
      <c r="AG93" s="32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24"/>
      <c r="AS93" s="24"/>
      <c r="AT93" s="24"/>
      <c r="AU93" s="24"/>
      <c r="AV93" s="24"/>
      <c r="AW93" s="24"/>
      <c r="AX93" s="24"/>
    </row>
    <row r="94" spans="1:50" ht="15.75" customHeight="1" thickBot="1" x14ac:dyDescent="0.35">
      <c r="A94" s="199" t="s">
        <v>288</v>
      </c>
      <c r="B94" s="187" t="s">
        <v>289</v>
      </c>
      <c r="C94" s="37"/>
      <c r="D94" s="177">
        <v>24</v>
      </c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32"/>
      <c r="AG94" s="32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24"/>
      <c r="AS94" s="24"/>
      <c r="AT94" s="24"/>
      <c r="AU94" s="24"/>
      <c r="AV94" s="24"/>
      <c r="AW94" s="24"/>
      <c r="AX94" s="24"/>
    </row>
    <row r="95" spans="1:50" ht="15.75" customHeight="1" thickBot="1" x14ac:dyDescent="0.35">
      <c r="A95" s="199" t="s">
        <v>290</v>
      </c>
      <c r="B95" s="187" t="s">
        <v>291</v>
      </c>
      <c r="C95" s="37"/>
      <c r="D95" s="177">
        <v>17</v>
      </c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1"/>
      <c r="AA95" s="41"/>
      <c r="AB95" s="41"/>
      <c r="AC95" s="41"/>
      <c r="AD95" s="41"/>
      <c r="AE95" s="41"/>
      <c r="AF95" s="32"/>
      <c r="AG95" s="32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24"/>
      <c r="AS95" s="24"/>
      <c r="AT95" s="24"/>
      <c r="AU95" s="24"/>
      <c r="AV95" s="24"/>
      <c r="AW95" s="24"/>
      <c r="AX95" s="24"/>
    </row>
    <row r="96" spans="1:50" ht="15.75" customHeight="1" thickBot="1" x14ac:dyDescent="0.35">
      <c r="A96" s="199" t="s">
        <v>292</v>
      </c>
      <c r="B96" s="187" t="s">
        <v>293</v>
      </c>
      <c r="C96" s="24"/>
      <c r="D96" s="177">
        <v>21</v>
      </c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1"/>
      <c r="AA96" s="41"/>
      <c r="AB96" s="41"/>
      <c r="AC96" s="41"/>
      <c r="AD96" s="41"/>
      <c r="AE96" s="41"/>
      <c r="AF96" s="32"/>
      <c r="AG96" s="32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24"/>
      <c r="AS96" s="24"/>
      <c r="AT96" s="24"/>
      <c r="AU96" s="24"/>
      <c r="AV96" s="24"/>
      <c r="AW96" s="24"/>
      <c r="AX96" s="24"/>
    </row>
    <row r="97" spans="1:50" ht="15.75" customHeight="1" thickBot="1" x14ac:dyDescent="0.35">
      <c r="A97" s="199" t="s">
        <v>294</v>
      </c>
      <c r="B97" s="187" t="s">
        <v>295</v>
      </c>
      <c r="C97" s="24"/>
      <c r="D97" s="177">
        <v>22</v>
      </c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32"/>
      <c r="AG97" s="32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24"/>
      <c r="AS97" s="24"/>
      <c r="AT97" s="24"/>
      <c r="AU97" s="24"/>
      <c r="AV97" s="24"/>
      <c r="AW97" s="24"/>
      <c r="AX97" s="24"/>
    </row>
    <row r="98" spans="1:50" ht="15.75" customHeight="1" thickBot="1" x14ac:dyDescent="0.35">
      <c r="A98" s="199" t="s">
        <v>296</v>
      </c>
      <c r="B98" s="187" t="s">
        <v>297</v>
      </c>
      <c r="C98" s="24"/>
      <c r="D98" s="177">
        <v>19</v>
      </c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1"/>
      <c r="AA98" s="41"/>
      <c r="AB98" s="41"/>
      <c r="AC98" s="41"/>
      <c r="AD98" s="41"/>
      <c r="AE98" s="41"/>
      <c r="AF98" s="32"/>
      <c r="AG98" s="32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24"/>
      <c r="AS98" s="24"/>
      <c r="AT98" s="24"/>
      <c r="AU98" s="24"/>
      <c r="AV98" s="24"/>
      <c r="AW98" s="24"/>
      <c r="AX98" s="24"/>
    </row>
    <row r="99" spans="1:50" ht="15.75" customHeight="1" thickBot="1" x14ac:dyDescent="0.35">
      <c r="A99" s="199" t="s">
        <v>298</v>
      </c>
      <c r="B99" s="187" t="s">
        <v>299</v>
      </c>
      <c r="C99" s="24"/>
      <c r="D99" s="177">
        <v>22</v>
      </c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1"/>
      <c r="AA99" s="41"/>
      <c r="AB99" s="41"/>
      <c r="AC99" s="41"/>
      <c r="AD99" s="41"/>
      <c r="AE99" s="41"/>
      <c r="AF99" s="32"/>
      <c r="AG99" s="32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24"/>
      <c r="AS99" s="24"/>
      <c r="AT99" s="24"/>
      <c r="AU99" s="24"/>
      <c r="AV99" s="24"/>
      <c r="AW99" s="24"/>
      <c r="AX99" s="24"/>
    </row>
    <row r="100" spans="1:50" ht="15.75" customHeight="1" thickBot="1" x14ac:dyDescent="0.35">
      <c r="A100" s="199" t="s">
        <v>300</v>
      </c>
      <c r="B100" s="187" t="s">
        <v>301</v>
      </c>
      <c r="C100" s="24"/>
      <c r="D100" s="177">
        <v>21</v>
      </c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1"/>
      <c r="AA100" s="41"/>
      <c r="AB100" s="41"/>
      <c r="AC100" s="41"/>
      <c r="AD100" s="41"/>
      <c r="AE100" s="41"/>
      <c r="AF100" s="32"/>
      <c r="AG100" s="32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24"/>
      <c r="AS100" s="24"/>
      <c r="AT100" s="24"/>
      <c r="AU100" s="24"/>
      <c r="AV100" s="24"/>
      <c r="AW100" s="24"/>
      <c r="AX100" s="24"/>
    </row>
    <row r="101" spans="1:50" ht="15.75" customHeight="1" thickBot="1" x14ac:dyDescent="0.35">
      <c r="A101" s="199" t="s">
        <v>302</v>
      </c>
      <c r="B101" s="187" t="s">
        <v>303</v>
      </c>
      <c r="C101" s="24"/>
      <c r="D101" s="177">
        <v>21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1"/>
      <c r="AA101" s="41"/>
      <c r="AB101" s="41"/>
      <c r="AC101" s="41"/>
      <c r="AD101" s="41"/>
      <c r="AE101" s="41"/>
      <c r="AF101" s="32"/>
      <c r="AG101" s="32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24"/>
      <c r="AS101" s="24"/>
      <c r="AT101" s="24"/>
      <c r="AU101" s="24"/>
      <c r="AV101" s="24"/>
      <c r="AW101" s="24"/>
      <c r="AX101" s="24"/>
    </row>
    <row r="102" spans="1:50" ht="15.75" customHeight="1" thickBot="1" x14ac:dyDescent="0.35">
      <c r="A102" s="199" t="s">
        <v>304</v>
      </c>
      <c r="B102" s="187" t="s">
        <v>305</v>
      </c>
      <c r="C102" s="24"/>
      <c r="D102" s="177">
        <v>20</v>
      </c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32"/>
      <c r="AG102" s="32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24"/>
      <c r="AS102" s="24"/>
      <c r="AT102" s="24"/>
      <c r="AU102" s="24"/>
      <c r="AV102" s="24"/>
      <c r="AW102" s="24"/>
      <c r="AX102" s="24"/>
    </row>
    <row r="103" spans="1:50" ht="15.75" customHeight="1" thickBot="1" x14ac:dyDescent="0.35">
      <c r="A103" s="199" t="s">
        <v>306</v>
      </c>
      <c r="B103" s="187" t="s">
        <v>307</v>
      </c>
      <c r="C103" s="24"/>
      <c r="D103" s="177">
        <v>20</v>
      </c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32"/>
      <c r="AG103" s="32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24"/>
      <c r="AS103" s="24"/>
      <c r="AT103" s="24"/>
      <c r="AU103" s="24"/>
      <c r="AV103" s="24"/>
      <c r="AW103" s="24"/>
      <c r="AX103" s="24"/>
    </row>
    <row r="104" spans="1:50" ht="15.75" customHeight="1" thickBot="1" x14ac:dyDescent="0.35">
      <c r="A104" s="199" t="s">
        <v>308</v>
      </c>
      <c r="B104" s="187" t="s">
        <v>309</v>
      </c>
      <c r="C104" s="24"/>
      <c r="D104" s="177">
        <v>21</v>
      </c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1"/>
      <c r="AA104" s="41"/>
      <c r="AB104" s="41"/>
      <c r="AC104" s="41"/>
      <c r="AD104" s="41"/>
      <c r="AE104" s="41"/>
      <c r="AF104" s="32"/>
      <c r="AG104" s="32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24"/>
      <c r="AS104" s="24"/>
      <c r="AT104" s="24"/>
      <c r="AU104" s="24"/>
      <c r="AV104" s="24"/>
      <c r="AW104" s="24"/>
      <c r="AX104" s="24"/>
    </row>
    <row r="105" spans="1:50" ht="15.75" customHeight="1" thickBot="1" x14ac:dyDescent="0.35">
      <c r="A105" s="199" t="s">
        <v>310</v>
      </c>
      <c r="B105" s="189" t="s">
        <v>311</v>
      </c>
      <c r="C105" s="24"/>
      <c r="D105" s="177">
        <v>21</v>
      </c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32"/>
      <c r="AG105" s="32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24"/>
      <c r="AS105" s="24"/>
      <c r="AT105" s="24"/>
      <c r="AU105" s="24"/>
      <c r="AV105" s="24"/>
      <c r="AW105" s="24"/>
      <c r="AX105" s="24"/>
    </row>
    <row r="106" spans="1:50" ht="15.75" customHeight="1" thickBot="1" x14ac:dyDescent="0.35">
      <c r="A106" s="200" t="s">
        <v>312</v>
      </c>
      <c r="B106" s="190" t="s">
        <v>313</v>
      </c>
      <c r="C106" s="24"/>
      <c r="D106" s="181">
        <v>17</v>
      </c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1"/>
      <c r="AA106" s="41"/>
      <c r="AB106" s="41"/>
      <c r="AC106" s="41"/>
      <c r="AD106" s="41"/>
      <c r="AE106" s="41"/>
      <c r="AF106" s="32"/>
      <c r="AG106" s="32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24"/>
      <c r="AS106" s="24"/>
      <c r="AT106" s="24"/>
      <c r="AU106" s="24"/>
      <c r="AV106" s="24"/>
      <c r="AW106" s="24"/>
      <c r="AX106" s="24"/>
    </row>
    <row r="107" spans="1:50" ht="15.75" customHeight="1" thickBot="1" x14ac:dyDescent="0.35">
      <c r="A107" s="199" t="s">
        <v>314</v>
      </c>
      <c r="B107" s="187" t="s">
        <v>315</v>
      </c>
      <c r="C107" s="24"/>
      <c r="D107" s="177">
        <v>21</v>
      </c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32"/>
      <c r="AG107" s="32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</row>
    <row r="108" spans="1:50" ht="15.75" customHeight="1" thickBot="1" x14ac:dyDescent="0.35">
      <c r="A108" s="199" t="s">
        <v>316</v>
      </c>
      <c r="B108" s="186" t="s">
        <v>317</v>
      </c>
      <c r="C108" s="24"/>
      <c r="D108" s="177">
        <v>18</v>
      </c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1"/>
      <c r="AA108" s="41"/>
      <c r="AB108" s="41"/>
      <c r="AC108" s="41"/>
      <c r="AD108" s="41"/>
      <c r="AE108" s="41"/>
      <c r="AF108" s="32"/>
      <c r="AG108" s="32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</row>
    <row r="109" spans="1:50" ht="15.75" customHeight="1" thickBot="1" x14ac:dyDescent="0.35">
      <c r="A109" s="199" t="s">
        <v>318</v>
      </c>
      <c r="B109" s="187" t="s">
        <v>319</v>
      </c>
      <c r="C109" s="24"/>
      <c r="D109" s="178">
        <v>21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32"/>
      <c r="AG109" s="32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</row>
    <row r="110" spans="1:50" ht="15.75" customHeight="1" x14ac:dyDescent="0.3">
      <c r="A110" s="183"/>
      <c r="B110" s="183"/>
      <c r="C110" s="24"/>
      <c r="D110" s="18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32"/>
      <c r="AG110" s="32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</row>
    <row r="111" spans="1:50" ht="15.75" customHeight="1" x14ac:dyDescent="0.3">
      <c r="A111" s="183"/>
      <c r="B111" s="183"/>
      <c r="C111" s="24"/>
      <c r="D111" s="183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32"/>
      <c r="AG111" s="32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</row>
    <row r="112" spans="1:50" ht="15.75" customHeight="1" x14ac:dyDescent="0.3">
      <c r="A112" s="183"/>
      <c r="B112" s="183"/>
      <c r="C112" s="24"/>
      <c r="D112" s="18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1"/>
      <c r="AA112" s="41"/>
      <c r="AB112" s="41"/>
      <c r="AC112" s="41"/>
      <c r="AD112" s="41"/>
      <c r="AE112" s="41"/>
      <c r="AF112" s="32"/>
      <c r="AG112" s="32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</row>
    <row r="113" spans="1:50" ht="15.75" customHeight="1" x14ac:dyDescent="0.3">
      <c r="A113" s="183"/>
      <c r="B113" s="183"/>
      <c r="C113" s="24"/>
      <c r="D113" s="18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32"/>
      <c r="AG113" s="32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</row>
    <row r="114" spans="1:50" ht="15.75" customHeight="1" x14ac:dyDescent="0.3">
      <c r="A114" s="183"/>
      <c r="B114" s="183"/>
      <c r="C114" s="24"/>
      <c r="D114" s="18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1"/>
      <c r="AA114" s="41"/>
      <c r="AB114" s="41"/>
      <c r="AC114" s="41"/>
      <c r="AD114" s="41"/>
      <c r="AE114" s="41"/>
      <c r="AF114" s="32"/>
      <c r="AG114" s="32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</row>
    <row r="115" spans="1:50" ht="15.75" customHeight="1" x14ac:dyDescent="0.3">
      <c r="A115" s="191"/>
      <c r="B115" s="191"/>
      <c r="C115" s="37"/>
      <c r="D115" s="122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5"/>
      <c r="AA115" s="45"/>
      <c r="AB115" s="45"/>
      <c r="AC115" s="45"/>
      <c r="AD115" s="45"/>
      <c r="AE115" s="45"/>
      <c r="AF115" s="32"/>
      <c r="AG115" s="32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</row>
    <row r="116" spans="1:50" ht="15.75" customHeight="1" x14ac:dyDescent="0.3">
      <c r="A116" s="191"/>
      <c r="B116" s="191"/>
      <c r="C116" s="37"/>
      <c r="D116" s="122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5"/>
      <c r="AA116" s="45"/>
      <c r="AB116" s="45"/>
      <c r="AC116" s="45"/>
      <c r="AD116" s="45"/>
      <c r="AE116" s="45"/>
      <c r="AF116" s="32"/>
      <c r="AG116" s="32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</row>
    <row r="117" spans="1:50" ht="15.75" customHeight="1" x14ac:dyDescent="0.3">
      <c r="A117" s="191"/>
      <c r="B117" s="191"/>
      <c r="C117" s="37"/>
      <c r="D117" s="122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5"/>
      <c r="AA117" s="45"/>
      <c r="AB117" s="45"/>
      <c r="AC117" s="45"/>
      <c r="AD117" s="45"/>
      <c r="AE117" s="45"/>
      <c r="AF117" s="32"/>
      <c r="AG117" s="32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</row>
    <row r="118" spans="1:50" ht="15.75" customHeight="1" x14ac:dyDescent="0.3">
      <c r="A118" s="191"/>
      <c r="B118" s="191"/>
      <c r="C118" s="37"/>
      <c r="D118" s="122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5"/>
      <c r="AA118" s="45"/>
      <c r="AB118" s="45"/>
      <c r="AC118" s="45"/>
      <c r="AD118" s="45"/>
      <c r="AE118" s="45"/>
      <c r="AF118" s="32"/>
      <c r="AG118" s="32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</row>
    <row r="119" spans="1:50" ht="15.75" customHeight="1" x14ac:dyDescent="0.3">
      <c r="A119" s="191"/>
      <c r="B119" s="191"/>
      <c r="C119" s="37"/>
      <c r="D119" s="122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5"/>
      <c r="AA119" s="45"/>
      <c r="AB119" s="45"/>
      <c r="AC119" s="45"/>
      <c r="AD119" s="45"/>
      <c r="AE119" s="45"/>
      <c r="AF119" s="32"/>
      <c r="AG119" s="32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</row>
    <row r="120" spans="1:50" ht="15.75" customHeight="1" x14ac:dyDescent="0.3">
      <c r="A120" s="191"/>
      <c r="B120" s="191"/>
      <c r="C120" s="37"/>
      <c r="D120" s="122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5"/>
      <c r="AA120" s="45"/>
      <c r="AB120" s="45"/>
      <c r="AC120" s="45"/>
      <c r="AD120" s="45"/>
      <c r="AE120" s="45"/>
      <c r="AF120" s="32"/>
      <c r="AG120" s="32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</row>
    <row r="121" spans="1:50" ht="15.75" customHeight="1" x14ac:dyDescent="0.3">
      <c r="A121" s="191"/>
      <c r="B121" s="191"/>
      <c r="C121" s="37"/>
      <c r="D121" s="122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5"/>
      <c r="AA121" s="45"/>
      <c r="AB121" s="45"/>
      <c r="AC121" s="45"/>
      <c r="AD121" s="45"/>
      <c r="AE121" s="45"/>
      <c r="AF121" s="32"/>
      <c r="AG121" s="32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</row>
    <row r="122" spans="1:50" ht="15.75" customHeight="1" x14ac:dyDescent="0.3">
      <c r="A122" s="191"/>
      <c r="B122" s="191"/>
      <c r="C122" s="37"/>
      <c r="D122" s="122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5"/>
      <c r="AA122" s="45"/>
      <c r="AB122" s="45"/>
      <c r="AC122" s="45"/>
      <c r="AD122" s="45"/>
      <c r="AE122" s="45"/>
      <c r="AF122" s="32"/>
      <c r="AG122" s="32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x14ac:dyDescent="0.3">
      <c r="A123" s="191"/>
      <c r="B123" s="191"/>
      <c r="C123" s="37"/>
      <c r="D123" s="122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5"/>
      <c r="AA123" s="45"/>
      <c r="AB123" s="45"/>
      <c r="AC123" s="45"/>
      <c r="AD123" s="45"/>
      <c r="AE123" s="45"/>
      <c r="AF123" s="32"/>
      <c r="AG123" s="32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x14ac:dyDescent="0.3">
      <c r="A124" s="191"/>
      <c r="B124" s="191"/>
      <c r="C124" s="37"/>
      <c r="D124" s="122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5"/>
      <c r="AA124" s="45"/>
      <c r="AB124" s="45"/>
      <c r="AC124" s="45"/>
      <c r="AD124" s="45"/>
      <c r="AE124" s="45"/>
      <c r="AF124" s="32"/>
      <c r="AG124" s="32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x14ac:dyDescent="0.3">
      <c r="A125" s="191"/>
      <c r="B125" s="191"/>
      <c r="C125" s="37"/>
      <c r="D125" s="122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5"/>
      <c r="AA125" s="45"/>
      <c r="AB125" s="45"/>
      <c r="AC125" s="45"/>
      <c r="AD125" s="45"/>
      <c r="AE125" s="45"/>
      <c r="AF125" s="32"/>
      <c r="AG125" s="32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x14ac:dyDescent="0.3">
      <c r="A126" s="191"/>
      <c r="B126" s="191"/>
      <c r="C126" s="37"/>
      <c r="D126" s="122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5"/>
      <c r="AA126" s="45"/>
      <c r="AB126" s="45"/>
      <c r="AC126" s="45"/>
      <c r="AD126" s="45"/>
      <c r="AE126" s="45"/>
      <c r="AF126" s="32"/>
      <c r="AG126" s="32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x14ac:dyDescent="0.3">
      <c r="I127" s="13"/>
      <c r="J127" s="13"/>
      <c r="K127" s="13"/>
      <c r="L127" s="13"/>
      <c r="M127" s="13"/>
      <c r="N127" s="13"/>
      <c r="O127" s="13"/>
      <c r="AE127" s="46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x14ac:dyDescent="0.3">
      <c r="I128" s="13"/>
      <c r="J128" s="13"/>
      <c r="K128" s="13"/>
      <c r="L128" s="13"/>
      <c r="M128" s="13"/>
      <c r="N128" s="13"/>
      <c r="O128" s="13"/>
      <c r="AE128" s="46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9:50" x14ac:dyDescent="0.3">
      <c r="I129" s="13"/>
      <c r="J129" s="13"/>
      <c r="K129" s="13"/>
      <c r="L129" s="13"/>
      <c r="M129" s="13"/>
      <c r="N129" s="13"/>
      <c r="O129" s="13"/>
      <c r="AE129" s="46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9:50" x14ac:dyDescent="0.3">
      <c r="I130" s="13"/>
      <c r="J130" s="13"/>
      <c r="K130" s="13"/>
      <c r="L130" s="13"/>
      <c r="M130" s="13"/>
      <c r="N130" s="13"/>
      <c r="O130" s="13"/>
      <c r="AE130" s="46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9:50" x14ac:dyDescent="0.3">
      <c r="I131" s="13"/>
      <c r="J131" s="13"/>
      <c r="K131" s="13"/>
      <c r="L131" s="13"/>
      <c r="M131" s="13"/>
      <c r="N131" s="13"/>
      <c r="O131" s="13"/>
      <c r="AE131" s="46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9:50" x14ac:dyDescent="0.3">
      <c r="I132" s="13"/>
      <c r="J132" s="13"/>
      <c r="K132" s="13"/>
      <c r="L132" s="13"/>
      <c r="M132" s="13"/>
      <c r="N132" s="13"/>
      <c r="O132" s="13"/>
      <c r="AE132" s="46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9:50" x14ac:dyDescent="0.3">
      <c r="I133" s="13"/>
      <c r="J133" s="13"/>
      <c r="K133" s="13"/>
      <c r="L133" s="13"/>
      <c r="M133" s="13"/>
      <c r="N133" s="13"/>
      <c r="O133" s="13"/>
      <c r="AE133" s="46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9:50" x14ac:dyDescent="0.3">
      <c r="I134" s="13"/>
      <c r="J134" s="13"/>
      <c r="K134" s="13"/>
      <c r="L134" s="13"/>
      <c r="M134" s="13"/>
      <c r="N134" s="13"/>
      <c r="O134" s="13"/>
      <c r="AE134" s="46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9:50" x14ac:dyDescent="0.3">
      <c r="I135" s="13"/>
      <c r="J135" s="13"/>
      <c r="K135" s="13"/>
      <c r="L135" s="13"/>
      <c r="M135" s="13"/>
      <c r="N135" s="13"/>
      <c r="O135" s="13"/>
      <c r="AE135" s="46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9:50" x14ac:dyDescent="0.3">
      <c r="I136" s="13"/>
      <c r="J136" s="13"/>
      <c r="K136" s="13"/>
      <c r="L136" s="13"/>
      <c r="M136" s="13"/>
      <c r="N136" s="13"/>
      <c r="O136" s="13"/>
      <c r="AE136" s="46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9:50" x14ac:dyDescent="0.3">
      <c r="I137" s="13"/>
      <c r="J137" s="13"/>
      <c r="K137" s="13"/>
      <c r="L137" s="13"/>
      <c r="M137" s="13"/>
      <c r="N137" s="13"/>
      <c r="O137" s="13"/>
      <c r="AE137" s="46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9:50" x14ac:dyDescent="0.3">
      <c r="I138" s="13"/>
      <c r="J138" s="13"/>
      <c r="K138" s="13"/>
      <c r="L138" s="13"/>
      <c r="M138" s="13"/>
      <c r="N138" s="13"/>
      <c r="O138" s="13"/>
      <c r="AE138" s="46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9:50" x14ac:dyDescent="0.3">
      <c r="I139" s="13"/>
      <c r="J139" s="13"/>
      <c r="K139" s="13"/>
      <c r="L139" s="13"/>
      <c r="M139" s="13"/>
      <c r="N139" s="13"/>
      <c r="O139" s="13"/>
      <c r="AE139" s="46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9:50" x14ac:dyDescent="0.3">
      <c r="I140" s="13"/>
      <c r="J140" s="13"/>
      <c r="K140" s="13"/>
      <c r="L140" s="13"/>
      <c r="M140" s="13"/>
      <c r="N140" s="13"/>
      <c r="O140" s="13"/>
      <c r="AE140" s="46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9:50" x14ac:dyDescent="0.3">
      <c r="I141" s="13"/>
      <c r="J141" s="13"/>
      <c r="K141" s="13"/>
      <c r="L141" s="13"/>
      <c r="M141" s="13"/>
      <c r="N141" s="13"/>
      <c r="O141" s="13"/>
      <c r="AE141" s="46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9:50" x14ac:dyDescent="0.3">
      <c r="I142" s="13"/>
      <c r="J142" s="13"/>
      <c r="K142" s="13"/>
      <c r="L142" s="13"/>
      <c r="M142" s="13"/>
      <c r="N142" s="13"/>
      <c r="O142" s="13"/>
      <c r="AE142" s="46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9:50" x14ac:dyDescent="0.3">
      <c r="I143" s="13"/>
      <c r="J143" s="13"/>
      <c r="K143" s="13"/>
      <c r="L143" s="13"/>
      <c r="M143" s="13"/>
      <c r="N143" s="13"/>
      <c r="O143" s="13"/>
      <c r="AE143" s="46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9:50" x14ac:dyDescent="0.3">
      <c r="I144" s="13"/>
      <c r="J144" s="13"/>
      <c r="K144" s="13"/>
      <c r="L144" s="13"/>
      <c r="M144" s="13"/>
      <c r="N144" s="13"/>
      <c r="O144" s="13"/>
      <c r="AE144" s="46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15" x14ac:dyDescent="0.3">
      <c r="I145" s="13"/>
      <c r="J145" s="13"/>
      <c r="K145" s="13"/>
      <c r="L145" s="13"/>
      <c r="M145" s="13"/>
      <c r="N145" s="13"/>
      <c r="O145" s="13"/>
    </row>
    <row r="146" spans="9:15" x14ac:dyDescent="0.3">
      <c r="I146" s="13"/>
      <c r="J146" s="13"/>
      <c r="K146" s="13"/>
      <c r="L146" s="13"/>
      <c r="M146" s="13"/>
      <c r="N146" s="13"/>
      <c r="O146" s="13"/>
    </row>
    <row r="147" spans="9:15" x14ac:dyDescent="0.3">
      <c r="I147" s="13"/>
      <c r="J147" s="13"/>
      <c r="K147" s="13"/>
      <c r="L147" s="13"/>
      <c r="M147" s="13"/>
      <c r="N147" s="13"/>
      <c r="O147" s="13"/>
    </row>
    <row r="148" spans="9:15" x14ac:dyDescent="0.3">
      <c r="I148" s="13"/>
      <c r="J148" s="13"/>
      <c r="K148" s="13"/>
      <c r="L148" s="13"/>
      <c r="M148" s="13"/>
      <c r="N148" s="13"/>
      <c r="O148" s="13"/>
    </row>
    <row r="149" spans="9:15" x14ac:dyDescent="0.3">
      <c r="I149" s="13"/>
      <c r="J149" s="13"/>
      <c r="K149" s="13"/>
      <c r="L149" s="13"/>
      <c r="M149" s="13"/>
      <c r="N149" s="13"/>
      <c r="O149" s="13"/>
    </row>
    <row r="150" spans="9:15" x14ac:dyDescent="0.3">
      <c r="I150" s="13"/>
      <c r="J150" s="13"/>
      <c r="K150" s="13"/>
      <c r="L150" s="13"/>
      <c r="M150" s="13"/>
      <c r="N150" s="13"/>
      <c r="O150" s="13"/>
    </row>
    <row r="151" spans="9:15" x14ac:dyDescent="0.3">
      <c r="I151" s="13"/>
      <c r="J151" s="13"/>
      <c r="K151" s="13"/>
      <c r="L151" s="13"/>
      <c r="M151" s="13"/>
      <c r="N151" s="13"/>
      <c r="O151" s="13"/>
    </row>
    <row r="152" spans="9:15" x14ac:dyDescent="0.3">
      <c r="I152" s="13"/>
      <c r="J152" s="13"/>
      <c r="K152" s="13"/>
      <c r="L152" s="13"/>
      <c r="M152" s="13"/>
      <c r="N152" s="13"/>
      <c r="O152" s="13"/>
    </row>
    <row r="153" spans="9:15" x14ac:dyDescent="0.3">
      <c r="I153" s="13"/>
      <c r="J153" s="13"/>
      <c r="K153" s="13"/>
      <c r="L153" s="13"/>
      <c r="M153" s="13"/>
      <c r="N153" s="13"/>
      <c r="O153" s="13"/>
    </row>
    <row r="154" spans="9:15" x14ac:dyDescent="0.3">
      <c r="I154" s="13"/>
      <c r="J154" s="13"/>
      <c r="K154" s="13"/>
      <c r="L154" s="13"/>
      <c r="M154" s="13"/>
      <c r="N154" s="13"/>
      <c r="O154" s="13"/>
    </row>
    <row r="155" spans="9:15" x14ac:dyDescent="0.3">
      <c r="I155" s="13"/>
      <c r="J155" s="13"/>
      <c r="K155" s="13"/>
      <c r="L155" s="13"/>
      <c r="M155" s="13"/>
      <c r="N155" s="13"/>
      <c r="O155" s="13"/>
    </row>
    <row r="156" spans="9:15" x14ac:dyDescent="0.3">
      <c r="I156" s="13"/>
      <c r="J156" s="13"/>
      <c r="K156" s="13"/>
      <c r="L156" s="13"/>
      <c r="M156" s="13"/>
      <c r="N156" s="13"/>
      <c r="O156" s="13"/>
    </row>
    <row r="157" spans="9:15" x14ac:dyDescent="0.3">
      <c r="I157" s="13"/>
      <c r="J157" s="13"/>
      <c r="K157" s="13"/>
      <c r="L157" s="13"/>
      <c r="M157" s="13"/>
      <c r="N157" s="13"/>
      <c r="O157" s="13"/>
    </row>
    <row r="158" spans="9:15" x14ac:dyDescent="0.3">
      <c r="I158" s="13"/>
      <c r="J158" s="13"/>
      <c r="K158" s="13"/>
      <c r="L158" s="13"/>
      <c r="M158" s="13"/>
      <c r="N158" s="13"/>
      <c r="O158" s="13"/>
    </row>
    <row r="159" spans="9:15" x14ac:dyDescent="0.3">
      <c r="I159" s="13"/>
      <c r="J159" s="13"/>
      <c r="K159" s="13"/>
      <c r="L159" s="13"/>
      <c r="M159" s="13"/>
      <c r="N159" s="13"/>
      <c r="O159" s="13"/>
    </row>
    <row r="160" spans="9:15" x14ac:dyDescent="0.3">
      <c r="I160" s="13"/>
      <c r="J160" s="13"/>
      <c r="K160" s="13"/>
      <c r="L160" s="13"/>
      <c r="M160" s="13"/>
      <c r="N160" s="13"/>
      <c r="O160" s="13"/>
    </row>
    <row r="161" spans="9:15" x14ac:dyDescent="0.3">
      <c r="I161" s="13"/>
      <c r="J161" s="13"/>
      <c r="K161" s="13"/>
      <c r="L161" s="13"/>
      <c r="M161" s="13"/>
      <c r="N161" s="13"/>
      <c r="O161" s="13"/>
    </row>
    <row r="162" spans="9:15" x14ac:dyDescent="0.3">
      <c r="I162" s="13"/>
      <c r="J162" s="13"/>
      <c r="K162" s="13"/>
      <c r="L162" s="13"/>
      <c r="M162" s="13"/>
      <c r="N162" s="13"/>
      <c r="O162" s="13"/>
    </row>
    <row r="163" spans="9:15" x14ac:dyDescent="0.3">
      <c r="I163" s="13"/>
      <c r="J163" s="13"/>
      <c r="K163" s="13"/>
      <c r="L163" s="13"/>
      <c r="M163" s="13"/>
      <c r="N163" s="13"/>
      <c r="O163" s="13"/>
    </row>
    <row r="164" spans="9:15" x14ac:dyDescent="0.3">
      <c r="I164" s="13"/>
      <c r="J164" s="13"/>
      <c r="K164" s="13"/>
      <c r="L164" s="13"/>
      <c r="M164" s="13"/>
      <c r="N164" s="13"/>
      <c r="O164" s="13"/>
    </row>
    <row r="165" spans="9:15" x14ac:dyDescent="0.3">
      <c r="I165" s="13"/>
      <c r="J165" s="13"/>
      <c r="K165" s="13"/>
      <c r="L165" s="13"/>
      <c r="M165" s="13"/>
      <c r="N165" s="13"/>
      <c r="O165" s="13"/>
    </row>
    <row r="166" spans="9:15" x14ac:dyDescent="0.3">
      <c r="I166" s="13"/>
      <c r="J166" s="13"/>
      <c r="K166" s="13"/>
      <c r="L166" s="13"/>
      <c r="M166" s="13"/>
      <c r="N166" s="13"/>
      <c r="O166" s="13"/>
    </row>
    <row r="167" spans="9:15" x14ac:dyDescent="0.3">
      <c r="I167" s="13"/>
      <c r="J167" s="13"/>
      <c r="K167" s="13"/>
      <c r="L167" s="13"/>
      <c r="M167" s="13"/>
      <c r="N167" s="13"/>
      <c r="O167" s="13"/>
    </row>
    <row r="168" spans="9:15" x14ac:dyDescent="0.3">
      <c r="I168" s="13"/>
      <c r="J168" s="13"/>
      <c r="K168" s="13"/>
      <c r="L168" s="13"/>
      <c r="M168" s="13"/>
      <c r="N168" s="13"/>
      <c r="O168" s="13"/>
    </row>
    <row r="169" spans="9:15" x14ac:dyDescent="0.3">
      <c r="I169" s="13"/>
      <c r="J169" s="13"/>
      <c r="K169" s="13"/>
      <c r="L169" s="13"/>
      <c r="M169" s="13"/>
      <c r="N169" s="13"/>
      <c r="O169" s="13"/>
    </row>
    <row r="170" spans="9:15" x14ac:dyDescent="0.3">
      <c r="I170" s="13"/>
      <c r="J170" s="13"/>
      <c r="K170" s="13"/>
      <c r="L170" s="13"/>
      <c r="M170" s="13"/>
      <c r="N170" s="13"/>
      <c r="O170" s="13"/>
    </row>
    <row r="171" spans="9:15" x14ac:dyDescent="0.3">
      <c r="I171" s="13"/>
      <c r="J171" s="13"/>
      <c r="K171" s="13"/>
      <c r="L171" s="13"/>
      <c r="M171" s="13"/>
      <c r="N171" s="13"/>
      <c r="O171" s="13"/>
    </row>
    <row r="172" spans="9:15" x14ac:dyDescent="0.3">
      <c r="I172" s="13"/>
      <c r="J172" s="13"/>
      <c r="K172" s="13"/>
      <c r="L172" s="13"/>
      <c r="M172" s="13"/>
      <c r="N172" s="13"/>
      <c r="O172" s="13"/>
    </row>
    <row r="173" spans="9:15" x14ac:dyDescent="0.3">
      <c r="I173" s="13"/>
      <c r="J173" s="13"/>
      <c r="K173" s="13"/>
      <c r="L173" s="13"/>
      <c r="M173" s="13"/>
      <c r="N173" s="13"/>
      <c r="O173" s="13"/>
    </row>
    <row r="174" spans="9:15" x14ac:dyDescent="0.3">
      <c r="I174" s="13"/>
      <c r="J174" s="13"/>
      <c r="K174" s="13"/>
      <c r="L174" s="13"/>
      <c r="M174" s="13"/>
      <c r="N174" s="13"/>
      <c r="O174" s="13"/>
    </row>
    <row r="175" spans="9:15" x14ac:dyDescent="0.3">
      <c r="I175" s="13"/>
      <c r="J175" s="13"/>
      <c r="K175" s="13"/>
      <c r="L175" s="13"/>
      <c r="M175" s="13"/>
      <c r="N175" s="13"/>
      <c r="O175" s="13"/>
    </row>
    <row r="176" spans="9:15" x14ac:dyDescent="0.3">
      <c r="I176" s="13"/>
      <c r="J176" s="13"/>
      <c r="K176" s="13"/>
      <c r="L176" s="13"/>
      <c r="M176" s="13"/>
      <c r="N176" s="13"/>
      <c r="O176" s="13"/>
    </row>
    <row r="177" spans="9:15" x14ac:dyDescent="0.3">
      <c r="I177" s="13"/>
      <c r="J177" s="13"/>
      <c r="K177" s="13"/>
      <c r="L177" s="13"/>
      <c r="M177" s="13"/>
      <c r="N177" s="13"/>
      <c r="O177" s="13"/>
    </row>
    <row r="178" spans="9:15" x14ac:dyDescent="0.3">
      <c r="I178" s="13"/>
      <c r="J178" s="13"/>
      <c r="K178" s="13"/>
      <c r="L178" s="13"/>
      <c r="M178" s="13"/>
      <c r="N178" s="13"/>
      <c r="O178" s="13"/>
    </row>
    <row r="179" spans="9:15" x14ac:dyDescent="0.3">
      <c r="I179" s="13"/>
      <c r="J179" s="13"/>
      <c r="K179" s="13"/>
      <c r="L179" s="13"/>
      <c r="M179" s="13"/>
      <c r="N179" s="13"/>
      <c r="O179" s="13"/>
    </row>
    <row r="180" spans="9:15" x14ac:dyDescent="0.3">
      <c r="I180" s="13"/>
      <c r="J180" s="13"/>
      <c r="K180" s="13"/>
      <c r="L180" s="13"/>
      <c r="M180" s="13"/>
      <c r="N180" s="13"/>
      <c r="O180" s="13"/>
    </row>
    <row r="181" spans="9:15" x14ac:dyDescent="0.3">
      <c r="I181" s="13"/>
      <c r="J181" s="13"/>
      <c r="K181" s="13"/>
      <c r="L181" s="13"/>
      <c r="M181" s="13"/>
      <c r="N181" s="13"/>
      <c r="O181" s="13"/>
    </row>
    <row r="182" spans="9:15" x14ac:dyDescent="0.3">
      <c r="I182" s="13"/>
      <c r="J182" s="13"/>
      <c r="K182" s="13"/>
      <c r="L182" s="13"/>
      <c r="M182" s="13"/>
      <c r="N182" s="13"/>
      <c r="O182" s="13"/>
    </row>
    <row r="183" spans="9:15" x14ac:dyDescent="0.3">
      <c r="I183" s="13"/>
      <c r="J183" s="13"/>
      <c r="K183" s="13"/>
      <c r="L183" s="13"/>
      <c r="M183" s="13"/>
      <c r="N183" s="13"/>
      <c r="O183" s="13"/>
    </row>
    <row r="184" spans="9:15" x14ac:dyDescent="0.3">
      <c r="I184" s="13"/>
      <c r="J184" s="13"/>
      <c r="K184" s="13"/>
      <c r="L184" s="13"/>
      <c r="M184" s="13"/>
      <c r="N184" s="13"/>
      <c r="O184" s="13"/>
    </row>
    <row r="185" spans="9:15" x14ac:dyDescent="0.3">
      <c r="I185" s="13"/>
      <c r="J185" s="13"/>
      <c r="K185" s="13"/>
      <c r="L185" s="13"/>
      <c r="M185" s="13"/>
      <c r="N185" s="13"/>
      <c r="O185" s="13"/>
    </row>
    <row r="186" spans="9:15" x14ac:dyDescent="0.3">
      <c r="I186" s="13"/>
      <c r="J186" s="13"/>
      <c r="K186" s="13"/>
      <c r="L186" s="13"/>
      <c r="M186" s="13"/>
      <c r="N186" s="13"/>
      <c r="O186" s="13"/>
    </row>
    <row r="187" spans="9:15" x14ac:dyDescent="0.3">
      <c r="I187" s="13"/>
      <c r="J187" s="13"/>
      <c r="K187" s="13"/>
      <c r="L187" s="13"/>
      <c r="M187" s="13"/>
      <c r="N187" s="13"/>
      <c r="O187" s="13"/>
    </row>
    <row r="188" spans="9:15" x14ac:dyDescent="0.3">
      <c r="I188" s="13"/>
      <c r="J188" s="13"/>
      <c r="K188" s="13"/>
      <c r="L188" s="13"/>
      <c r="M188" s="13"/>
      <c r="N188" s="13"/>
      <c r="O188" s="13"/>
    </row>
    <row r="189" spans="9:15" x14ac:dyDescent="0.3">
      <c r="I189" s="13"/>
      <c r="J189" s="13"/>
      <c r="K189" s="13"/>
      <c r="L189" s="13"/>
      <c r="M189" s="13"/>
      <c r="N189" s="13"/>
      <c r="O189" s="13"/>
    </row>
    <row r="190" spans="9:15" x14ac:dyDescent="0.3">
      <c r="I190" s="13"/>
      <c r="J190" s="13"/>
      <c r="K190" s="13"/>
      <c r="L190" s="13"/>
      <c r="M190" s="13"/>
      <c r="N190" s="13"/>
      <c r="O190" s="13"/>
    </row>
    <row r="191" spans="9:15" x14ac:dyDescent="0.3">
      <c r="I191" s="13"/>
      <c r="J191" s="13"/>
      <c r="K191" s="13"/>
      <c r="L191" s="13"/>
      <c r="M191" s="13"/>
      <c r="N191" s="13"/>
      <c r="O191" s="13"/>
    </row>
    <row r="192" spans="9:15" x14ac:dyDescent="0.3">
      <c r="I192" s="13"/>
      <c r="J192" s="13"/>
      <c r="K192" s="13"/>
      <c r="L192" s="13"/>
      <c r="M192" s="13"/>
      <c r="N192" s="13"/>
      <c r="O192" s="13"/>
    </row>
    <row r="193" spans="9:15" x14ac:dyDescent="0.3">
      <c r="I193" s="13"/>
      <c r="J193" s="13"/>
      <c r="K193" s="13"/>
      <c r="L193" s="13"/>
      <c r="M193" s="13"/>
      <c r="N193" s="13"/>
      <c r="O193" s="13"/>
    </row>
    <row r="194" spans="9:15" x14ac:dyDescent="0.3">
      <c r="I194" s="13"/>
      <c r="J194" s="13"/>
      <c r="K194" s="13"/>
      <c r="L194" s="13"/>
      <c r="M194" s="13"/>
      <c r="N194" s="13"/>
      <c r="O194" s="13"/>
    </row>
    <row r="195" spans="9:15" x14ac:dyDescent="0.3">
      <c r="I195" s="13"/>
      <c r="J195" s="13"/>
      <c r="K195" s="13"/>
      <c r="L195" s="13"/>
      <c r="M195" s="13"/>
      <c r="N195" s="13"/>
      <c r="O195" s="13"/>
    </row>
    <row r="196" spans="9:15" x14ac:dyDescent="0.3">
      <c r="I196" s="13"/>
      <c r="J196" s="13"/>
      <c r="K196" s="13"/>
      <c r="L196" s="13"/>
      <c r="M196" s="13"/>
      <c r="N196" s="13"/>
      <c r="O196" s="13"/>
    </row>
    <row r="197" spans="9:15" x14ac:dyDescent="0.3">
      <c r="I197" s="13"/>
      <c r="J197" s="13"/>
      <c r="K197" s="13"/>
      <c r="L197" s="13"/>
      <c r="M197" s="13"/>
      <c r="N197" s="13"/>
      <c r="O197" s="13"/>
    </row>
    <row r="198" spans="9:15" x14ac:dyDescent="0.3">
      <c r="I198" s="13"/>
      <c r="J198" s="13"/>
      <c r="K198" s="13"/>
      <c r="L198" s="13"/>
      <c r="M198" s="13"/>
      <c r="N198" s="13"/>
      <c r="O198" s="13"/>
    </row>
    <row r="199" spans="9:15" x14ac:dyDescent="0.3">
      <c r="I199" s="13"/>
      <c r="J199" s="13"/>
      <c r="K199" s="13"/>
      <c r="L199" s="13"/>
      <c r="M199" s="13"/>
      <c r="N199" s="13"/>
      <c r="O199" s="13"/>
    </row>
    <row r="200" spans="9:15" x14ac:dyDescent="0.3">
      <c r="I200" s="13"/>
      <c r="J200" s="13"/>
      <c r="K200" s="13"/>
      <c r="L200" s="13"/>
      <c r="M200" s="13"/>
      <c r="N200" s="13"/>
      <c r="O200" s="13"/>
    </row>
    <row r="201" spans="9:15" x14ac:dyDescent="0.3">
      <c r="I201" s="13"/>
      <c r="J201" s="13"/>
      <c r="K201" s="13"/>
      <c r="L201" s="13"/>
      <c r="M201" s="13"/>
      <c r="N201" s="13"/>
      <c r="O201" s="13"/>
    </row>
    <row r="202" spans="9:15" x14ac:dyDescent="0.3">
      <c r="I202" s="13"/>
      <c r="J202" s="13"/>
      <c r="K202" s="13"/>
      <c r="L202" s="13"/>
      <c r="M202" s="13"/>
      <c r="N202" s="13"/>
      <c r="O202" s="13"/>
    </row>
    <row r="203" spans="9:15" x14ac:dyDescent="0.3">
      <c r="I203" s="13"/>
      <c r="J203" s="13"/>
      <c r="K203" s="13"/>
      <c r="L203" s="13"/>
      <c r="M203" s="13"/>
      <c r="N203" s="13"/>
      <c r="O203" s="13"/>
    </row>
    <row r="204" spans="9:15" x14ac:dyDescent="0.3">
      <c r="I204" s="13"/>
      <c r="J204" s="13"/>
      <c r="K204" s="13"/>
      <c r="L204" s="13"/>
      <c r="M204" s="13"/>
      <c r="N204" s="13"/>
      <c r="O204" s="13"/>
    </row>
    <row r="205" spans="9:15" x14ac:dyDescent="0.3">
      <c r="I205" s="13"/>
      <c r="J205" s="13"/>
      <c r="K205" s="13"/>
      <c r="L205" s="13"/>
      <c r="M205" s="13"/>
      <c r="N205" s="13"/>
      <c r="O205" s="13"/>
    </row>
    <row r="206" spans="9:15" x14ac:dyDescent="0.3">
      <c r="I206" s="13"/>
      <c r="J206" s="13"/>
      <c r="K206" s="13"/>
      <c r="L206" s="13"/>
      <c r="M206" s="13"/>
      <c r="N206" s="13"/>
      <c r="O206" s="13"/>
    </row>
    <row r="207" spans="9:15" x14ac:dyDescent="0.3">
      <c r="I207" s="13"/>
      <c r="J207" s="13"/>
      <c r="K207" s="13"/>
      <c r="L207" s="13"/>
      <c r="M207" s="13"/>
      <c r="N207" s="13"/>
      <c r="O207" s="13"/>
    </row>
    <row r="208" spans="9:15" x14ac:dyDescent="0.3">
      <c r="I208" s="13"/>
      <c r="J208" s="13"/>
      <c r="K208" s="13"/>
      <c r="L208" s="13"/>
      <c r="M208" s="13"/>
      <c r="N208" s="13"/>
      <c r="O208" s="13"/>
    </row>
    <row r="209" spans="9:15" x14ac:dyDescent="0.3">
      <c r="I209" s="13"/>
      <c r="J209" s="13"/>
      <c r="K209" s="13"/>
      <c r="L209" s="13"/>
      <c r="M209" s="13"/>
      <c r="N209" s="13"/>
      <c r="O209" s="13"/>
    </row>
    <row r="210" spans="9:15" x14ac:dyDescent="0.3">
      <c r="I210" s="13"/>
      <c r="J210" s="13"/>
      <c r="K210" s="13"/>
      <c r="L210" s="13"/>
      <c r="M210" s="13"/>
      <c r="N210" s="13"/>
      <c r="O210" s="13"/>
    </row>
    <row r="211" spans="9:15" x14ac:dyDescent="0.3">
      <c r="I211" s="13"/>
      <c r="J211" s="13"/>
      <c r="K211" s="13"/>
      <c r="L211" s="13"/>
      <c r="M211" s="13"/>
      <c r="N211" s="13"/>
      <c r="O211" s="13"/>
    </row>
    <row r="212" spans="9:15" x14ac:dyDescent="0.3">
      <c r="I212" s="13"/>
      <c r="J212" s="13"/>
      <c r="K212" s="13"/>
      <c r="L212" s="13"/>
      <c r="M212" s="13"/>
      <c r="N212" s="13"/>
      <c r="O212" s="13"/>
    </row>
    <row r="213" spans="9:15" x14ac:dyDescent="0.3">
      <c r="I213" s="13"/>
      <c r="J213" s="13"/>
      <c r="K213" s="13"/>
      <c r="L213" s="13"/>
      <c r="M213" s="13"/>
      <c r="N213" s="13"/>
      <c r="O213" s="13"/>
    </row>
    <row r="214" spans="9:15" x14ac:dyDescent="0.3">
      <c r="I214" s="13"/>
      <c r="J214" s="13"/>
      <c r="K214" s="13"/>
      <c r="L214" s="13"/>
      <c r="M214" s="13"/>
      <c r="N214" s="13"/>
      <c r="O214" s="13"/>
    </row>
    <row r="215" spans="9:15" x14ac:dyDescent="0.3">
      <c r="I215" s="13"/>
      <c r="J215" s="13"/>
      <c r="K215" s="13"/>
      <c r="L215" s="13"/>
      <c r="M215" s="13"/>
      <c r="N215" s="13"/>
      <c r="O215" s="13"/>
    </row>
    <row r="216" spans="9:15" x14ac:dyDescent="0.3">
      <c r="I216" s="13"/>
      <c r="J216" s="13"/>
      <c r="K216" s="13"/>
      <c r="L216" s="13"/>
      <c r="M216" s="13"/>
      <c r="N216" s="13"/>
      <c r="O216" s="13"/>
    </row>
    <row r="217" spans="9:15" x14ac:dyDescent="0.3">
      <c r="I217" s="13"/>
      <c r="J217" s="13"/>
      <c r="K217" s="13"/>
      <c r="L217" s="13"/>
      <c r="M217" s="13"/>
      <c r="N217" s="13"/>
      <c r="O217" s="13"/>
    </row>
    <row r="218" spans="9:15" x14ac:dyDescent="0.3">
      <c r="I218" s="13"/>
      <c r="J218" s="13"/>
      <c r="K218" s="13"/>
      <c r="L218" s="13"/>
      <c r="M218" s="13"/>
      <c r="N218" s="13"/>
      <c r="O218" s="13"/>
    </row>
    <row r="219" spans="9:15" x14ac:dyDescent="0.3">
      <c r="I219" s="13"/>
      <c r="J219" s="13"/>
      <c r="K219" s="13"/>
      <c r="L219" s="13"/>
      <c r="M219" s="13"/>
      <c r="N219" s="13"/>
      <c r="O219" s="13"/>
    </row>
    <row r="220" spans="9:15" x14ac:dyDescent="0.3">
      <c r="I220" s="13"/>
      <c r="J220" s="13"/>
      <c r="K220" s="13"/>
      <c r="L220" s="13"/>
      <c r="M220" s="13"/>
      <c r="N220" s="13"/>
      <c r="O220" s="13"/>
    </row>
    <row r="221" spans="9:15" x14ac:dyDescent="0.3">
      <c r="I221" s="13"/>
      <c r="J221" s="13"/>
      <c r="K221" s="13"/>
      <c r="L221" s="13"/>
      <c r="M221" s="13"/>
      <c r="N221" s="13"/>
      <c r="O221" s="13"/>
    </row>
    <row r="222" spans="9:15" x14ac:dyDescent="0.3">
      <c r="I222" s="13"/>
      <c r="J222" s="13"/>
      <c r="K222" s="13"/>
      <c r="L222" s="13"/>
      <c r="M222" s="13"/>
      <c r="N222" s="13"/>
      <c r="O222" s="13"/>
    </row>
    <row r="223" spans="9:15" x14ac:dyDescent="0.3">
      <c r="I223" s="13"/>
      <c r="J223" s="13"/>
      <c r="K223" s="13"/>
      <c r="L223" s="13"/>
      <c r="M223" s="13"/>
      <c r="N223" s="13"/>
      <c r="O223" s="13"/>
    </row>
    <row r="224" spans="9:15" x14ac:dyDescent="0.3">
      <c r="I224" s="13"/>
      <c r="J224" s="13"/>
      <c r="K224" s="13"/>
      <c r="L224" s="13"/>
      <c r="M224" s="13"/>
      <c r="N224" s="13"/>
      <c r="O224" s="13"/>
    </row>
    <row r="225" spans="9:15" x14ac:dyDescent="0.3">
      <c r="I225" s="13"/>
      <c r="J225" s="13"/>
      <c r="K225" s="13"/>
      <c r="L225" s="13"/>
      <c r="M225" s="13"/>
      <c r="N225" s="13"/>
      <c r="O225" s="13"/>
    </row>
    <row r="226" spans="9:15" x14ac:dyDescent="0.3">
      <c r="I226" s="13"/>
      <c r="J226" s="13"/>
      <c r="K226" s="13"/>
      <c r="L226" s="13"/>
      <c r="M226" s="13"/>
      <c r="N226" s="13"/>
      <c r="O226" s="13"/>
    </row>
    <row r="227" spans="9:15" x14ac:dyDescent="0.3">
      <c r="I227" s="13"/>
      <c r="J227" s="13"/>
      <c r="K227" s="13"/>
      <c r="L227" s="13"/>
      <c r="M227" s="13"/>
      <c r="N227" s="13"/>
      <c r="O227" s="13"/>
    </row>
    <row r="228" spans="9:15" x14ac:dyDescent="0.3">
      <c r="I228" s="13"/>
      <c r="J228" s="13"/>
      <c r="K228" s="13"/>
      <c r="L228" s="13"/>
      <c r="M228" s="13"/>
      <c r="N228" s="13"/>
      <c r="O228" s="13"/>
    </row>
    <row r="229" spans="9:15" x14ac:dyDescent="0.3">
      <c r="I229" s="13"/>
      <c r="J229" s="13"/>
      <c r="K229" s="13"/>
      <c r="L229" s="13"/>
      <c r="M229" s="13"/>
      <c r="N229" s="13"/>
      <c r="O229" s="13"/>
    </row>
    <row r="230" spans="9:15" x14ac:dyDescent="0.3">
      <c r="I230" s="13"/>
      <c r="J230" s="13"/>
      <c r="K230" s="13"/>
      <c r="L230" s="13"/>
      <c r="M230" s="13"/>
      <c r="N230" s="13"/>
      <c r="O230" s="13"/>
    </row>
    <row r="231" spans="9:15" x14ac:dyDescent="0.3">
      <c r="I231" s="13"/>
      <c r="J231" s="13"/>
      <c r="K231" s="13"/>
      <c r="L231" s="13"/>
      <c r="M231" s="13"/>
      <c r="N231" s="13"/>
      <c r="O231" s="13"/>
    </row>
    <row r="232" spans="9:15" x14ac:dyDescent="0.3">
      <c r="I232" s="13"/>
      <c r="J232" s="13"/>
      <c r="K232" s="13"/>
      <c r="L232" s="13"/>
      <c r="M232" s="13"/>
      <c r="N232" s="13"/>
      <c r="O232" s="13"/>
    </row>
    <row r="233" spans="9:15" x14ac:dyDescent="0.3">
      <c r="I233" s="13"/>
      <c r="J233" s="13"/>
      <c r="K233" s="13"/>
      <c r="L233" s="13"/>
      <c r="M233" s="13"/>
      <c r="N233" s="13"/>
      <c r="O233" s="13"/>
    </row>
    <row r="234" spans="9:15" x14ac:dyDescent="0.3">
      <c r="I234" s="13"/>
      <c r="J234" s="13"/>
      <c r="K234" s="13"/>
      <c r="L234" s="13"/>
      <c r="M234" s="13"/>
      <c r="N234" s="13"/>
      <c r="O234" s="13"/>
    </row>
    <row r="235" spans="9:15" x14ac:dyDescent="0.3">
      <c r="I235" s="13"/>
      <c r="J235" s="13"/>
      <c r="K235" s="13"/>
      <c r="L235" s="13"/>
      <c r="M235" s="13"/>
      <c r="N235" s="13"/>
      <c r="O235" s="13"/>
    </row>
    <row r="236" spans="9:15" x14ac:dyDescent="0.3">
      <c r="I236" s="13"/>
      <c r="J236" s="13"/>
      <c r="K236" s="13"/>
      <c r="L236" s="13"/>
      <c r="M236" s="13"/>
      <c r="N236" s="13"/>
      <c r="O236" s="13"/>
    </row>
    <row r="237" spans="9:15" x14ac:dyDescent="0.3">
      <c r="I237" s="13"/>
      <c r="J237" s="13"/>
      <c r="K237" s="13"/>
      <c r="L237" s="13"/>
      <c r="M237" s="13"/>
      <c r="N237" s="13"/>
      <c r="O237" s="13"/>
    </row>
    <row r="238" spans="9:15" x14ac:dyDescent="0.3">
      <c r="I238" s="13"/>
      <c r="J238" s="13"/>
      <c r="K238" s="13"/>
      <c r="L238" s="13"/>
      <c r="M238" s="13"/>
      <c r="N238" s="13"/>
      <c r="O238" s="13"/>
    </row>
    <row r="239" spans="9:15" x14ac:dyDescent="0.3">
      <c r="I239" s="13"/>
      <c r="J239" s="13"/>
      <c r="K239" s="13"/>
      <c r="L239" s="13"/>
      <c r="M239" s="13"/>
      <c r="N239" s="13"/>
      <c r="O239" s="13"/>
    </row>
    <row r="240" spans="9:15" x14ac:dyDescent="0.3">
      <c r="I240" s="13"/>
      <c r="J240" s="13"/>
      <c r="K240" s="13"/>
      <c r="L240" s="13"/>
      <c r="M240" s="13"/>
      <c r="N240" s="13"/>
      <c r="O240" s="13"/>
    </row>
    <row r="241" spans="9:15" x14ac:dyDescent="0.3">
      <c r="I241" s="13"/>
      <c r="J241" s="13"/>
      <c r="K241" s="13"/>
      <c r="L241" s="13"/>
      <c r="M241" s="13"/>
      <c r="N241" s="13"/>
      <c r="O241" s="13"/>
    </row>
    <row r="242" spans="9:15" x14ac:dyDescent="0.3">
      <c r="I242" s="13"/>
      <c r="J242" s="13"/>
      <c r="K242" s="13"/>
      <c r="L242" s="13"/>
      <c r="M242" s="13"/>
      <c r="N242" s="13"/>
      <c r="O242" s="13"/>
    </row>
    <row r="243" spans="9:15" x14ac:dyDescent="0.3">
      <c r="I243" s="13"/>
      <c r="J243" s="13"/>
      <c r="K243" s="13"/>
      <c r="L243" s="13"/>
      <c r="M243" s="13"/>
      <c r="N243" s="13"/>
      <c r="O243" s="13"/>
    </row>
    <row r="244" spans="9:15" x14ac:dyDescent="0.3">
      <c r="I244" s="13"/>
      <c r="J244" s="13"/>
      <c r="K244" s="13"/>
      <c r="L244" s="13"/>
      <c r="M244" s="13"/>
      <c r="N244" s="13"/>
      <c r="O244" s="13"/>
    </row>
    <row r="245" spans="9:15" x14ac:dyDescent="0.3">
      <c r="I245" s="13"/>
      <c r="J245" s="13"/>
      <c r="K245" s="13"/>
      <c r="L245" s="13"/>
      <c r="M245" s="13"/>
      <c r="N245" s="13"/>
      <c r="O245" s="13"/>
    </row>
    <row r="246" spans="9:15" x14ac:dyDescent="0.3">
      <c r="I246" s="13"/>
      <c r="J246" s="13"/>
      <c r="K246" s="13"/>
      <c r="L246" s="13"/>
      <c r="M246" s="13"/>
      <c r="N246" s="13"/>
      <c r="O246" s="13"/>
    </row>
    <row r="247" spans="9:15" x14ac:dyDescent="0.3">
      <c r="I247" s="13"/>
      <c r="J247" s="13"/>
      <c r="K247" s="13"/>
      <c r="L247" s="13"/>
      <c r="M247" s="13"/>
      <c r="N247" s="13"/>
      <c r="O247" s="13"/>
    </row>
    <row r="248" spans="9:15" x14ac:dyDescent="0.3">
      <c r="I248" s="13"/>
      <c r="J248" s="13"/>
      <c r="K248" s="13"/>
      <c r="L248" s="13"/>
      <c r="M248" s="13"/>
      <c r="N248" s="13"/>
      <c r="O248" s="13"/>
    </row>
    <row r="249" spans="9:15" x14ac:dyDescent="0.3">
      <c r="I249" s="13"/>
      <c r="J249" s="13"/>
      <c r="K249" s="13"/>
      <c r="L249" s="13"/>
      <c r="M249" s="13"/>
      <c r="N249" s="13"/>
      <c r="O249" s="13"/>
    </row>
    <row r="250" spans="9:15" x14ac:dyDescent="0.3">
      <c r="I250" s="13"/>
      <c r="J250" s="13"/>
      <c r="K250" s="13"/>
      <c r="L250" s="13"/>
      <c r="M250" s="13"/>
      <c r="N250" s="13"/>
      <c r="O250" s="13"/>
    </row>
    <row r="251" spans="9:15" x14ac:dyDescent="0.3">
      <c r="I251" s="13"/>
      <c r="J251" s="13"/>
      <c r="K251" s="13"/>
      <c r="L251" s="13"/>
      <c r="M251" s="13"/>
      <c r="N251" s="13"/>
      <c r="O251" s="13"/>
    </row>
    <row r="252" spans="9:15" x14ac:dyDescent="0.3">
      <c r="I252" s="13"/>
      <c r="J252" s="13"/>
      <c r="K252" s="13"/>
      <c r="L252" s="13"/>
      <c r="M252" s="13"/>
      <c r="N252" s="13"/>
      <c r="O252" s="13"/>
    </row>
    <row r="253" spans="9:15" x14ac:dyDescent="0.3">
      <c r="I253" s="13"/>
      <c r="J253" s="13"/>
      <c r="K253" s="13"/>
      <c r="L253" s="13"/>
      <c r="M253" s="13"/>
      <c r="N253" s="13"/>
      <c r="O253" s="13"/>
    </row>
    <row r="254" spans="9:15" x14ac:dyDescent="0.3">
      <c r="I254" s="13"/>
      <c r="J254" s="13"/>
      <c r="K254" s="13"/>
      <c r="L254" s="13"/>
      <c r="M254" s="13"/>
      <c r="N254" s="13"/>
      <c r="O254" s="13"/>
    </row>
    <row r="255" spans="9:15" x14ac:dyDescent="0.3">
      <c r="I255" s="13"/>
      <c r="J255" s="13"/>
      <c r="K255" s="13"/>
      <c r="L255" s="13"/>
      <c r="M255" s="13"/>
      <c r="N255" s="13"/>
      <c r="O255" s="13"/>
    </row>
    <row r="256" spans="9:15" x14ac:dyDescent="0.3">
      <c r="I256" s="13"/>
      <c r="J256" s="13"/>
      <c r="K256" s="13"/>
      <c r="L256" s="13"/>
      <c r="M256" s="13"/>
      <c r="N256" s="13"/>
      <c r="O256" s="13"/>
    </row>
    <row r="257" spans="9:15" x14ac:dyDescent="0.3">
      <c r="I257" s="13"/>
      <c r="J257" s="13"/>
      <c r="K257" s="13"/>
      <c r="L257" s="13"/>
      <c r="M257" s="13"/>
      <c r="N257" s="13"/>
      <c r="O257" s="13"/>
    </row>
    <row r="258" spans="9:15" x14ac:dyDescent="0.3">
      <c r="I258" s="13"/>
      <c r="J258" s="13"/>
      <c r="K258" s="13"/>
      <c r="L258" s="13"/>
      <c r="M258" s="13"/>
      <c r="N258" s="13"/>
      <c r="O258" s="13"/>
    </row>
    <row r="259" spans="9:15" x14ac:dyDescent="0.3">
      <c r="I259" s="13"/>
      <c r="J259" s="13"/>
      <c r="K259" s="13"/>
      <c r="L259" s="13"/>
      <c r="M259" s="13"/>
      <c r="N259" s="13"/>
      <c r="O259" s="13"/>
    </row>
    <row r="260" spans="9:15" x14ac:dyDescent="0.3">
      <c r="I260" s="13"/>
      <c r="J260" s="13"/>
      <c r="K260" s="13"/>
      <c r="L260" s="13"/>
      <c r="M260" s="13"/>
      <c r="N260" s="13"/>
      <c r="O260" s="13"/>
    </row>
    <row r="261" spans="9:15" x14ac:dyDescent="0.3">
      <c r="I261" s="13"/>
      <c r="J261" s="13"/>
      <c r="K261" s="13"/>
      <c r="L261" s="13"/>
      <c r="M261" s="13"/>
      <c r="N261" s="13"/>
      <c r="O261" s="13"/>
    </row>
    <row r="262" spans="9:15" x14ac:dyDescent="0.3">
      <c r="I262" s="13"/>
      <c r="J262" s="13"/>
      <c r="K262" s="13"/>
      <c r="L262" s="13"/>
      <c r="M262" s="13"/>
      <c r="N262" s="13"/>
      <c r="O262" s="13"/>
    </row>
    <row r="263" spans="9:15" x14ac:dyDescent="0.3">
      <c r="I263" s="13"/>
      <c r="J263" s="13"/>
      <c r="K263" s="13"/>
      <c r="L263" s="13"/>
      <c r="M263" s="13"/>
      <c r="N263" s="13"/>
      <c r="O263" s="13"/>
    </row>
    <row r="264" spans="9:15" x14ac:dyDescent="0.3">
      <c r="I264" s="13"/>
      <c r="J264" s="13"/>
      <c r="K264" s="13"/>
      <c r="L264" s="13"/>
      <c r="M264" s="13"/>
      <c r="N264" s="13"/>
      <c r="O264" s="13"/>
    </row>
    <row r="265" spans="9:15" x14ac:dyDescent="0.3">
      <c r="I265" s="13"/>
      <c r="J265" s="13"/>
      <c r="K265" s="13"/>
      <c r="L265" s="13"/>
      <c r="M265" s="13"/>
      <c r="N265" s="13"/>
      <c r="O265" s="13"/>
    </row>
    <row r="266" spans="9:15" x14ac:dyDescent="0.3">
      <c r="I266" s="13"/>
      <c r="J266" s="13"/>
      <c r="K266" s="13"/>
      <c r="L266" s="13"/>
      <c r="M266" s="13"/>
      <c r="N266" s="13"/>
      <c r="O266" s="13"/>
    </row>
    <row r="267" spans="9:15" x14ac:dyDescent="0.3">
      <c r="I267" s="13"/>
      <c r="J267" s="13"/>
      <c r="K267" s="13"/>
      <c r="L267" s="13"/>
      <c r="M267" s="13"/>
      <c r="N267" s="13"/>
      <c r="O267" s="13"/>
    </row>
    <row r="268" spans="9:15" x14ac:dyDescent="0.3">
      <c r="I268" s="13"/>
      <c r="J268" s="13"/>
      <c r="K268" s="13"/>
      <c r="L268" s="13"/>
      <c r="M268" s="13"/>
      <c r="N268" s="13"/>
      <c r="O268" s="13"/>
    </row>
    <row r="269" spans="9:15" x14ac:dyDescent="0.3">
      <c r="I269" s="13"/>
      <c r="J269" s="13"/>
      <c r="K269" s="13"/>
      <c r="L269" s="13"/>
      <c r="M269" s="13"/>
      <c r="N269" s="13"/>
      <c r="O269" s="13"/>
    </row>
    <row r="270" spans="9:15" x14ac:dyDescent="0.3">
      <c r="I270" s="13"/>
      <c r="J270" s="13"/>
      <c r="K270" s="13"/>
      <c r="L270" s="13"/>
      <c r="M270" s="13"/>
      <c r="N270" s="13"/>
      <c r="O270" s="13"/>
    </row>
    <row r="271" spans="9:15" x14ac:dyDescent="0.3">
      <c r="I271" s="13"/>
      <c r="J271" s="13"/>
      <c r="K271" s="13"/>
      <c r="L271" s="13"/>
      <c r="M271" s="13"/>
      <c r="N271" s="13"/>
      <c r="O271" s="13"/>
    </row>
    <row r="272" spans="9:15" x14ac:dyDescent="0.3">
      <c r="I272" s="13"/>
      <c r="J272" s="13"/>
      <c r="K272" s="13"/>
      <c r="L272" s="13"/>
      <c r="M272" s="13"/>
      <c r="N272" s="13"/>
      <c r="O272" s="13"/>
    </row>
    <row r="273" spans="9:15" x14ac:dyDescent="0.3">
      <c r="I273" s="13"/>
      <c r="J273" s="13"/>
      <c r="K273" s="13"/>
      <c r="L273" s="13"/>
      <c r="M273" s="13"/>
      <c r="N273" s="13"/>
      <c r="O273" s="13"/>
    </row>
    <row r="274" spans="9:15" x14ac:dyDescent="0.3">
      <c r="I274" s="13"/>
      <c r="J274" s="13"/>
      <c r="K274" s="13"/>
      <c r="L274" s="13"/>
      <c r="M274" s="13"/>
      <c r="N274" s="13"/>
      <c r="O274" s="13"/>
    </row>
    <row r="275" spans="9:15" x14ac:dyDescent="0.3">
      <c r="I275" s="13"/>
      <c r="J275" s="13"/>
      <c r="K275" s="13"/>
      <c r="L275" s="13"/>
      <c r="M275" s="13"/>
      <c r="N275" s="13"/>
      <c r="O275" s="13"/>
    </row>
    <row r="276" spans="9:15" x14ac:dyDescent="0.3">
      <c r="I276" s="13"/>
      <c r="J276" s="13"/>
      <c r="K276" s="13"/>
      <c r="L276" s="13"/>
      <c r="M276" s="13"/>
      <c r="N276" s="13"/>
      <c r="O276" s="13"/>
    </row>
    <row r="277" spans="9:15" x14ac:dyDescent="0.3">
      <c r="I277" s="13"/>
      <c r="J277" s="13"/>
      <c r="K277" s="13"/>
      <c r="L277" s="13"/>
      <c r="M277" s="13"/>
      <c r="N277" s="13"/>
      <c r="O277" s="13"/>
    </row>
    <row r="278" spans="9:15" x14ac:dyDescent="0.3">
      <c r="I278" s="13"/>
      <c r="J278" s="13"/>
      <c r="K278" s="13"/>
      <c r="L278" s="13"/>
      <c r="M278" s="13"/>
      <c r="N278" s="13"/>
      <c r="O278" s="13"/>
    </row>
    <row r="279" spans="9:15" x14ac:dyDescent="0.3">
      <c r="I279" s="13"/>
      <c r="J279" s="13"/>
      <c r="K279" s="13"/>
      <c r="L279" s="13"/>
      <c r="M279" s="13"/>
      <c r="N279" s="13"/>
      <c r="O279" s="13"/>
    </row>
    <row r="280" spans="9:15" x14ac:dyDescent="0.3">
      <c r="I280" s="13"/>
      <c r="J280" s="13"/>
      <c r="K280" s="13"/>
      <c r="L280" s="13"/>
      <c r="M280" s="13"/>
      <c r="N280" s="13"/>
      <c r="O280" s="13"/>
    </row>
    <row r="281" spans="9:15" x14ac:dyDescent="0.3">
      <c r="I281" s="13"/>
      <c r="J281" s="13"/>
      <c r="K281" s="13"/>
      <c r="L281" s="13"/>
      <c r="M281" s="13"/>
      <c r="N281" s="13"/>
      <c r="O281" s="13"/>
    </row>
    <row r="282" spans="9:15" x14ac:dyDescent="0.3">
      <c r="I282" s="13"/>
      <c r="J282" s="13"/>
      <c r="K282" s="13"/>
      <c r="L282" s="13"/>
      <c r="M282" s="13"/>
      <c r="N282" s="13"/>
      <c r="O282" s="13"/>
    </row>
    <row r="283" spans="9:15" x14ac:dyDescent="0.3">
      <c r="I283" s="13"/>
      <c r="J283" s="13"/>
      <c r="K283" s="13"/>
      <c r="L283" s="13"/>
      <c r="M283" s="13"/>
      <c r="N283" s="13"/>
      <c r="O283" s="13"/>
    </row>
    <row r="284" spans="9:15" x14ac:dyDescent="0.3">
      <c r="I284" s="13"/>
      <c r="J284" s="13"/>
      <c r="K284" s="13"/>
      <c r="L284" s="13"/>
      <c r="M284" s="13"/>
      <c r="N284" s="13"/>
      <c r="O284" s="13"/>
    </row>
    <row r="285" spans="9:15" x14ac:dyDescent="0.3">
      <c r="I285" s="13"/>
      <c r="J285" s="13"/>
      <c r="K285" s="13"/>
      <c r="L285" s="13"/>
      <c r="M285" s="13"/>
      <c r="N285" s="13"/>
      <c r="O285" s="13"/>
    </row>
    <row r="286" spans="9:15" x14ac:dyDescent="0.3">
      <c r="I286" s="13"/>
      <c r="J286" s="13"/>
      <c r="K286" s="13"/>
      <c r="L286" s="13"/>
      <c r="M286" s="13"/>
      <c r="N286" s="13"/>
      <c r="O286" s="13"/>
    </row>
    <row r="287" spans="9:15" x14ac:dyDescent="0.3">
      <c r="I287" s="13"/>
      <c r="J287" s="13"/>
      <c r="K287" s="13"/>
      <c r="L287" s="13"/>
      <c r="M287" s="13"/>
      <c r="N287" s="13"/>
      <c r="O287" s="13"/>
    </row>
    <row r="288" spans="9:15" x14ac:dyDescent="0.3">
      <c r="I288" s="13"/>
      <c r="J288" s="13"/>
      <c r="K288" s="13"/>
      <c r="L288" s="13"/>
      <c r="M288" s="13"/>
      <c r="N288" s="13"/>
      <c r="O288" s="13"/>
    </row>
    <row r="289" spans="9:15" x14ac:dyDescent="0.3">
      <c r="I289" s="13"/>
      <c r="J289" s="13"/>
      <c r="K289" s="13"/>
      <c r="L289" s="13"/>
      <c r="M289" s="13"/>
      <c r="N289" s="13"/>
      <c r="O289" s="13"/>
    </row>
    <row r="290" spans="9:15" x14ac:dyDescent="0.3">
      <c r="I290" s="13"/>
      <c r="J290" s="13"/>
      <c r="K290" s="13"/>
      <c r="L290" s="13"/>
      <c r="M290" s="13"/>
      <c r="N290" s="13"/>
      <c r="O290" s="13"/>
    </row>
    <row r="291" spans="9:15" x14ac:dyDescent="0.3">
      <c r="I291" s="13"/>
      <c r="J291" s="13"/>
      <c r="K291" s="13"/>
      <c r="L291" s="13"/>
      <c r="M291" s="13"/>
      <c r="N291" s="13"/>
      <c r="O291" s="13"/>
    </row>
    <row r="292" spans="9:15" x14ac:dyDescent="0.3">
      <c r="I292" s="13"/>
      <c r="J292" s="13"/>
      <c r="K292" s="13"/>
      <c r="L292" s="13"/>
      <c r="M292" s="13"/>
      <c r="N292" s="13"/>
      <c r="O292" s="13"/>
    </row>
    <row r="293" spans="9:15" x14ac:dyDescent="0.3">
      <c r="I293" s="13"/>
      <c r="J293" s="13"/>
      <c r="K293" s="13"/>
      <c r="L293" s="13"/>
      <c r="M293" s="13"/>
      <c r="N293" s="13"/>
      <c r="O293" s="13"/>
    </row>
    <row r="294" spans="9:15" x14ac:dyDescent="0.3">
      <c r="I294" s="13"/>
      <c r="J294" s="13"/>
      <c r="K294" s="13"/>
      <c r="L294" s="13"/>
      <c r="M294" s="13"/>
      <c r="N294" s="13"/>
      <c r="O294" s="13"/>
    </row>
    <row r="295" spans="9:15" x14ac:dyDescent="0.3">
      <c r="I295" s="13"/>
      <c r="J295" s="13"/>
      <c r="K295" s="13"/>
      <c r="L295" s="13"/>
      <c r="M295" s="13"/>
      <c r="N295" s="13"/>
      <c r="O295" s="13"/>
    </row>
    <row r="296" spans="9:15" x14ac:dyDescent="0.3">
      <c r="I296" s="13"/>
      <c r="J296" s="13"/>
      <c r="K296" s="13"/>
      <c r="L296" s="13"/>
      <c r="M296" s="13"/>
      <c r="N296" s="13"/>
      <c r="O296" s="13"/>
    </row>
    <row r="297" spans="9:15" x14ac:dyDescent="0.3">
      <c r="I297" s="13"/>
      <c r="J297" s="13"/>
      <c r="K297" s="13"/>
      <c r="L297" s="13"/>
      <c r="M297" s="13"/>
      <c r="N297" s="13"/>
      <c r="O297" s="13"/>
    </row>
    <row r="298" spans="9:15" x14ac:dyDescent="0.3">
      <c r="I298" s="13"/>
      <c r="J298" s="13"/>
      <c r="K298" s="13"/>
      <c r="L298" s="13"/>
      <c r="M298" s="13"/>
      <c r="N298" s="13"/>
      <c r="O298" s="13"/>
    </row>
    <row r="299" spans="9:15" x14ac:dyDescent="0.3">
      <c r="I299" s="13"/>
      <c r="J299" s="13"/>
      <c r="K299" s="13"/>
      <c r="L299" s="13"/>
      <c r="M299" s="13"/>
      <c r="N299" s="13"/>
      <c r="O299" s="13"/>
    </row>
    <row r="300" spans="9:15" x14ac:dyDescent="0.3">
      <c r="I300" s="13"/>
      <c r="J300" s="13"/>
      <c r="K300" s="13"/>
      <c r="L300" s="13"/>
      <c r="M300" s="13"/>
      <c r="N300" s="13"/>
      <c r="O300" s="13"/>
    </row>
    <row r="301" spans="9:15" x14ac:dyDescent="0.3">
      <c r="I301" s="13"/>
      <c r="J301" s="13"/>
      <c r="K301" s="13"/>
      <c r="L301" s="13"/>
      <c r="M301" s="13"/>
      <c r="N301" s="13"/>
      <c r="O301" s="13"/>
    </row>
    <row r="302" spans="9:15" x14ac:dyDescent="0.3">
      <c r="I302" s="13"/>
      <c r="J302" s="13"/>
      <c r="K302" s="13"/>
      <c r="L302" s="13"/>
      <c r="M302" s="13"/>
      <c r="N302" s="13"/>
      <c r="O302" s="13"/>
    </row>
    <row r="303" spans="9:15" x14ac:dyDescent="0.3">
      <c r="I303" s="13"/>
      <c r="J303" s="13"/>
      <c r="K303" s="13"/>
      <c r="L303" s="13"/>
      <c r="M303" s="13"/>
      <c r="N303" s="13"/>
      <c r="O303" s="13"/>
    </row>
    <row r="304" spans="9:15" x14ac:dyDescent="0.3">
      <c r="I304" s="13"/>
      <c r="J304" s="13"/>
      <c r="K304" s="13"/>
      <c r="L304" s="13"/>
      <c r="M304" s="13"/>
      <c r="N304" s="13"/>
      <c r="O304" s="13"/>
    </row>
    <row r="305" spans="9:15" x14ac:dyDescent="0.3">
      <c r="I305" s="13"/>
      <c r="J305" s="13"/>
      <c r="K305" s="13"/>
      <c r="L305" s="13"/>
      <c r="M305" s="13"/>
      <c r="N305" s="13"/>
      <c r="O305" s="13"/>
    </row>
    <row r="306" spans="9:15" x14ac:dyDescent="0.3">
      <c r="I306" s="13"/>
      <c r="J306" s="13"/>
      <c r="K306" s="13"/>
      <c r="L306" s="13"/>
      <c r="M306" s="13"/>
      <c r="N306" s="13"/>
      <c r="O306" s="13"/>
    </row>
    <row r="307" spans="9:15" x14ac:dyDescent="0.3">
      <c r="I307" s="13"/>
      <c r="J307" s="13"/>
      <c r="K307" s="13"/>
      <c r="L307" s="13"/>
      <c r="M307" s="13"/>
      <c r="N307" s="13"/>
      <c r="O307" s="13"/>
    </row>
    <row r="308" spans="9:15" x14ac:dyDescent="0.3">
      <c r="I308" s="13"/>
      <c r="J308" s="13"/>
      <c r="K308" s="13"/>
      <c r="L308" s="13"/>
      <c r="M308" s="13"/>
      <c r="N308" s="13"/>
      <c r="O308" s="13"/>
    </row>
    <row r="309" spans="9:15" x14ac:dyDescent="0.3">
      <c r="I309" s="13"/>
      <c r="J309" s="13"/>
      <c r="K309" s="13"/>
      <c r="L309" s="13"/>
      <c r="M309" s="13"/>
      <c r="N309" s="13"/>
      <c r="O309" s="13"/>
    </row>
    <row r="310" spans="9:15" x14ac:dyDescent="0.3">
      <c r="I310" s="13"/>
      <c r="J310" s="13"/>
      <c r="K310" s="13"/>
      <c r="L310" s="13"/>
      <c r="M310" s="13"/>
      <c r="N310" s="13"/>
      <c r="O310" s="13"/>
    </row>
    <row r="311" spans="9:15" x14ac:dyDescent="0.3">
      <c r="I311" s="13"/>
      <c r="J311" s="13"/>
      <c r="K311" s="13"/>
      <c r="L311" s="13"/>
      <c r="M311" s="13"/>
      <c r="N311" s="13"/>
      <c r="O311" s="13"/>
    </row>
    <row r="312" spans="9:15" x14ac:dyDescent="0.3">
      <c r="I312" s="13"/>
      <c r="J312" s="13"/>
      <c r="K312" s="13"/>
      <c r="L312" s="13"/>
      <c r="M312" s="13"/>
      <c r="N312" s="13"/>
      <c r="O312" s="13"/>
    </row>
    <row r="313" spans="9:15" x14ac:dyDescent="0.3">
      <c r="I313" s="13"/>
      <c r="J313" s="13"/>
      <c r="K313" s="13"/>
      <c r="L313" s="13"/>
      <c r="M313" s="13"/>
      <c r="N313" s="13"/>
      <c r="O313" s="13"/>
    </row>
    <row r="314" spans="9:15" x14ac:dyDescent="0.3">
      <c r="I314" s="13"/>
      <c r="J314" s="13"/>
      <c r="K314" s="13"/>
      <c r="L314" s="13"/>
      <c r="M314" s="13"/>
      <c r="N314" s="13"/>
      <c r="O314" s="13"/>
    </row>
    <row r="315" spans="9:15" x14ac:dyDescent="0.3">
      <c r="I315" s="13"/>
      <c r="J315" s="13"/>
      <c r="K315" s="13"/>
      <c r="L315" s="13"/>
      <c r="M315" s="13"/>
      <c r="N315" s="13"/>
      <c r="O315" s="13"/>
    </row>
    <row r="316" spans="9:15" x14ac:dyDescent="0.3">
      <c r="I316" s="13"/>
      <c r="J316" s="13"/>
      <c r="K316" s="13"/>
      <c r="L316" s="13"/>
      <c r="M316" s="13"/>
      <c r="N316" s="13"/>
      <c r="O316" s="13"/>
    </row>
    <row r="317" spans="9:15" x14ac:dyDescent="0.3">
      <c r="I317" s="13"/>
      <c r="J317" s="13"/>
      <c r="K317" s="13"/>
      <c r="L317" s="13"/>
      <c r="M317" s="13"/>
      <c r="N317" s="13"/>
      <c r="O317" s="13"/>
    </row>
    <row r="318" spans="9:15" x14ac:dyDescent="0.3">
      <c r="I318" s="13"/>
      <c r="J318" s="13"/>
      <c r="K318" s="13"/>
      <c r="L318" s="13"/>
      <c r="M318" s="13"/>
      <c r="N318" s="13"/>
      <c r="O318" s="13"/>
    </row>
    <row r="319" spans="9:15" x14ac:dyDescent="0.3">
      <c r="I319" s="13"/>
      <c r="J319" s="13"/>
      <c r="K319" s="13"/>
      <c r="L319" s="13"/>
      <c r="M319" s="13"/>
      <c r="N319" s="13"/>
      <c r="O319" s="13"/>
    </row>
    <row r="320" spans="9:15" x14ac:dyDescent="0.3">
      <c r="I320" s="13"/>
      <c r="J320" s="13"/>
      <c r="K320" s="13"/>
      <c r="L320" s="13"/>
      <c r="M320" s="13"/>
      <c r="N320" s="13"/>
      <c r="O320" s="13"/>
    </row>
    <row r="321" spans="9:15" x14ac:dyDescent="0.3">
      <c r="I321" s="13"/>
      <c r="J321" s="13"/>
      <c r="K321" s="13"/>
      <c r="L321" s="13"/>
      <c r="M321" s="13"/>
      <c r="N321" s="13"/>
      <c r="O321" s="13"/>
    </row>
    <row r="322" spans="9:15" x14ac:dyDescent="0.3">
      <c r="I322" s="13"/>
      <c r="J322" s="13"/>
      <c r="K322" s="13"/>
      <c r="L322" s="13"/>
      <c r="M322" s="13"/>
      <c r="N322" s="13"/>
      <c r="O322" s="13"/>
    </row>
    <row r="323" spans="9:15" x14ac:dyDescent="0.3">
      <c r="I323" s="13"/>
      <c r="J323" s="13"/>
      <c r="K323" s="13"/>
      <c r="L323" s="13"/>
      <c r="M323" s="13"/>
      <c r="N323" s="13"/>
      <c r="O323" s="13"/>
    </row>
    <row r="324" spans="9:15" x14ac:dyDescent="0.3">
      <c r="I324" s="13"/>
      <c r="J324" s="13"/>
      <c r="K324" s="13"/>
      <c r="L324" s="13"/>
      <c r="M324" s="13"/>
      <c r="N324" s="13"/>
      <c r="O324" s="13"/>
    </row>
    <row r="325" spans="9:15" x14ac:dyDescent="0.3">
      <c r="I325" s="13"/>
      <c r="J325" s="13"/>
      <c r="K325" s="13"/>
      <c r="L325" s="13"/>
      <c r="M325" s="13"/>
      <c r="N325" s="13"/>
      <c r="O325" s="13"/>
    </row>
    <row r="326" spans="9:15" x14ac:dyDescent="0.3">
      <c r="I326" s="13"/>
      <c r="J326" s="13"/>
      <c r="K326" s="13"/>
      <c r="L326" s="13"/>
      <c r="M326" s="13"/>
      <c r="N326" s="13"/>
      <c r="O326" s="13"/>
    </row>
    <row r="327" spans="9:15" x14ac:dyDescent="0.3">
      <c r="I327" s="13"/>
      <c r="J327" s="13"/>
      <c r="K327" s="13"/>
      <c r="L327" s="13"/>
      <c r="M327" s="13"/>
      <c r="N327" s="13"/>
      <c r="O327" s="13"/>
    </row>
    <row r="328" spans="9:15" x14ac:dyDescent="0.3">
      <c r="I328" s="13"/>
      <c r="J328" s="13"/>
      <c r="K328" s="13"/>
      <c r="L328" s="13"/>
      <c r="M328" s="13"/>
      <c r="N328" s="13"/>
      <c r="O328" s="13"/>
    </row>
    <row r="329" spans="9:15" x14ac:dyDescent="0.3">
      <c r="I329" s="13"/>
      <c r="J329" s="13"/>
      <c r="K329" s="13"/>
      <c r="L329" s="13"/>
      <c r="M329" s="13"/>
      <c r="N329" s="13"/>
      <c r="O329" s="13"/>
    </row>
    <row r="330" spans="9:15" x14ac:dyDescent="0.3">
      <c r="I330" s="13"/>
      <c r="J330" s="13"/>
      <c r="K330" s="13"/>
      <c r="L330" s="13"/>
      <c r="M330" s="13"/>
      <c r="N330" s="13"/>
      <c r="O330" s="13"/>
    </row>
    <row r="331" spans="9:15" x14ac:dyDescent="0.3">
      <c r="I331" s="13"/>
      <c r="J331" s="13"/>
      <c r="K331" s="13"/>
      <c r="L331" s="13"/>
      <c r="M331" s="13"/>
      <c r="N331" s="13"/>
      <c r="O331" s="13"/>
    </row>
    <row r="332" spans="9:15" x14ac:dyDescent="0.3">
      <c r="I332" s="13"/>
      <c r="J332" s="13"/>
      <c r="K332" s="13"/>
      <c r="L332" s="13"/>
      <c r="M332" s="13"/>
      <c r="N332" s="13"/>
      <c r="O332" s="13"/>
    </row>
    <row r="333" spans="9:15" x14ac:dyDescent="0.3">
      <c r="I333" s="13"/>
      <c r="J333" s="13"/>
      <c r="K333" s="13"/>
      <c r="L333" s="13"/>
      <c r="M333" s="13"/>
      <c r="N333" s="13"/>
      <c r="O333" s="13"/>
    </row>
    <row r="334" spans="9:15" x14ac:dyDescent="0.3">
      <c r="I334" s="13"/>
      <c r="J334" s="13"/>
      <c r="K334" s="13"/>
      <c r="L334" s="13"/>
      <c r="M334" s="13"/>
      <c r="N334" s="13"/>
      <c r="O334" s="13"/>
    </row>
    <row r="335" spans="9:15" x14ac:dyDescent="0.3">
      <c r="I335" s="13"/>
      <c r="J335" s="13"/>
      <c r="K335" s="13"/>
      <c r="L335" s="13"/>
      <c r="M335" s="13"/>
      <c r="N335" s="13"/>
      <c r="O335" s="13"/>
    </row>
    <row r="336" spans="9:15" x14ac:dyDescent="0.3">
      <c r="I336" s="13"/>
      <c r="J336" s="13"/>
      <c r="K336" s="13"/>
      <c r="L336" s="13"/>
      <c r="M336" s="13"/>
      <c r="N336" s="13"/>
      <c r="O336" s="13"/>
    </row>
    <row r="337" spans="9:15" x14ac:dyDescent="0.3">
      <c r="I337" s="13"/>
      <c r="J337" s="13"/>
      <c r="K337" s="13"/>
      <c r="L337" s="13"/>
      <c r="M337" s="13"/>
      <c r="N337" s="13"/>
      <c r="O337" s="13"/>
    </row>
    <row r="338" spans="9:15" x14ac:dyDescent="0.3">
      <c r="I338" s="13"/>
      <c r="J338" s="13"/>
      <c r="K338" s="13"/>
      <c r="L338" s="13"/>
      <c r="M338" s="13"/>
      <c r="N338" s="13"/>
      <c r="O338" s="13"/>
    </row>
    <row r="339" spans="9:15" x14ac:dyDescent="0.3">
      <c r="I339" s="13"/>
      <c r="J339" s="13"/>
      <c r="K339" s="13"/>
      <c r="L339" s="13"/>
      <c r="M339" s="13"/>
      <c r="N339" s="13"/>
      <c r="O339" s="13"/>
    </row>
    <row r="340" spans="9:15" x14ac:dyDescent="0.3">
      <c r="I340" s="13"/>
      <c r="J340" s="13"/>
      <c r="K340" s="13"/>
      <c r="L340" s="13"/>
      <c r="M340" s="13"/>
      <c r="N340" s="13"/>
      <c r="O340" s="13"/>
    </row>
    <row r="341" spans="9:15" x14ac:dyDescent="0.3">
      <c r="I341" s="13"/>
      <c r="J341" s="13"/>
      <c r="K341" s="13"/>
      <c r="L341" s="13"/>
      <c r="M341" s="13"/>
      <c r="N341" s="13"/>
      <c r="O341" s="13"/>
    </row>
    <row r="342" spans="9:15" x14ac:dyDescent="0.3">
      <c r="I342" s="13"/>
      <c r="J342" s="13"/>
      <c r="K342" s="13"/>
      <c r="L342" s="13"/>
      <c r="M342" s="13"/>
      <c r="N342" s="13"/>
      <c r="O342" s="13"/>
    </row>
    <row r="343" spans="9:15" x14ac:dyDescent="0.3">
      <c r="I343" s="13"/>
      <c r="J343" s="13"/>
      <c r="K343" s="13"/>
      <c r="L343" s="13"/>
      <c r="M343" s="13"/>
      <c r="N343" s="13"/>
      <c r="O343" s="13"/>
    </row>
    <row r="344" spans="9:15" x14ac:dyDescent="0.3">
      <c r="I344" s="13"/>
      <c r="J344" s="13"/>
      <c r="K344" s="13"/>
      <c r="L344" s="13"/>
      <c r="M344" s="13"/>
      <c r="N344" s="13"/>
      <c r="O344" s="13"/>
    </row>
    <row r="345" spans="9:15" x14ac:dyDescent="0.3">
      <c r="I345" s="13"/>
      <c r="J345" s="13"/>
      <c r="K345" s="13"/>
      <c r="L345" s="13"/>
      <c r="M345" s="13"/>
      <c r="N345" s="13"/>
      <c r="O345" s="13"/>
    </row>
    <row r="346" spans="9:15" x14ac:dyDescent="0.3">
      <c r="I346" s="13"/>
      <c r="J346" s="13"/>
      <c r="K346" s="13"/>
      <c r="L346" s="13"/>
      <c r="M346" s="13"/>
      <c r="N346" s="13"/>
      <c r="O346" s="13"/>
    </row>
    <row r="347" spans="9:15" x14ac:dyDescent="0.3">
      <c r="I347" s="13"/>
      <c r="J347" s="13"/>
      <c r="K347" s="13"/>
      <c r="L347" s="13"/>
      <c r="M347" s="13"/>
      <c r="N347" s="13"/>
      <c r="O347" s="13"/>
    </row>
    <row r="348" spans="9:15" x14ac:dyDescent="0.3">
      <c r="I348" s="13"/>
      <c r="J348" s="13"/>
      <c r="K348" s="13"/>
      <c r="L348" s="13"/>
      <c r="M348" s="13"/>
      <c r="N348" s="13"/>
      <c r="O348" s="13"/>
    </row>
    <row r="349" spans="9:15" x14ac:dyDescent="0.3">
      <c r="I349" s="13"/>
      <c r="J349" s="13"/>
      <c r="K349" s="13"/>
      <c r="L349" s="13"/>
      <c r="M349" s="13"/>
      <c r="N349" s="13"/>
      <c r="O349" s="13"/>
    </row>
    <row r="350" spans="9:15" x14ac:dyDescent="0.3">
      <c r="I350" s="13"/>
      <c r="J350" s="13"/>
      <c r="K350" s="13"/>
      <c r="L350" s="13"/>
      <c r="M350" s="13"/>
      <c r="N350" s="13"/>
      <c r="O350" s="13"/>
    </row>
    <row r="351" spans="9:15" x14ac:dyDescent="0.3">
      <c r="I351" s="13"/>
      <c r="J351" s="13"/>
      <c r="K351" s="13"/>
      <c r="L351" s="13"/>
      <c r="M351" s="13"/>
      <c r="N351" s="13"/>
      <c r="O351" s="13"/>
    </row>
    <row r="352" spans="9:15" x14ac:dyDescent="0.3">
      <c r="I352" s="13"/>
      <c r="J352" s="13"/>
      <c r="K352" s="13"/>
      <c r="L352" s="13"/>
      <c r="M352" s="13"/>
      <c r="N352" s="13"/>
      <c r="O352" s="13"/>
    </row>
    <row r="353" spans="9:15" x14ac:dyDescent="0.3">
      <c r="I353" s="13"/>
      <c r="J353" s="13"/>
      <c r="K353" s="13"/>
      <c r="L353" s="13"/>
      <c r="M353" s="13"/>
      <c r="N353" s="13"/>
      <c r="O353" s="13"/>
    </row>
    <row r="354" spans="9:15" x14ac:dyDescent="0.3">
      <c r="I354" s="13"/>
      <c r="J354" s="13"/>
      <c r="K354" s="13"/>
      <c r="L354" s="13"/>
      <c r="M354" s="13"/>
      <c r="N354" s="13"/>
      <c r="O354" s="13"/>
    </row>
    <row r="355" spans="9:15" x14ac:dyDescent="0.3">
      <c r="I355" s="13"/>
      <c r="J355" s="13"/>
      <c r="K355" s="13"/>
      <c r="L355" s="13"/>
      <c r="M355" s="13"/>
      <c r="N355" s="13"/>
      <c r="O355" s="13"/>
    </row>
    <row r="356" spans="9:15" x14ac:dyDescent="0.3">
      <c r="I356" s="13"/>
      <c r="J356" s="13"/>
      <c r="K356" s="13"/>
      <c r="L356" s="13"/>
      <c r="M356" s="13"/>
      <c r="N356" s="13"/>
      <c r="O356" s="13"/>
    </row>
    <row r="357" spans="9:15" x14ac:dyDescent="0.3">
      <c r="I357" s="13"/>
      <c r="J357" s="13"/>
      <c r="K357" s="13"/>
      <c r="L357" s="13"/>
      <c r="M357" s="13"/>
      <c r="N357" s="13"/>
      <c r="O357" s="13"/>
    </row>
    <row r="358" spans="9:15" x14ac:dyDescent="0.3">
      <c r="I358" s="13"/>
      <c r="J358" s="13"/>
      <c r="K358" s="13"/>
      <c r="L358" s="13"/>
      <c r="M358" s="13"/>
      <c r="N358" s="13"/>
      <c r="O358" s="13"/>
    </row>
    <row r="359" spans="9:15" x14ac:dyDescent="0.3">
      <c r="I359" s="13"/>
      <c r="J359" s="13"/>
      <c r="K359" s="13"/>
      <c r="L359" s="13"/>
      <c r="M359" s="13"/>
      <c r="N359" s="13"/>
      <c r="O359" s="13"/>
    </row>
    <row r="360" spans="9:15" x14ac:dyDescent="0.3">
      <c r="I360" s="13"/>
      <c r="J360" s="13"/>
      <c r="K360" s="13"/>
      <c r="L360" s="13"/>
      <c r="M360" s="13"/>
      <c r="N360" s="13"/>
      <c r="O360" s="13"/>
    </row>
    <row r="361" spans="9:15" x14ac:dyDescent="0.3">
      <c r="I361" s="13"/>
      <c r="J361" s="13"/>
      <c r="K361" s="13"/>
      <c r="L361" s="13"/>
      <c r="M361" s="13"/>
      <c r="N361" s="13"/>
      <c r="O361" s="13"/>
    </row>
    <row r="362" spans="9:15" x14ac:dyDescent="0.3">
      <c r="I362" s="13"/>
      <c r="J362" s="13"/>
      <c r="K362" s="13"/>
      <c r="L362" s="13"/>
      <c r="M362" s="13"/>
      <c r="N362" s="13"/>
      <c r="O362" s="13"/>
    </row>
    <row r="363" spans="9:15" x14ac:dyDescent="0.3">
      <c r="I363" s="13"/>
      <c r="J363" s="13"/>
      <c r="K363" s="13"/>
      <c r="L363" s="13"/>
      <c r="M363" s="13"/>
      <c r="N363" s="13"/>
      <c r="O363" s="13"/>
    </row>
    <row r="364" spans="9:15" x14ac:dyDescent="0.3">
      <c r="I364" s="13"/>
      <c r="J364" s="13"/>
      <c r="K364" s="13"/>
      <c r="L364" s="13"/>
      <c r="M364" s="13"/>
      <c r="N364" s="13"/>
      <c r="O364" s="13"/>
    </row>
    <row r="365" spans="9:15" x14ac:dyDescent="0.3">
      <c r="I365" s="13"/>
      <c r="J365" s="13"/>
      <c r="K365" s="13"/>
      <c r="L365" s="13"/>
      <c r="M365" s="13"/>
      <c r="N365" s="13"/>
      <c r="O365" s="13"/>
    </row>
    <row r="366" spans="9:15" x14ac:dyDescent="0.3">
      <c r="I366" s="13"/>
      <c r="J366" s="13"/>
      <c r="K366" s="13"/>
      <c r="L366" s="13"/>
      <c r="M366" s="13"/>
      <c r="N366" s="13"/>
      <c r="O366" s="13"/>
    </row>
    <row r="367" spans="9:15" x14ac:dyDescent="0.3">
      <c r="I367" s="13"/>
      <c r="J367" s="13"/>
      <c r="K367" s="13"/>
      <c r="L367" s="13"/>
      <c r="M367" s="13"/>
      <c r="N367" s="13"/>
      <c r="O367" s="13"/>
    </row>
    <row r="368" spans="9:15" x14ac:dyDescent="0.3">
      <c r="I368" s="13"/>
      <c r="J368" s="13"/>
      <c r="K368" s="13"/>
      <c r="L368" s="13"/>
      <c r="M368" s="13"/>
      <c r="N368" s="13"/>
      <c r="O368" s="13"/>
    </row>
    <row r="369" spans="9:15" x14ac:dyDescent="0.3">
      <c r="I369" s="13"/>
      <c r="J369" s="13"/>
      <c r="K369" s="13"/>
      <c r="L369" s="13"/>
      <c r="M369" s="13"/>
      <c r="N369" s="13"/>
      <c r="O369" s="13"/>
    </row>
    <row r="370" spans="9:15" x14ac:dyDescent="0.3">
      <c r="I370" s="13"/>
      <c r="J370" s="13"/>
      <c r="K370" s="13"/>
      <c r="L370" s="13"/>
      <c r="M370" s="13"/>
      <c r="N370" s="13"/>
      <c r="O370" s="13"/>
    </row>
    <row r="371" spans="9:15" x14ac:dyDescent="0.3">
      <c r="I371" s="13"/>
      <c r="J371" s="13"/>
      <c r="K371" s="13"/>
      <c r="L371" s="13"/>
      <c r="M371" s="13"/>
      <c r="N371" s="13"/>
      <c r="O371" s="13"/>
    </row>
    <row r="372" spans="9:15" x14ac:dyDescent="0.3">
      <c r="I372" s="13"/>
      <c r="J372" s="13"/>
      <c r="K372" s="13"/>
      <c r="L372" s="13"/>
      <c r="M372" s="13"/>
      <c r="N372" s="13"/>
      <c r="O372" s="13"/>
    </row>
    <row r="373" spans="9:15" x14ac:dyDescent="0.3">
      <c r="I373" s="13"/>
      <c r="J373" s="13"/>
      <c r="K373" s="13"/>
      <c r="L373" s="13"/>
      <c r="M373" s="13"/>
      <c r="N373" s="13"/>
      <c r="O373" s="13"/>
    </row>
    <row r="374" spans="9:15" x14ac:dyDescent="0.3">
      <c r="I374" s="13"/>
      <c r="J374" s="13"/>
      <c r="K374" s="13"/>
      <c r="L374" s="13"/>
      <c r="M374" s="13"/>
      <c r="N374" s="13"/>
      <c r="O374" s="13"/>
    </row>
    <row r="375" spans="9:15" x14ac:dyDescent="0.3">
      <c r="I375" s="13"/>
      <c r="J375" s="13"/>
      <c r="K375" s="13"/>
      <c r="L375" s="13"/>
      <c r="M375" s="13"/>
      <c r="N375" s="13"/>
      <c r="O375" s="13"/>
    </row>
    <row r="376" spans="9:15" x14ac:dyDescent="0.3">
      <c r="I376" s="13"/>
      <c r="J376" s="13"/>
      <c r="K376" s="13"/>
      <c r="L376" s="13"/>
      <c r="M376" s="13"/>
      <c r="N376" s="13"/>
      <c r="O376" s="13"/>
    </row>
    <row r="377" spans="9:15" x14ac:dyDescent="0.3">
      <c r="I377" s="13"/>
      <c r="J377" s="13"/>
      <c r="K377" s="13"/>
      <c r="L377" s="13"/>
      <c r="M377" s="13"/>
      <c r="N377" s="13"/>
      <c r="O377" s="13"/>
    </row>
    <row r="378" spans="9:15" x14ac:dyDescent="0.3">
      <c r="I378" s="13"/>
      <c r="J378" s="13"/>
      <c r="K378" s="13"/>
      <c r="L378" s="13"/>
      <c r="M378" s="13"/>
      <c r="N378" s="13"/>
      <c r="O378" s="13"/>
    </row>
    <row r="379" spans="9:15" x14ac:dyDescent="0.3">
      <c r="I379" s="13"/>
      <c r="J379" s="13"/>
      <c r="K379" s="13"/>
      <c r="L379" s="13"/>
      <c r="M379" s="13"/>
      <c r="N379" s="13"/>
      <c r="O379" s="13"/>
    </row>
    <row r="380" spans="9:15" x14ac:dyDescent="0.3">
      <c r="I380" s="13"/>
      <c r="J380" s="13"/>
      <c r="K380" s="13"/>
      <c r="L380" s="13"/>
      <c r="M380" s="13"/>
      <c r="N380" s="13"/>
      <c r="O380" s="13"/>
    </row>
    <row r="381" spans="9:15" x14ac:dyDescent="0.3">
      <c r="I381" s="13"/>
      <c r="J381" s="13"/>
      <c r="K381" s="13"/>
      <c r="L381" s="13"/>
      <c r="M381" s="13"/>
      <c r="N381" s="13"/>
      <c r="O381" s="13"/>
    </row>
    <row r="382" spans="9:15" x14ac:dyDescent="0.3">
      <c r="I382" s="13"/>
      <c r="J382" s="13"/>
      <c r="K382" s="13"/>
      <c r="L382" s="13"/>
      <c r="M382" s="13"/>
      <c r="N382" s="13"/>
      <c r="O382" s="13"/>
    </row>
    <row r="383" spans="9:15" x14ac:dyDescent="0.3">
      <c r="I383" s="13"/>
      <c r="J383" s="13"/>
      <c r="K383" s="13"/>
      <c r="L383" s="13"/>
      <c r="M383" s="13"/>
      <c r="N383" s="13"/>
      <c r="O383" s="13"/>
    </row>
    <row r="384" spans="9:15" x14ac:dyDescent="0.3">
      <c r="I384" s="13"/>
      <c r="J384" s="13"/>
      <c r="K384" s="13"/>
      <c r="L384" s="13"/>
      <c r="M384" s="13"/>
      <c r="N384" s="13"/>
      <c r="O384" s="13"/>
    </row>
    <row r="385" spans="9:15" x14ac:dyDescent="0.3">
      <c r="I385" s="13"/>
      <c r="J385" s="13"/>
      <c r="K385" s="13"/>
      <c r="L385" s="13"/>
      <c r="M385" s="13"/>
      <c r="N385" s="13"/>
      <c r="O385" s="13"/>
    </row>
    <row r="386" spans="9:15" x14ac:dyDescent="0.3">
      <c r="I386" s="13"/>
      <c r="J386" s="13"/>
      <c r="K386" s="13"/>
      <c r="L386" s="13"/>
      <c r="M386" s="13"/>
      <c r="N386" s="13"/>
      <c r="O386" s="13"/>
    </row>
    <row r="387" spans="9:15" x14ac:dyDescent="0.3">
      <c r="I387" s="13"/>
      <c r="J387" s="13"/>
      <c r="K387" s="13"/>
      <c r="L387" s="13"/>
      <c r="M387" s="13"/>
      <c r="N387" s="13"/>
      <c r="O387" s="13"/>
    </row>
    <row r="388" spans="9:15" x14ac:dyDescent="0.3">
      <c r="I388" s="13"/>
      <c r="J388" s="13"/>
      <c r="K388" s="13"/>
      <c r="L388" s="13"/>
      <c r="M388" s="13"/>
      <c r="N388" s="13"/>
      <c r="O388" s="13"/>
    </row>
    <row r="389" spans="9:15" x14ac:dyDescent="0.3">
      <c r="I389" s="13"/>
      <c r="J389" s="13"/>
      <c r="K389" s="13"/>
      <c r="L389" s="13"/>
      <c r="M389" s="13"/>
      <c r="N389" s="13"/>
      <c r="O389" s="13"/>
    </row>
    <row r="390" spans="9:15" x14ac:dyDescent="0.3">
      <c r="I390" s="13"/>
      <c r="J390" s="13"/>
      <c r="K390" s="13"/>
      <c r="L390" s="13"/>
      <c r="M390" s="13"/>
      <c r="N390" s="13"/>
      <c r="O390" s="13"/>
    </row>
    <row r="391" spans="9:15" x14ac:dyDescent="0.3">
      <c r="I391" s="13"/>
      <c r="J391" s="13"/>
      <c r="K391" s="13"/>
      <c r="L391" s="13"/>
      <c r="M391" s="13"/>
      <c r="N391" s="13"/>
      <c r="O391" s="13"/>
    </row>
    <row r="392" spans="9:15" x14ac:dyDescent="0.3">
      <c r="I392" s="13"/>
      <c r="J392" s="13"/>
      <c r="K392" s="13"/>
      <c r="L392" s="13"/>
      <c r="M392" s="13"/>
      <c r="N392" s="13"/>
      <c r="O392" s="13"/>
    </row>
    <row r="393" spans="9:15" x14ac:dyDescent="0.3">
      <c r="I393" s="13"/>
      <c r="J393" s="13"/>
      <c r="K393" s="13"/>
      <c r="L393" s="13"/>
      <c r="M393" s="13"/>
      <c r="N393" s="13"/>
      <c r="O393" s="13"/>
    </row>
    <row r="394" spans="9:15" x14ac:dyDescent="0.3">
      <c r="I394" s="13"/>
      <c r="J394" s="13"/>
      <c r="K394" s="13"/>
      <c r="L394" s="13"/>
      <c r="M394" s="13"/>
      <c r="N394" s="13"/>
      <c r="O394" s="13"/>
    </row>
    <row r="395" spans="9:15" x14ac:dyDescent="0.3">
      <c r="I395" s="13"/>
      <c r="J395" s="13"/>
      <c r="K395" s="13"/>
      <c r="L395" s="13"/>
      <c r="M395" s="13"/>
      <c r="N395" s="13"/>
      <c r="O395" s="13"/>
    </row>
    <row r="396" spans="9:15" x14ac:dyDescent="0.3">
      <c r="I396" s="13"/>
      <c r="J396" s="13"/>
      <c r="K396" s="13"/>
      <c r="L396" s="13"/>
      <c r="M396" s="13"/>
      <c r="N396" s="13"/>
      <c r="O396" s="13"/>
    </row>
    <row r="397" spans="9:15" x14ac:dyDescent="0.3">
      <c r="I397" s="13"/>
      <c r="J397" s="13"/>
      <c r="K397" s="13"/>
      <c r="L397" s="13"/>
      <c r="M397" s="13"/>
      <c r="N397" s="13"/>
      <c r="O397" s="13"/>
    </row>
    <row r="398" spans="9:15" x14ac:dyDescent="0.3">
      <c r="I398" s="13"/>
      <c r="J398" s="13"/>
      <c r="K398" s="13"/>
      <c r="L398" s="13"/>
      <c r="M398" s="13"/>
      <c r="N398" s="13"/>
      <c r="O398" s="13"/>
    </row>
    <row r="399" spans="9:15" x14ac:dyDescent="0.3">
      <c r="I399" s="13"/>
      <c r="J399" s="13"/>
      <c r="K399" s="13"/>
      <c r="L399" s="13"/>
      <c r="M399" s="13"/>
      <c r="N399" s="13"/>
      <c r="O399" s="13"/>
    </row>
    <row r="400" spans="9:15" x14ac:dyDescent="0.3">
      <c r="I400" s="13"/>
      <c r="J400" s="13"/>
      <c r="K400" s="13"/>
      <c r="L400" s="13"/>
      <c r="M400" s="13"/>
      <c r="N400" s="13"/>
      <c r="O400" s="13"/>
    </row>
    <row r="401" spans="9:15" x14ac:dyDescent="0.3">
      <c r="I401" s="13"/>
      <c r="J401" s="13"/>
      <c r="K401" s="13"/>
      <c r="L401" s="13"/>
      <c r="M401" s="13"/>
      <c r="N401" s="13"/>
      <c r="O401" s="13"/>
    </row>
    <row r="402" spans="9:15" x14ac:dyDescent="0.3">
      <c r="I402" s="13"/>
      <c r="J402" s="13"/>
      <c r="K402" s="13"/>
      <c r="L402" s="13"/>
      <c r="M402" s="13"/>
      <c r="N402" s="13"/>
      <c r="O402" s="13"/>
    </row>
    <row r="403" spans="9:15" x14ac:dyDescent="0.3">
      <c r="I403" s="13"/>
      <c r="J403" s="13"/>
      <c r="K403" s="13"/>
      <c r="L403" s="13"/>
      <c r="M403" s="13"/>
      <c r="N403" s="13"/>
      <c r="O403" s="13"/>
    </row>
    <row r="404" spans="9:15" x14ac:dyDescent="0.3">
      <c r="I404" s="13"/>
      <c r="J404" s="13"/>
      <c r="K404" s="13"/>
      <c r="L404" s="13"/>
      <c r="M404" s="13"/>
      <c r="N404" s="13"/>
      <c r="O404" s="13"/>
    </row>
    <row r="405" spans="9:15" x14ac:dyDescent="0.3">
      <c r="I405" s="13"/>
      <c r="J405" s="13"/>
      <c r="K405" s="13"/>
      <c r="L405" s="13"/>
      <c r="M405" s="13"/>
      <c r="N405" s="13"/>
      <c r="O405" s="13"/>
    </row>
    <row r="406" spans="9:15" x14ac:dyDescent="0.3">
      <c r="I406" s="13"/>
      <c r="J406" s="13"/>
      <c r="K406" s="13"/>
      <c r="L406" s="13"/>
      <c r="M406" s="13"/>
      <c r="N406" s="13"/>
      <c r="O406" s="13"/>
    </row>
    <row r="407" spans="9:15" x14ac:dyDescent="0.3">
      <c r="I407" s="13"/>
      <c r="J407" s="13"/>
      <c r="K407" s="13"/>
      <c r="L407" s="13"/>
      <c r="M407" s="13"/>
      <c r="N407" s="13"/>
      <c r="O407" s="13"/>
    </row>
    <row r="408" spans="9:15" x14ac:dyDescent="0.3">
      <c r="I408" s="13"/>
      <c r="J408" s="13"/>
      <c r="K408" s="13"/>
      <c r="L408" s="13"/>
      <c r="M408" s="13"/>
      <c r="N408" s="13"/>
      <c r="O408" s="13"/>
    </row>
    <row r="409" spans="9:15" x14ac:dyDescent="0.3">
      <c r="I409" s="13"/>
      <c r="J409" s="13"/>
      <c r="K409" s="13"/>
      <c r="L409" s="13"/>
      <c r="M409" s="13"/>
      <c r="N409" s="13"/>
      <c r="O409" s="13"/>
    </row>
    <row r="410" spans="9:15" x14ac:dyDescent="0.3">
      <c r="I410" s="13"/>
      <c r="J410" s="13"/>
      <c r="K410" s="13"/>
      <c r="L410" s="13"/>
      <c r="M410" s="13"/>
      <c r="N410" s="13"/>
      <c r="O410" s="13"/>
    </row>
    <row r="411" spans="9:15" x14ac:dyDescent="0.3">
      <c r="I411" s="13"/>
      <c r="J411" s="13"/>
      <c r="K411" s="13"/>
      <c r="L411" s="13"/>
      <c r="M411" s="13"/>
      <c r="N411" s="13"/>
      <c r="O411" s="13"/>
    </row>
    <row r="412" spans="9:15" x14ac:dyDescent="0.3">
      <c r="I412" s="13"/>
      <c r="J412" s="13"/>
      <c r="K412" s="13"/>
      <c r="L412" s="13"/>
      <c r="M412" s="13"/>
      <c r="N412" s="13"/>
      <c r="O412" s="13"/>
    </row>
    <row r="413" spans="9:15" x14ac:dyDescent="0.3">
      <c r="I413" s="13"/>
      <c r="J413" s="13"/>
      <c r="K413" s="13"/>
      <c r="L413" s="13"/>
      <c r="M413" s="13"/>
      <c r="N413" s="13"/>
      <c r="O413" s="13"/>
    </row>
    <row r="414" spans="9:15" x14ac:dyDescent="0.3">
      <c r="I414" s="13"/>
      <c r="J414" s="13"/>
      <c r="K414" s="13"/>
      <c r="L414" s="13"/>
      <c r="M414" s="13"/>
      <c r="N414" s="13"/>
      <c r="O414" s="13"/>
    </row>
    <row r="415" spans="9:15" x14ac:dyDescent="0.3">
      <c r="I415" s="13"/>
      <c r="J415" s="13"/>
      <c r="K415" s="13"/>
      <c r="L415" s="13"/>
      <c r="M415" s="13"/>
      <c r="N415" s="13"/>
      <c r="O415" s="13"/>
    </row>
    <row r="416" spans="9:15" x14ac:dyDescent="0.3">
      <c r="I416" s="13"/>
      <c r="J416" s="13"/>
      <c r="K416" s="13"/>
      <c r="L416" s="13"/>
      <c r="M416" s="13"/>
      <c r="N416" s="13"/>
      <c r="O416" s="13"/>
    </row>
    <row r="417" spans="9:15" x14ac:dyDescent="0.3">
      <c r="I417" s="13"/>
      <c r="J417" s="13"/>
      <c r="K417" s="13"/>
      <c r="L417" s="13"/>
      <c r="M417" s="13"/>
      <c r="N417" s="13"/>
      <c r="O417" s="13"/>
    </row>
    <row r="418" spans="9:15" x14ac:dyDescent="0.3">
      <c r="I418" s="13"/>
      <c r="J418" s="13"/>
      <c r="K418" s="13"/>
      <c r="L418" s="13"/>
      <c r="M418" s="13"/>
      <c r="N418" s="13"/>
      <c r="O418" s="13"/>
    </row>
    <row r="419" spans="9:15" x14ac:dyDescent="0.3">
      <c r="I419" s="13"/>
      <c r="J419" s="13"/>
      <c r="K419" s="13"/>
      <c r="L419" s="13"/>
      <c r="M419" s="13"/>
      <c r="N419" s="13"/>
      <c r="O419" s="13"/>
    </row>
    <row r="420" spans="9:15" x14ac:dyDescent="0.3">
      <c r="I420" s="13"/>
      <c r="J420" s="13"/>
      <c r="K420" s="13"/>
      <c r="L420" s="13"/>
      <c r="M420" s="13"/>
      <c r="N420" s="13"/>
      <c r="O420" s="13"/>
    </row>
    <row r="421" spans="9:15" x14ac:dyDescent="0.3">
      <c r="I421" s="13"/>
      <c r="J421" s="13"/>
      <c r="K421" s="13"/>
      <c r="L421" s="13"/>
      <c r="M421" s="13"/>
      <c r="N421" s="13"/>
      <c r="O421" s="13"/>
    </row>
    <row r="422" spans="9:15" x14ac:dyDescent="0.3">
      <c r="I422" s="13"/>
      <c r="J422" s="13"/>
      <c r="K422" s="13"/>
      <c r="L422" s="13"/>
      <c r="M422" s="13"/>
      <c r="N422" s="13"/>
      <c r="O422" s="13"/>
    </row>
    <row r="423" spans="9:15" x14ac:dyDescent="0.3">
      <c r="I423" s="13"/>
      <c r="J423" s="13"/>
      <c r="K423" s="13"/>
      <c r="L423" s="13"/>
      <c r="M423" s="13"/>
      <c r="N423" s="13"/>
      <c r="O423" s="13"/>
    </row>
    <row r="424" spans="9:15" x14ac:dyDescent="0.3">
      <c r="I424" s="13"/>
      <c r="J424" s="13"/>
      <c r="K424" s="13"/>
      <c r="L424" s="13"/>
      <c r="M424" s="13"/>
      <c r="N424" s="13"/>
      <c r="O424" s="13"/>
    </row>
    <row r="425" spans="9:15" x14ac:dyDescent="0.3">
      <c r="I425" s="13"/>
      <c r="J425" s="13"/>
      <c r="K425" s="13"/>
      <c r="L425" s="13"/>
      <c r="M425" s="13"/>
      <c r="N425" s="13"/>
      <c r="O425" s="13"/>
    </row>
    <row r="426" spans="9:15" x14ac:dyDescent="0.3">
      <c r="I426" s="13"/>
      <c r="J426" s="13"/>
      <c r="K426" s="13"/>
      <c r="L426" s="13"/>
      <c r="M426" s="13"/>
      <c r="N426" s="13"/>
      <c r="O426" s="13"/>
    </row>
    <row r="427" spans="9:15" x14ac:dyDescent="0.3">
      <c r="I427" s="13"/>
      <c r="J427" s="13"/>
      <c r="K427" s="13"/>
      <c r="L427" s="13"/>
      <c r="M427" s="13"/>
      <c r="N427" s="13"/>
      <c r="O427" s="13"/>
    </row>
    <row r="428" spans="9:15" x14ac:dyDescent="0.3">
      <c r="I428" s="13"/>
      <c r="J428" s="13"/>
      <c r="K428" s="13"/>
      <c r="L428" s="13"/>
      <c r="M428" s="13"/>
      <c r="N428" s="13"/>
      <c r="O428" s="13"/>
    </row>
    <row r="429" spans="9:15" x14ac:dyDescent="0.3">
      <c r="I429" s="13"/>
      <c r="J429" s="13"/>
      <c r="K429" s="13"/>
      <c r="L429" s="13"/>
      <c r="M429" s="13"/>
      <c r="N429" s="13"/>
      <c r="O429" s="13"/>
    </row>
    <row r="430" spans="9:15" x14ac:dyDescent="0.3">
      <c r="I430" s="13"/>
      <c r="J430" s="13"/>
      <c r="K430" s="13"/>
      <c r="L430" s="13"/>
      <c r="M430" s="13"/>
      <c r="N430" s="13"/>
      <c r="O430" s="13"/>
    </row>
    <row r="431" spans="9:15" x14ac:dyDescent="0.3">
      <c r="I431" s="13"/>
      <c r="J431" s="13"/>
      <c r="K431" s="13"/>
      <c r="L431" s="13"/>
      <c r="M431" s="13"/>
      <c r="N431" s="13"/>
      <c r="O431" s="13"/>
    </row>
    <row r="432" spans="9:15" x14ac:dyDescent="0.3">
      <c r="I432" s="13"/>
      <c r="J432" s="13"/>
      <c r="K432" s="13"/>
      <c r="L432" s="13"/>
      <c r="M432" s="13"/>
      <c r="N432" s="13"/>
      <c r="O432" s="13"/>
    </row>
    <row r="433" spans="9:15" x14ac:dyDescent="0.3">
      <c r="I433" s="13"/>
      <c r="J433" s="13"/>
      <c r="K433" s="13"/>
      <c r="L433" s="13"/>
      <c r="M433" s="13"/>
      <c r="N433" s="13"/>
      <c r="O433" s="13"/>
    </row>
    <row r="434" spans="9:15" x14ac:dyDescent="0.3">
      <c r="I434" s="13"/>
      <c r="J434" s="13"/>
      <c r="K434" s="13"/>
      <c r="L434" s="13"/>
      <c r="M434" s="13"/>
      <c r="N434" s="13"/>
      <c r="O434" s="13"/>
    </row>
    <row r="435" spans="9:15" x14ac:dyDescent="0.3">
      <c r="I435" s="13"/>
      <c r="J435" s="13"/>
      <c r="K435" s="13"/>
      <c r="L435" s="13"/>
      <c r="M435" s="13"/>
      <c r="N435" s="13"/>
      <c r="O435" s="13"/>
    </row>
    <row r="436" spans="9:15" x14ac:dyDescent="0.3">
      <c r="I436" s="13"/>
      <c r="J436" s="13"/>
      <c r="K436" s="13"/>
      <c r="L436" s="13"/>
      <c r="M436" s="13"/>
      <c r="N436" s="13"/>
      <c r="O436" s="13"/>
    </row>
    <row r="437" spans="9:15" x14ac:dyDescent="0.3">
      <c r="I437" s="13"/>
      <c r="J437" s="13"/>
      <c r="K437" s="13"/>
      <c r="L437" s="13"/>
      <c r="M437" s="13"/>
      <c r="N437" s="13"/>
      <c r="O437" s="13"/>
    </row>
    <row r="438" spans="9:15" x14ac:dyDescent="0.3">
      <c r="I438" s="13"/>
      <c r="J438" s="13"/>
      <c r="K438" s="13"/>
      <c r="L438" s="13"/>
      <c r="M438" s="13"/>
      <c r="N438" s="13"/>
      <c r="O438" s="13"/>
    </row>
    <row r="439" spans="9:15" x14ac:dyDescent="0.3">
      <c r="I439" s="13"/>
      <c r="J439" s="13"/>
      <c r="K439" s="13"/>
      <c r="L439" s="13"/>
      <c r="M439" s="13"/>
      <c r="N439" s="13"/>
      <c r="O439" s="13"/>
    </row>
    <row r="440" spans="9:15" x14ac:dyDescent="0.3">
      <c r="I440" s="13"/>
      <c r="J440" s="13"/>
      <c r="K440" s="13"/>
      <c r="L440" s="13"/>
      <c r="M440" s="13"/>
      <c r="N440" s="13"/>
      <c r="O440" s="13"/>
    </row>
    <row r="441" spans="9:15" x14ac:dyDescent="0.3">
      <c r="I441" s="13"/>
      <c r="J441" s="13"/>
      <c r="K441" s="13"/>
      <c r="L441" s="13"/>
      <c r="M441" s="13"/>
      <c r="N441" s="13"/>
      <c r="O441" s="13"/>
    </row>
    <row r="442" spans="9:15" x14ac:dyDescent="0.3">
      <c r="I442" s="13"/>
      <c r="J442" s="13"/>
      <c r="K442" s="13"/>
      <c r="L442" s="13"/>
      <c r="M442" s="13"/>
      <c r="N442" s="13"/>
      <c r="O442" s="13"/>
    </row>
    <row r="443" spans="9:15" x14ac:dyDescent="0.3">
      <c r="I443" s="13"/>
      <c r="J443" s="13"/>
      <c r="K443" s="13"/>
      <c r="L443" s="13"/>
      <c r="M443" s="13"/>
      <c r="N443" s="13"/>
      <c r="O443" s="13"/>
    </row>
    <row r="444" spans="9:15" x14ac:dyDescent="0.3">
      <c r="I444" s="13"/>
      <c r="J444" s="13"/>
      <c r="K444" s="13"/>
      <c r="L444" s="13"/>
      <c r="M444" s="13"/>
      <c r="N444" s="13"/>
      <c r="O444" s="13"/>
    </row>
    <row r="445" spans="9:15" x14ac:dyDescent="0.3">
      <c r="I445" s="13"/>
      <c r="J445" s="13"/>
      <c r="K445" s="13"/>
      <c r="L445" s="13"/>
      <c r="M445" s="13"/>
      <c r="N445" s="13"/>
      <c r="O445" s="13"/>
    </row>
    <row r="446" spans="9:15" x14ac:dyDescent="0.3">
      <c r="I446" s="13"/>
      <c r="J446" s="13"/>
      <c r="K446" s="13"/>
      <c r="L446" s="13"/>
      <c r="M446" s="13"/>
      <c r="N446" s="13"/>
      <c r="O446" s="13"/>
    </row>
    <row r="447" spans="9:15" x14ac:dyDescent="0.3">
      <c r="I447" s="13"/>
      <c r="J447" s="13"/>
      <c r="K447" s="13"/>
      <c r="L447" s="13"/>
      <c r="M447" s="13"/>
      <c r="N447" s="13"/>
      <c r="O447" s="13"/>
    </row>
    <row r="448" spans="9:15" x14ac:dyDescent="0.3">
      <c r="I448" s="13"/>
      <c r="J448" s="13"/>
      <c r="K448" s="13"/>
      <c r="L448" s="13"/>
      <c r="M448" s="13"/>
      <c r="N448" s="13"/>
      <c r="O448" s="13"/>
    </row>
    <row r="449" spans="9:15" x14ac:dyDescent="0.3">
      <c r="I449" s="13"/>
      <c r="J449" s="13"/>
      <c r="K449" s="13"/>
      <c r="L449" s="13"/>
      <c r="M449" s="13"/>
      <c r="N449" s="13"/>
      <c r="O449" s="13"/>
    </row>
    <row r="450" spans="9:15" x14ac:dyDescent="0.3">
      <c r="I450" s="13"/>
      <c r="J450" s="13"/>
      <c r="K450" s="13"/>
      <c r="L450" s="13"/>
      <c r="M450" s="13"/>
      <c r="N450" s="13"/>
      <c r="O450" s="13"/>
    </row>
    <row r="451" spans="9:15" x14ac:dyDescent="0.3">
      <c r="I451" s="13"/>
      <c r="J451" s="13"/>
      <c r="K451" s="13"/>
      <c r="L451" s="13"/>
      <c r="M451" s="13"/>
      <c r="N451" s="13"/>
      <c r="O451" s="13"/>
    </row>
    <row r="452" spans="9:15" x14ac:dyDescent="0.3">
      <c r="I452" s="13"/>
      <c r="J452" s="13"/>
      <c r="K452" s="13"/>
      <c r="L452" s="13"/>
      <c r="M452" s="13"/>
      <c r="N452" s="13"/>
      <c r="O452" s="13"/>
    </row>
    <row r="453" spans="9:15" x14ac:dyDescent="0.3">
      <c r="I453" s="13"/>
      <c r="J453" s="13"/>
      <c r="K453" s="13"/>
      <c r="L453" s="13"/>
      <c r="M453" s="13"/>
      <c r="N453" s="13"/>
      <c r="O453" s="13"/>
    </row>
    <row r="454" spans="9:15" x14ac:dyDescent="0.3">
      <c r="I454" s="13"/>
      <c r="J454" s="13"/>
      <c r="K454" s="13"/>
      <c r="L454" s="13"/>
      <c r="M454" s="13"/>
      <c r="N454" s="13"/>
      <c r="O454" s="13"/>
    </row>
    <row r="455" spans="9:15" x14ac:dyDescent="0.3">
      <c r="I455" s="13"/>
      <c r="J455" s="13"/>
      <c r="K455" s="13"/>
      <c r="L455" s="13"/>
      <c r="M455" s="13"/>
      <c r="N455" s="13"/>
      <c r="O455" s="13"/>
    </row>
    <row r="456" spans="9:15" x14ac:dyDescent="0.3">
      <c r="I456" s="13"/>
      <c r="J456" s="13"/>
      <c r="K456" s="13"/>
      <c r="L456" s="13"/>
      <c r="M456" s="13"/>
      <c r="N456" s="13"/>
      <c r="O456" s="13"/>
    </row>
    <row r="457" spans="9:15" x14ac:dyDescent="0.3">
      <c r="I457" s="13"/>
      <c r="J457" s="13"/>
      <c r="K457" s="13"/>
      <c r="L457" s="13"/>
      <c r="M457" s="13"/>
      <c r="N457" s="13"/>
      <c r="O457" s="13"/>
    </row>
    <row r="458" spans="9:15" x14ac:dyDescent="0.3">
      <c r="I458" s="13"/>
      <c r="J458" s="13"/>
      <c r="K458" s="13"/>
      <c r="L458" s="13"/>
      <c r="M458" s="13"/>
      <c r="N458" s="13"/>
      <c r="O458" s="13"/>
    </row>
    <row r="459" spans="9:15" x14ac:dyDescent="0.3">
      <c r="I459" s="13"/>
      <c r="J459" s="13"/>
      <c r="K459" s="13"/>
      <c r="L459" s="13"/>
      <c r="M459" s="13"/>
      <c r="N459" s="13"/>
      <c r="O459" s="13"/>
    </row>
    <row r="460" spans="9:15" x14ac:dyDescent="0.3">
      <c r="I460" s="13"/>
      <c r="J460" s="13"/>
      <c r="K460" s="13"/>
      <c r="L460" s="13"/>
      <c r="M460" s="13"/>
      <c r="N460" s="13"/>
      <c r="O460" s="13"/>
    </row>
    <row r="461" spans="9:15" x14ac:dyDescent="0.3">
      <c r="I461" s="13"/>
      <c r="J461" s="13"/>
      <c r="K461" s="13"/>
      <c r="L461" s="13"/>
      <c r="M461" s="13"/>
      <c r="N461" s="13"/>
      <c r="O461" s="13"/>
    </row>
    <row r="462" spans="9:15" x14ac:dyDescent="0.3">
      <c r="I462" s="13"/>
      <c r="J462" s="13"/>
      <c r="K462" s="13"/>
      <c r="L462" s="13"/>
      <c r="M462" s="13"/>
      <c r="N462" s="13"/>
      <c r="O462" s="13"/>
    </row>
    <row r="463" spans="9:15" x14ac:dyDescent="0.3">
      <c r="I463" s="13"/>
      <c r="J463" s="13"/>
      <c r="K463" s="13"/>
      <c r="L463" s="13"/>
      <c r="M463" s="13"/>
      <c r="N463" s="13"/>
      <c r="O463" s="13"/>
    </row>
    <row r="464" spans="9:15" x14ac:dyDescent="0.3">
      <c r="I464" s="13"/>
      <c r="J464" s="13"/>
      <c r="K464" s="13"/>
      <c r="L464" s="13"/>
      <c r="M464" s="13"/>
      <c r="N464" s="13"/>
      <c r="O464" s="13"/>
    </row>
    <row r="465" spans="9:15" x14ac:dyDescent="0.3">
      <c r="I465" s="13"/>
      <c r="J465" s="13"/>
      <c r="K465" s="13"/>
      <c r="L465" s="13"/>
      <c r="M465" s="13"/>
      <c r="N465" s="13"/>
      <c r="O465" s="13"/>
    </row>
    <row r="466" spans="9:15" x14ac:dyDescent="0.3">
      <c r="I466" s="13"/>
      <c r="J466" s="13"/>
      <c r="K466" s="13"/>
      <c r="L466" s="13"/>
      <c r="M466" s="13"/>
      <c r="N466" s="13"/>
      <c r="O466" s="13"/>
    </row>
    <row r="467" spans="9:15" x14ac:dyDescent="0.3">
      <c r="I467" s="13"/>
      <c r="J467" s="13"/>
      <c r="K467" s="13"/>
      <c r="L467" s="13"/>
      <c r="M467" s="13"/>
      <c r="N467" s="13"/>
      <c r="O467" s="13"/>
    </row>
    <row r="468" spans="9:15" x14ac:dyDescent="0.3">
      <c r="I468" s="13"/>
      <c r="J468" s="13"/>
      <c r="K468" s="13"/>
      <c r="L468" s="13"/>
      <c r="M468" s="13"/>
      <c r="N468" s="13"/>
      <c r="O468" s="13"/>
    </row>
    <row r="469" spans="9:15" x14ac:dyDescent="0.3">
      <c r="I469" s="13"/>
      <c r="J469" s="13"/>
      <c r="K469" s="13"/>
      <c r="L469" s="13"/>
      <c r="M469" s="13"/>
      <c r="N469" s="13"/>
      <c r="O469" s="13"/>
    </row>
    <row r="470" spans="9:15" x14ac:dyDescent="0.3">
      <c r="I470" s="13"/>
      <c r="J470" s="13"/>
      <c r="K470" s="13"/>
      <c r="L470" s="13"/>
      <c r="M470" s="13"/>
      <c r="N470" s="13"/>
      <c r="O470" s="13"/>
    </row>
    <row r="471" spans="9:15" x14ac:dyDescent="0.3">
      <c r="I471" s="13"/>
      <c r="J471" s="13"/>
      <c r="K471" s="13"/>
      <c r="L471" s="13"/>
      <c r="M471" s="13"/>
      <c r="N471" s="13"/>
      <c r="O471" s="13"/>
    </row>
    <row r="472" spans="9:15" x14ac:dyDescent="0.3">
      <c r="I472" s="13"/>
      <c r="J472" s="13"/>
      <c r="K472" s="13"/>
      <c r="L472" s="13"/>
      <c r="M472" s="13"/>
      <c r="N472" s="13"/>
      <c r="O472" s="13"/>
    </row>
    <row r="473" spans="9:15" x14ac:dyDescent="0.3">
      <c r="I473" s="13"/>
      <c r="J473" s="13"/>
      <c r="K473" s="13"/>
      <c r="L473" s="13"/>
      <c r="M473" s="13"/>
      <c r="N473" s="13"/>
      <c r="O473" s="13"/>
    </row>
    <row r="474" spans="9:15" x14ac:dyDescent="0.3">
      <c r="I474" s="13"/>
      <c r="J474" s="13"/>
      <c r="K474" s="13"/>
      <c r="L474" s="13"/>
      <c r="M474" s="13"/>
      <c r="N474" s="13"/>
      <c r="O474" s="13"/>
    </row>
    <row r="475" spans="9:15" x14ac:dyDescent="0.3">
      <c r="I475" s="13"/>
      <c r="J475" s="13"/>
      <c r="K475" s="13"/>
      <c r="L475" s="13"/>
      <c r="M475" s="13"/>
      <c r="N475" s="13"/>
      <c r="O475" s="13"/>
    </row>
    <row r="476" spans="9:15" x14ac:dyDescent="0.3">
      <c r="I476" s="13"/>
      <c r="J476" s="13"/>
      <c r="K476" s="13"/>
      <c r="L476" s="13"/>
      <c r="M476" s="13"/>
      <c r="N476" s="13"/>
      <c r="O476" s="13"/>
    </row>
    <row r="477" spans="9:15" x14ac:dyDescent="0.3">
      <c r="I477" s="13"/>
      <c r="J477" s="13"/>
      <c r="K477" s="13"/>
      <c r="L477" s="13"/>
      <c r="M477" s="13"/>
      <c r="N477" s="13"/>
      <c r="O477" s="13"/>
    </row>
    <row r="478" spans="9:15" x14ac:dyDescent="0.3">
      <c r="I478" s="13"/>
      <c r="J478" s="13"/>
      <c r="K478" s="13"/>
      <c r="L478" s="13"/>
      <c r="M478" s="13"/>
      <c r="N478" s="13"/>
      <c r="O478" s="13"/>
    </row>
    <row r="479" spans="9:15" x14ac:dyDescent="0.3">
      <c r="I479" s="13"/>
      <c r="J479" s="13"/>
      <c r="K479" s="13"/>
      <c r="L479" s="13"/>
      <c r="M479" s="13"/>
      <c r="N479" s="13"/>
      <c r="O479" s="13"/>
    </row>
    <row r="480" spans="9:15" x14ac:dyDescent="0.3">
      <c r="I480" s="13"/>
      <c r="J480" s="13"/>
      <c r="K480" s="13"/>
      <c r="L480" s="13"/>
      <c r="M480" s="13"/>
      <c r="N480" s="13"/>
      <c r="O480" s="13"/>
    </row>
    <row r="481" spans="9:15" x14ac:dyDescent="0.3">
      <c r="I481" s="13"/>
      <c r="J481" s="13"/>
      <c r="K481" s="13"/>
      <c r="L481" s="13"/>
      <c r="M481" s="13"/>
      <c r="N481" s="13"/>
      <c r="O481" s="13"/>
    </row>
    <row r="482" spans="9:15" x14ac:dyDescent="0.3">
      <c r="I482" s="13"/>
      <c r="J482" s="13"/>
      <c r="K482" s="13"/>
      <c r="L482" s="13"/>
      <c r="M482" s="13"/>
      <c r="N482" s="13"/>
      <c r="O482" s="13"/>
    </row>
    <row r="483" spans="9:15" x14ac:dyDescent="0.3">
      <c r="I483" s="13"/>
      <c r="J483" s="13"/>
      <c r="K483" s="13"/>
      <c r="L483" s="13"/>
      <c r="M483" s="13"/>
      <c r="N483" s="13"/>
      <c r="O483" s="13"/>
    </row>
    <row r="484" spans="9:15" x14ac:dyDescent="0.3">
      <c r="I484" s="13"/>
      <c r="J484" s="13"/>
      <c r="K484" s="13"/>
      <c r="L484" s="13"/>
      <c r="M484" s="13"/>
      <c r="N484" s="13"/>
      <c r="O484" s="13"/>
    </row>
    <row r="485" spans="9:15" x14ac:dyDescent="0.3">
      <c r="I485" s="13"/>
      <c r="J485" s="13"/>
      <c r="K485" s="13"/>
      <c r="L485" s="13"/>
      <c r="M485" s="13"/>
      <c r="N485" s="13"/>
      <c r="O485" s="13"/>
    </row>
    <row r="486" spans="9:15" x14ac:dyDescent="0.3">
      <c r="I486" s="13"/>
      <c r="J486" s="13"/>
      <c r="K486" s="13"/>
      <c r="L486" s="13"/>
      <c r="M486" s="13"/>
      <c r="N486" s="13"/>
      <c r="O486" s="13"/>
    </row>
    <row r="487" spans="9:15" x14ac:dyDescent="0.3">
      <c r="I487" s="13"/>
      <c r="J487" s="13"/>
      <c r="K487" s="13"/>
      <c r="L487" s="13"/>
      <c r="M487" s="13"/>
      <c r="N487" s="13"/>
      <c r="O487" s="13"/>
    </row>
    <row r="488" spans="9:15" x14ac:dyDescent="0.3">
      <c r="I488" s="13"/>
      <c r="J488" s="13"/>
      <c r="K488" s="13"/>
      <c r="L488" s="13"/>
      <c r="M488" s="13"/>
      <c r="N488" s="13"/>
      <c r="O488" s="13"/>
    </row>
    <row r="489" spans="9:15" x14ac:dyDescent="0.3">
      <c r="I489" s="13"/>
      <c r="J489" s="13"/>
      <c r="K489" s="13"/>
      <c r="L489" s="13"/>
      <c r="M489" s="13"/>
      <c r="N489" s="13"/>
      <c r="O489" s="13"/>
    </row>
    <row r="490" spans="9:15" x14ac:dyDescent="0.3">
      <c r="I490" s="13"/>
      <c r="J490" s="13"/>
      <c r="K490" s="13"/>
      <c r="L490" s="13"/>
      <c r="M490" s="13"/>
      <c r="N490" s="13"/>
      <c r="O490" s="13"/>
    </row>
    <row r="491" spans="9:15" x14ac:dyDescent="0.3">
      <c r="I491" s="13"/>
      <c r="J491" s="13"/>
      <c r="K491" s="13"/>
      <c r="L491" s="13"/>
      <c r="M491" s="13"/>
      <c r="N491" s="13"/>
      <c r="O491" s="13"/>
    </row>
    <row r="492" spans="9:15" x14ac:dyDescent="0.3">
      <c r="I492" s="13"/>
      <c r="J492" s="13"/>
      <c r="K492" s="13"/>
      <c r="L492" s="13"/>
      <c r="M492" s="13"/>
      <c r="N492" s="13"/>
      <c r="O492" s="13"/>
    </row>
    <row r="493" spans="9:15" x14ac:dyDescent="0.3">
      <c r="I493" s="13"/>
      <c r="J493" s="13"/>
      <c r="K493" s="13"/>
      <c r="L493" s="13"/>
      <c r="M493" s="13"/>
      <c r="N493" s="13"/>
      <c r="O493" s="13"/>
    </row>
    <row r="494" spans="9:15" x14ac:dyDescent="0.3">
      <c r="I494" s="13"/>
      <c r="J494" s="13"/>
      <c r="K494" s="13"/>
      <c r="L494" s="13"/>
      <c r="M494" s="13"/>
      <c r="N494" s="13"/>
      <c r="O494" s="13"/>
    </row>
    <row r="495" spans="9:15" x14ac:dyDescent="0.3">
      <c r="I495" s="13"/>
      <c r="J495" s="13"/>
      <c r="K495" s="13"/>
      <c r="L495" s="13"/>
      <c r="M495" s="13"/>
      <c r="N495" s="13"/>
      <c r="O495" s="13"/>
    </row>
    <row r="496" spans="9:15" x14ac:dyDescent="0.3">
      <c r="I496" s="13"/>
      <c r="J496" s="13"/>
      <c r="K496" s="13"/>
      <c r="L496" s="13"/>
      <c r="M496" s="13"/>
      <c r="N496" s="13"/>
      <c r="O496" s="13"/>
    </row>
    <row r="497" spans="9:15" x14ac:dyDescent="0.3">
      <c r="I497" s="13"/>
      <c r="J497" s="13"/>
      <c r="K497" s="13"/>
      <c r="L497" s="13"/>
      <c r="M497" s="13"/>
      <c r="N497" s="13"/>
      <c r="O497" s="13"/>
    </row>
    <row r="498" spans="9:15" x14ac:dyDescent="0.3">
      <c r="I498" s="13"/>
      <c r="J498" s="13"/>
      <c r="K498" s="13"/>
      <c r="L498" s="13"/>
      <c r="M498" s="13"/>
      <c r="N498" s="13"/>
      <c r="O498" s="13"/>
    </row>
    <row r="499" spans="9:15" x14ac:dyDescent="0.3">
      <c r="I499" s="13"/>
      <c r="J499" s="13"/>
      <c r="K499" s="13"/>
      <c r="L499" s="13"/>
      <c r="M499" s="13"/>
      <c r="N499" s="13"/>
      <c r="O499" s="13"/>
    </row>
    <row r="500" spans="9:15" x14ac:dyDescent="0.3">
      <c r="I500" s="13"/>
      <c r="J500" s="13"/>
      <c r="K500" s="13"/>
      <c r="L500" s="13"/>
      <c r="M500" s="13"/>
      <c r="N500" s="13"/>
      <c r="O500" s="13"/>
    </row>
    <row r="501" spans="9:15" x14ac:dyDescent="0.3">
      <c r="I501" s="13"/>
      <c r="J501" s="13"/>
      <c r="K501" s="13"/>
      <c r="L501" s="13"/>
      <c r="M501" s="13"/>
      <c r="N501" s="13"/>
      <c r="O501" s="13"/>
    </row>
    <row r="502" spans="9:15" x14ac:dyDescent="0.3">
      <c r="I502" s="13"/>
      <c r="J502" s="13"/>
      <c r="K502" s="13"/>
      <c r="L502" s="13"/>
      <c r="M502" s="13"/>
      <c r="N502" s="13"/>
      <c r="O502" s="13"/>
    </row>
    <row r="503" spans="9:15" x14ac:dyDescent="0.3">
      <c r="I503" s="13"/>
      <c r="J503" s="13"/>
      <c r="K503" s="13"/>
      <c r="L503" s="13"/>
      <c r="M503" s="13"/>
      <c r="N503" s="13"/>
      <c r="O503" s="13"/>
    </row>
    <row r="504" spans="9:15" x14ac:dyDescent="0.3">
      <c r="I504" s="13"/>
      <c r="J504" s="13"/>
      <c r="K504" s="13"/>
      <c r="L504" s="13"/>
      <c r="M504" s="13"/>
      <c r="N504" s="13"/>
      <c r="O504" s="13"/>
    </row>
    <row r="505" spans="9:15" x14ac:dyDescent="0.3">
      <c r="I505" s="13"/>
      <c r="J505" s="13"/>
      <c r="K505" s="13"/>
      <c r="L505" s="13"/>
      <c r="M505" s="13"/>
      <c r="N505" s="13"/>
      <c r="O505" s="13"/>
    </row>
    <row r="506" spans="9:15" x14ac:dyDescent="0.3">
      <c r="I506" s="13"/>
      <c r="J506" s="13"/>
      <c r="K506" s="13"/>
      <c r="L506" s="13"/>
      <c r="M506" s="13"/>
      <c r="N506" s="13"/>
      <c r="O506" s="13"/>
    </row>
    <row r="507" spans="9:15" x14ac:dyDescent="0.3">
      <c r="I507" s="13"/>
      <c r="J507" s="13"/>
      <c r="K507" s="13"/>
      <c r="L507" s="13"/>
      <c r="M507" s="13"/>
      <c r="N507" s="13"/>
      <c r="O507" s="13"/>
    </row>
    <row r="508" spans="9:15" x14ac:dyDescent="0.3">
      <c r="I508" s="13"/>
      <c r="J508" s="13"/>
      <c r="K508" s="13"/>
      <c r="L508" s="13"/>
      <c r="M508" s="13"/>
      <c r="N508" s="13"/>
      <c r="O508" s="13"/>
    </row>
    <row r="509" spans="9:15" x14ac:dyDescent="0.3">
      <c r="I509" s="13"/>
      <c r="J509" s="13"/>
      <c r="K509" s="13"/>
      <c r="L509" s="13"/>
      <c r="M509" s="13"/>
      <c r="N509" s="13"/>
      <c r="O509" s="13"/>
    </row>
    <row r="510" spans="9:15" x14ac:dyDescent="0.3">
      <c r="I510" s="13"/>
      <c r="J510" s="13"/>
      <c r="K510" s="13"/>
      <c r="L510" s="13"/>
      <c r="M510" s="13"/>
      <c r="N510" s="13"/>
      <c r="O510" s="13"/>
    </row>
    <row r="511" spans="9:15" x14ac:dyDescent="0.3">
      <c r="I511" s="13"/>
      <c r="J511" s="13"/>
      <c r="K511" s="13"/>
      <c r="L511" s="13"/>
      <c r="M511" s="13"/>
      <c r="N511" s="13"/>
      <c r="O511" s="13"/>
    </row>
    <row r="512" spans="9:15" x14ac:dyDescent="0.3">
      <c r="I512" s="13"/>
      <c r="J512" s="13"/>
      <c r="K512" s="13"/>
      <c r="L512" s="13"/>
      <c r="M512" s="13"/>
      <c r="N512" s="13"/>
      <c r="O512" s="13"/>
    </row>
    <row r="513" spans="9:15" x14ac:dyDescent="0.3">
      <c r="I513" s="13"/>
      <c r="J513" s="13"/>
      <c r="K513" s="13"/>
      <c r="L513" s="13"/>
      <c r="M513" s="13"/>
      <c r="N513" s="13"/>
      <c r="O513" s="13"/>
    </row>
    <row r="514" spans="9:15" x14ac:dyDescent="0.3">
      <c r="I514" s="13"/>
      <c r="J514" s="13"/>
      <c r="K514" s="13"/>
      <c r="L514" s="13"/>
      <c r="M514" s="13"/>
      <c r="N514" s="13"/>
      <c r="O514" s="13"/>
    </row>
    <row r="515" spans="9:15" x14ac:dyDescent="0.3">
      <c r="I515" s="13"/>
      <c r="J515" s="13"/>
      <c r="K515" s="13"/>
      <c r="L515" s="13"/>
      <c r="M515" s="13"/>
      <c r="N515" s="13"/>
      <c r="O515" s="13"/>
    </row>
    <row r="516" spans="9:15" x14ac:dyDescent="0.3">
      <c r="I516" s="13"/>
      <c r="J516" s="13"/>
      <c r="K516" s="13"/>
      <c r="L516" s="13"/>
      <c r="M516" s="13"/>
      <c r="N516" s="13"/>
      <c r="O516" s="13"/>
    </row>
    <row r="517" spans="9:15" x14ac:dyDescent="0.3">
      <c r="I517" s="13"/>
      <c r="J517" s="13"/>
      <c r="K517" s="13"/>
      <c r="L517" s="13"/>
      <c r="M517" s="13"/>
      <c r="N517" s="13"/>
      <c r="O517" s="13"/>
    </row>
    <row r="518" spans="9:15" x14ac:dyDescent="0.3">
      <c r="I518" s="13"/>
      <c r="J518" s="13"/>
      <c r="K518" s="13"/>
      <c r="L518" s="13"/>
      <c r="M518" s="13"/>
      <c r="N518" s="13"/>
      <c r="O518" s="13"/>
    </row>
    <row r="519" spans="9:15" x14ac:dyDescent="0.3">
      <c r="I519" s="13"/>
      <c r="J519" s="13"/>
      <c r="K519" s="13"/>
      <c r="L519" s="13"/>
      <c r="M519" s="13"/>
      <c r="N519" s="13"/>
      <c r="O519" s="13"/>
    </row>
    <row r="520" spans="9:15" x14ac:dyDescent="0.3">
      <c r="I520" s="13"/>
      <c r="J520" s="13"/>
      <c r="K520" s="13"/>
      <c r="L520" s="13"/>
      <c r="M520" s="13"/>
      <c r="N520" s="13"/>
      <c r="O520" s="13"/>
    </row>
    <row r="521" spans="9:15" x14ac:dyDescent="0.3">
      <c r="I521" s="13"/>
      <c r="J521" s="13"/>
      <c r="K521" s="13"/>
      <c r="L521" s="13"/>
      <c r="M521" s="13"/>
      <c r="N521" s="13"/>
      <c r="O521" s="13"/>
    </row>
    <row r="522" spans="9:15" x14ac:dyDescent="0.3">
      <c r="I522" s="13"/>
      <c r="J522" s="13"/>
      <c r="K522" s="13"/>
      <c r="L522" s="13"/>
      <c r="M522" s="13"/>
      <c r="N522" s="13"/>
      <c r="O522" s="13"/>
    </row>
    <row r="523" spans="9:15" x14ac:dyDescent="0.3">
      <c r="I523" s="13"/>
      <c r="J523" s="13"/>
      <c r="K523" s="13"/>
      <c r="L523" s="13"/>
      <c r="M523" s="13"/>
      <c r="N523" s="13"/>
      <c r="O523" s="13"/>
    </row>
    <row r="524" spans="9:15" x14ac:dyDescent="0.3">
      <c r="I524" s="13"/>
      <c r="J524" s="13"/>
      <c r="K524" s="13"/>
      <c r="L524" s="13"/>
      <c r="M524" s="13"/>
      <c r="N524" s="13"/>
      <c r="O524" s="13"/>
    </row>
    <row r="525" spans="9:15" x14ac:dyDescent="0.3">
      <c r="I525" s="13"/>
      <c r="J525" s="13"/>
      <c r="K525" s="13"/>
      <c r="L525" s="13"/>
      <c r="M525" s="13"/>
      <c r="N525" s="13"/>
      <c r="O525" s="13"/>
    </row>
    <row r="526" spans="9:15" x14ac:dyDescent="0.3">
      <c r="I526" s="13"/>
      <c r="J526" s="13"/>
      <c r="K526" s="13"/>
      <c r="L526" s="13"/>
      <c r="M526" s="13"/>
      <c r="N526" s="13"/>
      <c r="O526" s="13"/>
    </row>
    <row r="527" spans="9:15" x14ac:dyDescent="0.3">
      <c r="I527" s="13"/>
      <c r="J527" s="13"/>
      <c r="K527" s="13"/>
      <c r="L527" s="13"/>
      <c r="M527" s="13"/>
      <c r="N527" s="13"/>
      <c r="O527" s="13"/>
    </row>
    <row r="528" spans="9:15" x14ac:dyDescent="0.3">
      <c r="I528" s="13"/>
      <c r="J528" s="13"/>
      <c r="K528" s="13"/>
      <c r="L528" s="13"/>
      <c r="M528" s="13"/>
      <c r="N528" s="13"/>
      <c r="O528" s="13"/>
    </row>
    <row r="529" spans="9:15" x14ac:dyDescent="0.3">
      <c r="I529" s="13"/>
      <c r="J529" s="13"/>
      <c r="K529" s="13"/>
      <c r="L529" s="13"/>
      <c r="M529" s="13"/>
      <c r="N529" s="13"/>
      <c r="O529" s="13"/>
    </row>
    <row r="530" spans="9:15" x14ac:dyDescent="0.3">
      <c r="I530" s="13"/>
      <c r="J530" s="13"/>
      <c r="K530" s="13"/>
      <c r="L530" s="13"/>
      <c r="M530" s="13"/>
      <c r="N530" s="13"/>
      <c r="O530" s="13"/>
    </row>
    <row r="531" spans="9:15" x14ac:dyDescent="0.3">
      <c r="I531" s="13"/>
      <c r="J531" s="13"/>
      <c r="K531" s="13"/>
      <c r="L531" s="13"/>
      <c r="M531" s="13"/>
      <c r="N531" s="13"/>
      <c r="O531" s="13"/>
    </row>
    <row r="532" spans="9:15" x14ac:dyDescent="0.3">
      <c r="I532" s="13"/>
      <c r="J532" s="13"/>
      <c r="K532" s="13"/>
      <c r="L532" s="13"/>
      <c r="M532" s="13"/>
      <c r="N532" s="13"/>
      <c r="O532" s="13"/>
    </row>
    <row r="533" spans="9:15" x14ac:dyDescent="0.3">
      <c r="I533" s="13"/>
      <c r="J533" s="13"/>
      <c r="K533" s="13"/>
      <c r="L533" s="13"/>
      <c r="M533" s="13"/>
      <c r="N533" s="13"/>
      <c r="O533" s="13"/>
    </row>
    <row r="534" spans="9:15" x14ac:dyDescent="0.3">
      <c r="I534" s="13"/>
      <c r="J534" s="13"/>
      <c r="K534" s="13"/>
      <c r="L534" s="13"/>
      <c r="M534" s="13"/>
      <c r="N534" s="13"/>
      <c r="O534" s="13"/>
    </row>
    <row r="535" spans="9:15" x14ac:dyDescent="0.3">
      <c r="I535" s="13"/>
      <c r="J535" s="13"/>
      <c r="K535" s="13"/>
      <c r="L535" s="13"/>
      <c r="M535" s="13"/>
      <c r="N535" s="13"/>
      <c r="O535" s="13"/>
    </row>
    <row r="536" spans="9:15" x14ac:dyDescent="0.3">
      <c r="I536" s="13"/>
      <c r="J536" s="13"/>
      <c r="K536" s="13"/>
      <c r="L536" s="13"/>
      <c r="M536" s="13"/>
      <c r="N536" s="13"/>
      <c r="O536" s="13"/>
    </row>
    <row r="537" spans="9:15" x14ac:dyDescent="0.3">
      <c r="I537" s="13"/>
      <c r="J537" s="13"/>
      <c r="K537" s="13"/>
      <c r="L537" s="13"/>
      <c r="M537" s="13"/>
      <c r="N537" s="13"/>
      <c r="O537" s="13"/>
    </row>
    <row r="538" spans="9:15" x14ac:dyDescent="0.3">
      <c r="I538" s="13"/>
      <c r="J538" s="13"/>
      <c r="K538" s="13"/>
      <c r="L538" s="13"/>
      <c r="M538" s="13"/>
      <c r="N538" s="13"/>
      <c r="O538" s="13"/>
    </row>
    <row r="539" spans="9:15" x14ac:dyDescent="0.3">
      <c r="I539" s="13"/>
      <c r="J539" s="13"/>
      <c r="K539" s="13"/>
      <c r="L539" s="13"/>
      <c r="M539" s="13"/>
      <c r="N539" s="13"/>
      <c r="O539" s="13"/>
    </row>
    <row r="540" spans="9:15" x14ac:dyDescent="0.3">
      <c r="I540" s="13"/>
      <c r="J540" s="13"/>
      <c r="K540" s="13"/>
      <c r="L540" s="13"/>
      <c r="M540" s="13"/>
      <c r="N540" s="13"/>
      <c r="O540" s="13"/>
    </row>
    <row r="541" spans="9:15" x14ac:dyDescent="0.3">
      <c r="I541" s="13"/>
      <c r="J541" s="13"/>
      <c r="K541" s="13"/>
      <c r="L541" s="13"/>
      <c r="M541" s="13"/>
      <c r="N541" s="13"/>
      <c r="O541" s="13"/>
    </row>
    <row r="542" spans="9:15" x14ac:dyDescent="0.3">
      <c r="I542" s="13"/>
      <c r="J542" s="13"/>
      <c r="K542" s="13"/>
      <c r="L542" s="13"/>
      <c r="M542" s="13"/>
      <c r="N542" s="13"/>
      <c r="O542" s="13"/>
    </row>
    <row r="543" spans="9:15" x14ac:dyDescent="0.3">
      <c r="I543" s="13"/>
      <c r="J543" s="13"/>
      <c r="K543" s="13"/>
      <c r="L543" s="13"/>
      <c r="M543" s="13"/>
      <c r="N543" s="13"/>
      <c r="O543" s="13"/>
    </row>
    <row r="544" spans="9:15" x14ac:dyDescent="0.3">
      <c r="I544" s="13"/>
      <c r="J544" s="13"/>
      <c r="K544" s="13"/>
      <c r="L544" s="13"/>
      <c r="M544" s="13"/>
      <c r="N544" s="13"/>
      <c r="O544" s="13"/>
    </row>
    <row r="545" spans="9:15" x14ac:dyDescent="0.3">
      <c r="I545" s="13"/>
      <c r="J545" s="13"/>
      <c r="K545" s="13"/>
      <c r="L545" s="13"/>
      <c r="M545" s="13"/>
      <c r="N545" s="13"/>
      <c r="O545" s="13"/>
    </row>
    <row r="546" spans="9:15" x14ac:dyDescent="0.3">
      <c r="I546" s="13"/>
      <c r="J546" s="13"/>
      <c r="K546" s="13"/>
      <c r="L546" s="13"/>
      <c r="M546" s="13"/>
      <c r="N546" s="13"/>
      <c r="O546" s="13"/>
    </row>
    <row r="547" spans="9:15" x14ac:dyDescent="0.3">
      <c r="I547" s="13"/>
      <c r="J547" s="13"/>
      <c r="K547" s="13"/>
      <c r="L547" s="13"/>
      <c r="M547" s="13"/>
      <c r="N547" s="13"/>
      <c r="O547" s="13"/>
    </row>
    <row r="548" spans="9:15" x14ac:dyDescent="0.3">
      <c r="I548" s="13"/>
      <c r="J548" s="13"/>
      <c r="K548" s="13"/>
      <c r="L548" s="13"/>
      <c r="M548" s="13"/>
      <c r="N548" s="13"/>
      <c r="O548" s="13"/>
    </row>
    <row r="549" spans="9:15" x14ac:dyDescent="0.3">
      <c r="I549" s="13"/>
      <c r="J549" s="13"/>
      <c r="K549" s="13"/>
      <c r="L549" s="13"/>
      <c r="M549" s="13"/>
      <c r="N549" s="13"/>
      <c r="O549" s="13"/>
    </row>
    <row r="550" spans="9:15" x14ac:dyDescent="0.3">
      <c r="I550" s="13"/>
      <c r="J550" s="13"/>
      <c r="K550" s="13"/>
      <c r="L550" s="13"/>
      <c r="M550" s="13"/>
      <c r="N550" s="13"/>
      <c r="O550" s="13"/>
    </row>
    <row r="551" spans="9:15" x14ac:dyDescent="0.3">
      <c r="I551" s="13"/>
      <c r="J551" s="13"/>
      <c r="K551" s="13"/>
      <c r="L551" s="13"/>
      <c r="M551" s="13"/>
      <c r="N551" s="13"/>
      <c r="O551" s="13"/>
    </row>
    <row r="552" spans="9:15" x14ac:dyDescent="0.3">
      <c r="I552" s="13"/>
      <c r="J552" s="13"/>
      <c r="K552" s="13"/>
      <c r="L552" s="13"/>
      <c r="M552" s="13"/>
      <c r="N552" s="13"/>
      <c r="O552" s="13"/>
    </row>
    <row r="553" spans="9:15" x14ac:dyDescent="0.3">
      <c r="I553" s="13"/>
      <c r="J553" s="13"/>
      <c r="K553" s="13"/>
      <c r="L553" s="13"/>
      <c r="M553" s="13"/>
      <c r="N553" s="13"/>
      <c r="O553" s="13"/>
    </row>
    <row r="554" spans="9:15" x14ac:dyDescent="0.3">
      <c r="I554" s="13"/>
      <c r="J554" s="13"/>
      <c r="K554" s="13"/>
      <c r="L554" s="13"/>
      <c r="M554" s="13"/>
      <c r="N554" s="13"/>
      <c r="O554" s="13"/>
    </row>
    <row r="555" spans="9:15" x14ac:dyDescent="0.3">
      <c r="I555" s="13"/>
      <c r="J555" s="13"/>
      <c r="K555" s="13"/>
      <c r="L555" s="13"/>
      <c r="M555" s="13"/>
      <c r="N555" s="13"/>
      <c r="O555" s="13"/>
    </row>
    <row r="556" spans="9:15" x14ac:dyDescent="0.3">
      <c r="I556" s="13"/>
      <c r="J556" s="13"/>
      <c r="K556" s="13"/>
      <c r="L556" s="13"/>
      <c r="M556" s="13"/>
      <c r="N556" s="13"/>
      <c r="O556" s="13"/>
    </row>
    <row r="557" spans="9:15" x14ac:dyDescent="0.3">
      <c r="I557" s="13"/>
      <c r="J557" s="13"/>
      <c r="K557" s="13"/>
      <c r="L557" s="13"/>
      <c r="M557" s="13"/>
      <c r="N557" s="13"/>
      <c r="O557" s="13"/>
    </row>
    <row r="558" spans="9:15" x14ac:dyDescent="0.3">
      <c r="I558" s="13"/>
      <c r="J558" s="13"/>
      <c r="K558" s="13"/>
      <c r="L558" s="13"/>
      <c r="M558" s="13"/>
      <c r="N558" s="13"/>
      <c r="O558" s="13"/>
    </row>
    <row r="559" spans="9:15" x14ac:dyDescent="0.3">
      <c r="I559" s="13"/>
      <c r="J559" s="13"/>
      <c r="K559" s="13"/>
      <c r="L559" s="13"/>
      <c r="M559" s="13"/>
      <c r="N559" s="13"/>
      <c r="O559" s="13"/>
    </row>
    <row r="560" spans="9:15" x14ac:dyDescent="0.3">
      <c r="I560" s="13"/>
      <c r="J560" s="13"/>
      <c r="K560" s="13"/>
      <c r="L560" s="13"/>
      <c r="M560" s="13"/>
      <c r="N560" s="13"/>
      <c r="O560" s="13"/>
    </row>
    <row r="561" spans="9:15" x14ac:dyDescent="0.3">
      <c r="I561" s="13"/>
      <c r="J561" s="13"/>
      <c r="K561" s="13"/>
      <c r="L561" s="13"/>
      <c r="M561" s="13"/>
      <c r="N561" s="13"/>
      <c r="O561" s="13"/>
    </row>
    <row r="562" spans="9:15" x14ac:dyDescent="0.3">
      <c r="I562" s="13"/>
      <c r="J562" s="13"/>
      <c r="K562" s="13"/>
      <c r="L562" s="13"/>
      <c r="M562" s="13"/>
      <c r="N562" s="13"/>
      <c r="O562" s="13"/>
    </row>
    <row r="563" spans="9:15" x14ac:dyDescent="0.3">
      <c r="I563" s="13"/>
      <c r="J563" s="13"/>
      <c r="K563" s="13"/>
      <c r="L563" s="13"/>
      <c r="M563" s="13"/>
      <c r="N563" s="13"/>
      <c r="O563" s="13"/>
    </row>
    <row r="564" spans="9:15" x14ac:dyDescent="0.3">
      <c r="I564" s="13"/>
      <c r="J564" s="13"/>
      <c r="K564" s="13"/>
      <c r="L564" s="13"/>
      <c r="M564" s="13"/>
      <c r="N564" s="13"/>
      <c r="O564" s="13"/>
    </row>
    <row r="565" spans="9:15" x14ac:dyDescent="0.3">
      <c r="I565" s="13"/>
      <c r="J565" s="13"/>
      <c r="K565" s="13"/>
      <c r="L565" s="13"/>
      <c r="M565" s="13"/>
      <c r="N565" s="13"/>
      <c r="O565" s="13"/>
    </row>
    <row r="566" spans="9:15" x14ac:dyDescent="0.3">
      <c r="I566" s="13"/>
      <c r="J566" s="13"/>
      <c r="K566" s="13"/>
      <c r="L566" s="13"/>
      <c r="M566" s="13"/>
      <c r="N566" s="13"/>
      <c r="O566" s="13"/>
    </row>
    <row r="567" spans="9:15" x14ac:dyDescent="0.3">
      <c r="I567" s="13"/>
      <c r="J567" s="13"/>
      <c r="K567" s="13"/>
      <c r="L567" s="13"/>
      <c r="M567" s="13"/>
      <c r="N567" s="13"/>
      <c r="O567" s="13"/>
    </row>
    <row r="568" spans="9:15" x14ac:dyDescent="0.3">
      <c r="I568" s="13"/>
      <c r="J568" s="13"/>
      <c r="K568" s="13"/>
      <c r="L568" s="13"/>
      <c r="M568" s="13"/>
      <c r="N568" s="13"/>
      <c r="O568" s="13"/>
    </row>
    <row r="569" spans="9:15" x14ac:dyDescent="0.3">
      <c r="I569" s="13"/>
      <c r="J569" s="13"/>
      <c r="K569" s="13"/>
      <c r="L569" s="13"/>
      <c r="M569" s="13"/>
      <c r="N569" s="13"/>
      <c r="O569" s="13"/>
    </row>
    <row r="570" spans="9:15" x14ac:dyDescent="0.3">
      <c r="I570" s="13"/>
      <c r="J570" s="13"/>
      <c r="K570" s="13"/>
      <c r="L570" s="13"/>
      <c r="M570" s="13"/>
      <c r="N570" s="13"/>
      <c r="O570" s="13"/>
    </row>
    <row r="571" spans="9:15" x14ac:dyDescent="0.3">
      <c r="I571" s="13"/>
      <c r="J571" s="13"/>
      <c r="K571" s="13"/>
      <c r="L571" s="13"/>
      <c r="M571" s="13"/>
      <c r="N571" s="13"/>
      <c r="O571" s="13"/>
    </row>
    <row r="572" spans="9:15" x14ac:dyDescent="0.3">
      <c r="I572" s="13"/>
      <c r="J572" s="13"/>
      <c r="K572" s="13"/>
      <c r="L572" s="13"/>
      <c r="M572" s="13"/>
      <c r="N572" s="13"/>
      <c r="O572" s="13"/>
    </row>
    <row r="573" spans="9:15" x14ac:dyDescent="0.3">
      <c r="I573" s="13"/>
      <c r="J573" s="13"/>
      <c r="K573" s="13"/>
      <c r="L573" s="13"/>
      <c r="M573" s="13"/>
      <c r="N573" s="13"/>
      <c r="O573" s="13"/>
    </row>
    <row r="574" spans="9:15" x14ac:dyDescent="0.3">
      <c r="I574" s="13"/>
      <c r="J574" s="13"/>
      <c r="K574" s="13"/>
      <c r="L574" s="13"/>
      <c r="M574" s="13"/>
      <c r="N574" s="13"/>
      <c r="O574" s="13"/>
    </row>
    <row r="575" spans="9:15" x14ac:dyDescent="0.3">
      <c r="I575" s="13"/>
      <c r="J575" s="13"/>
      <c r="K575" s="13"/>
      <c r="L575" s="13"/>
      <c r="M575" s="13"/>
      <c r="N575" s="13"/>
      <c r="O575" s="13"/>
    </row>
    <row r="576" spans="9:15" x14ac:dyDescent="0.3">
      <c r="I576" s="13"/>
      <c r="J576" s="13"/>
      <c r="K576" s="13"/>
      <c r="L576" s="13"/>
      <c r="M576" s="13"/>
      <c r="N576" s="13"/>
      <c r="O576" s="13"/>
    </row>
    <row r="577" spans="9:15" x14ac:dyDescent="0.3">
      <c r="I577" s="13"/>
      <c r="J577" s="13"/>
      <c r="K577" s="13"/>
      <c r="L577" s="13"/>
      <c r="M577" s="13"/>
      <c r="N577" s="13"/>
      <c r="O577" s="13"/>
    </row>
    <row r="578" spans="9:15" x14ac:dyDescent="0.3">
      <c r="I578" s="13"/>
      <c r="J578" s="13"/>
      <c r="K578" s="13"/>
      <c r="L578" s="13"/>
      <c r="M578" s="13"/>
      <c r="N578" s="13"/>
      <c r="O578" s="13"/>
    </row>
    <row r="579" spans="9:15" x14ac:dyDescent="0.3">
      <c r="I579" s="13"/>
      <c r="J579" s="13"/>
      <c r="K579" s="13"/>
      <c r="L579" s="13"/>
      <c r="M579" s="13"/>
      <c r="N579" s="13"/>
      <c r="O579" s="13"/>
    </row>
    <row r="580" spans="9:15" x14ac:dyDescent="0.3">
      <c r="I580" s="13"/>
      <c r="J580" s="13"/>
      <c r="K580" s="13"/>
      <c r="L580" s="13"/>
      <c r="M580" s="13"/>
      <c r="N580" s="13"/>
      <c r="O580" s="13"/>
    </row>
    <row r="581" spans="9:15" x14ac:dyDescent="0.3">
      <c r="I581" s="13"/>
      <c r="J581" s="13"/>
      <c r="K581" s="13"/>
      <c r="L581" s="13"/>
      <c r="M581" s="13"/>
      <c r="N581" s="13"/>
      <c r="O581" s="13"/>
    </row>
    <row r="582" spans="9:15" x14ac:dyDescent="0.3">
      <c r="I582" s="13"/>
      <c r="J582" s="13"/>
      <c r="K582" s="13"/>
      <c r="L582" s="13"/>
      <c r="M582" s="13"/>
      <c r="N582" s="13"/>
      <c r="O582" s="13"/>
    </row>
    <row r="583" spans="9:15" x14ac:dyDescent="0.3">
      <c r="I583" s="13"/>
      <c r="J583" s="13"/>
      <c r="K583" s="13"/>
      <c r="L583" s="13"/>
      <c r="M583" s="13"/>
      <c r="N583" s="13"/>
      <c r="O583" s="13"/>
    </row>
    <row r="584" spans="9:15" x14ac:dyDescent="0.3">
      <c r="I584" s="13"/>
      <c r="J584" s="13"/>
      <c r="K584" s="13"/>
      <c r="L584" s="13"/>
      <c r="M584" s="13"/>
      <c r="N584" s="13"/>
      <c r="O584" s="13"/>
    </row>
    <row r="585" spans="9:15" x14ac:dyDescent="0.3">
      <c r="I585" s="13"/>
      <c r="J585" s="13"/>
      <c r="K585" s="13"/>
      <c r="L585" s="13"/>
      <c r="M585" s="13"/>
      <c r="N585" s="13"/>
      <c r="O585" s="13"/>
    </row>
    <row r="586" spans="9:15" x14ac:dyDescent="0.3">
      <c r="I586" s="13"/>
      <c r="J586" s="13"/>
      <c r="K586" s="13"/>
      <c r="L586" s="13"/>
      <c r="M586" s="13"/>
      <c r="N586" s="13"/>
      <c r="O586" s="13"/>
    </row>
    <row r="587" spans="9:15" x14ac:dyDescent="0.3">
      <c r="I587" s="13"/>
      <c r="J587" s="13"/>
      <c r="K587" s="13"/>
      <c r="L587" s="13"/>
      <c r="M587" s="13"/>
      <c r="N587" s="13"/>
      <c r="O587" s="13"/>
    </row>
    <row r="588" spans="9:15" x14ac:dyDescent="0.3">
      <c r="I588" s="13"/>
      <c r="J588" s="13"/>
      <c r="K588" s="13"/>
      <c r="L588" s="13"/>
      <c r="M588" s="13"/>
      <c r="N588" s="13"/>
      <c r="O588" s="13"/>
    </row>
    <row r="589" spans="9:15" x14ac:dyDescent="0.3">
      <c r="I589" s="13"/>
      <c r="J589" s="13"/>
      <c r="K589" s="13"/>
      <c r="L589" s="13"/>
      <c r="M589" s="13"/>
      <c r="N589" s="13"/>
      <c r="O589" s="13"/>
    </row>
    <row r="590" spans="9:15" x14ac:dyDescent="0.3">
      <c r="I590" s="13"/>
      <c r="J590" s="13"/>
      <c r="K590" s="13"/>
      <c r="L590" s="13"/>
      <c r="M590" s="13"/>
      <c r="N590" s="13"/>
      <c r="O590" s="13"/>
    </row>
    <row r="591" spans="9:15" x14ac:dyDescent="0.3">
      <c r="I591" s="13"/>
      <c r="J591" s="13"/>
      <c r="K591" s="13"/>
      <c r="L591" s="13"/>
      <c r="M591" s="13"/>
      <c r="N591" s="13"/>
      <c r="O591" s="13"/>
    </row>
    <row r="592" spans="9:15" x14ac:dyDescent="0.3">
      <c r="I592" s="13"/>
      <c r="J592" s="13"/>
      <c r="K592" s="13"/>
      <c r="L592" s="13"/>
      <c r="M592" s="13"/>
      <c r="N592" s="13"/>
      <c r="O592" s="13"/>
    </row>
    <row r="593" spans="9:15" x14ac:dyDescent="0.3">
      <c r="I593" s="13"/>
      <c r="J593" s="13"/>
      <c r="K593" s="13"/>
      <c r="L593" s="13"/>
      <c r="M593" s="13"/>
      <c r="N593" s="13"/>
      <c r="O593" s="13"/>
    </row>
    <row r="594" spans="9:15" x14ac:dyDescent="0.3">
      <c r="I594" s="13"/>
      <c r="J594" s="13"/>
      <c r="K594" s="13"/>
      <c r="L594" s="13"/>
      <c r="M594" s="13"/>
      <c r="N594" s="13"/>
      <c r="O594" s="13"/>
    </row>
    <row r="595" spans="9:15" x14ac:dyDescent="0.3">
      <c r="I595" s="13"/>
      <c r="J595" s="13"/>
      <c r="K595" s="13"/>
      <c r="L595" s="13"/>
      <c r="M595" s="13"/>
      <c r="N595" s="13"/>
      <c r="O595" s="13"/>
    </row>
    <row r="596" spans="9:15" x14ac:dyDescent="0.3">
      <c r="I596" s="13"/>
      <c r="J596" s="13"/>
      <c r="K596" s="13"/>
      <c r="L596" s="13"/>
      <c r="M596" s="13"/>
      <c r="N596" s="13"/>
      <c r="O596" s="13"/>
    </row>
    <row r="597" spans="9:15" x14ac:dyDescent="0.3">
      <c r="I597" s="13"/>
      <c r="J597" s="13"/>
      <c r="K597" s="13"/>
      <c r="L597" s="13"/>
      <c r="M597" s="13"/>
      <c r="N597" s="13"/>
      <c r="O597" s="13"/>
    </row>
    <row r="598" spans="9:15" x14ac:dyDescent="0.3">
      <c r="I598" s="13"/>
      <c r="J598" s="13"/>
      <c r="K598" s="13"/>
      <c r="L598" s="13"/>
      <c r="M598" s="13"/>
      <c r="N598" s="13"/>
      <c r="O598" s="13"/>
    </row>
    <row r="599" spans="9:15" x14ac:dyDescent="0.3">
      <c r="I599" s="13"/>
      <c r="J599" s="13"/>
      <c r="K599" s="13"/>
      <c r="L599" s="13"/>
      <c r="M599" s="13"/>
      <c r="N599" s="13"/>
      <c r="O599" s="13"/>
    </row>
    <row r="600" spans="9:15" x14ac:dyDescent="0.3">
      <c r="I600" s="13"/>
      <c r="J600" s="13"/>
      <c r="K600" s="13"/>
      <c r="L600" s="13"/>
      <c r="M600" s="13"/>
      <c r="N600" s="13"/>
      <c r="O600" s="13"/>
    </row>
    <row r="601" spans="9:15" x14ac:dyDescent="0.3">
      <c r="I601" s="13"/>
      <c r="J601" s="13"/>
      <c r="K601" s="13"/>
      <c r="L601" s="13"/>
      <c r="M601" s="13"/>
      <c r="N601" s="13"/>
      <c r="O601" s="13"/>
    </row>
    <row r="602" spans="9:15" x14ac:dyDescent="0.3">
      <c r="I602" s="13"/>
      <c r="J602" s="13"/>
      <c r="K602" s="13"/>
      <c r="L602" s="13"/>
      <c r="M602" s="13"/>
      <c r="N602" s="13"/>
      <c r="O602" s="13"/>
    </row>
    <row r="603" spans="9:15" x14ac:dyDescent="0.3">
      <c r="I603" s="13"/>
      <c r="J603" s="13"/>
      <c r="K603" s="13"/>
      <c r="L603" s="13"/>
      <c r="M603" s="13"/>
      <c r="N603" s="13"/>
      <c r="O603" s="13"/>
    </row>
    <row r="604" spans="9:15" x14ac:dyDescent="0.3">
      <c r="I604" s="13"/>
      <c r="J604" s="13"/>
      <c r="K604" s="13"/>
      <c r="L604" s="13"/>
      <c r="M604" s="13"/>
      <c r="N604" s="13"/>
      <c r="O604" s="13"/>
    </row>
    <row r="605" spans="9:15" x14ac:dyDescent="0.3">
      <c r="I605" s="13"/>
      <c r="J605" s="13"/>
      <c r="K605" s="13"/>
      <c r="L605" s="13"/>
      <c r="M605" s="13"/>
      <c r="N605" s="13"/>
      <c r="O605" s="13"/>
    </row>
    <row r="606" spans="9:15" x14ac:dyDescent="0.3">
      <c r="I606" s="13"/>
      <c r="J606" s="13"/>
      <c r="K606" s="13"/>
      <c r="L606" s="13"/>
      <c r="M606" s="13"/>
      <c r="N606" s="13"/>
      <c r="O606" s="13"/>
    </row>
    <row r="607" spans="9:15" x14ac:dyDescent="0.3">
      <c r="I607" s="13"/>
      <c r="J607" s="13"/>
      <c r="K607" s="13"/>
      <c r="L607" s="13"/>
      <c r="M607" s="13"/>
      <c r="N607" s="13"/>
      <c r="O607" s="13"/>
    </row>
    <row r="608" spans="9:15" x14ac:dyDescent="0.3">
      <c r="I608" s="13"/>
      <c r="J608" s="13"/>
      <c r="K608" s="13"/>
      <c r="L608" s="13"/>
      <c r="M608" s="13"/>
      <c r="N608" s="13"/>
      <c r="O608" s="13"/>
    </row>
    <row r="609" spans="9:15" x14ac:dyDescent="0.3">
      <c r="I609" s="13"/>
      <c r="J609" s="13"/>
      <c r="K609" s="13"/>
      <c r="L609" s="13"/>
      <c r="M609" s="13"/>
      <c r="N609" s="13"/>
      <c r="O609" s="13"/>
    </row>
    <row r="610" spans="9:15" x14ac:dyDescent="0.3">
      <c r="I610" s="13"/>
      <c r="J610" s="13"/>
      <c r="K610" s="13"/>
      <c r="L610" s="13"/>
      <c r="M610" s="13"/>
      <c r="N610" s="13"/>
      <c r="O610" s="13"/>
    </row>
    <row r="611" spans="9:15" x14ac:dyDescent="0.3">
      <c r="I611" s="13"/>
      <c r="J611" s="13"/>
      <c r="K611" s="13"/>
      <c r="L611" s="13"/>
      <c r="M611" s="13"/>
      <c r="N611" s="13"/>
      <c r="O611" s="13"/>
    </row>
    <row r="612" spans="9:15" x14ac:dyDescent="0.3">
      <c r="I612" s="13"/>
      <c r="J612" s="13"/>
      <c r="K612" s="13"/>
      <c r="L612" s="13"/>
      <c r="M612" s="13"/>
      <c r="N612" s="13"/>
      <c r="O612" s="13"/>
    </row>
    <row r="613" spans="9:15" x14ac:dyDescent="0.3">
      <c r="I613" s="13"/>
      <c r="J613" s="13"/>
      <c r="K613" s="13"/>
      <c r="L613" s="13"/>
      <c r="M613" s="13"/>
      <c r="N613" s="13"/>
      <c r="O613" s="13"/>
    </row>
    <row r="614" spans="9:15" x14ac:dyDescent="0.3">
      <c r="I614" s="13"/>
      <c r="J614" s="13"/>
      <c r="K614" s="13"/>
      <c r="L614" s="13"/>
      <c r="M614" s="13"/>
      <c r="N614" s="13"/>
      <c r="O614" s="13"/>
    </row>
    <row r="615" spans="9:15" x14ac:dyDescent="0.3">
      <c r="I615" s="13"/>
      <c r="J615" s="13"/>
      <c r="K615" s="13"/>
      <c r="L615" s="13"/>
      <c r="M615" s="13"/>
      <c r="N615" s="13"/>
      <c r="O615" s="13"/>
    </row>
    <row r="616" spans="9:15" x14ac:dyDescent="0.3">
      <c r="I616" s="13"/>
      <c r="J616" s="13"/>
      <c r="K616" s="13"/>
      <c r="L616" s="13"/>
      <c r="M616" s="13"/>
      <c r="N616" s="13"/>
      <c r="O616" s="13"/>
    </row>
    <row r="617" spans="9:15" x14ac:dyDescent="0.3">
      <c r="I617" s="13"/>
      <c r="J617" s="13"/>
      <c r="K617" s="13"/>
      <c r="L617" s="13"/>
      <c r="M617" s="13"/>
      <c r="N617" s="13"/>
      <c r="O617" s="13"/>
    </row>
    <row r="618" spans="9:15" x14ac:dyDescent="0.3">
      <c r="I618" s="13"/>
      <c r="J618" s="13"/>
      <c r="K618" s="13"/>
      <c r="L618" s="13"/>
      <c r="M618" s="13"/>
      <c r="N618" s="13"/>
      <c r="O618" s="13"/>
    </row>
    <row r="619" spans="9:15" x14ac:dyDescent="0.3">
      <c r="I619" s="13"/>
      <c r="J619" s="13"/>
      <c r="K619" s="13"/>
      <c r="L619" s="13"/>
      <c r="M619" s="13"/>
      <c r="N619" s="13"/>
      <c r="O619" s="13"/>
    </row>
    <row r="620" spans="9:15" x14ac:dyDescent="0.3">
      <c r="I620" s="13"/>
      <c r="J620" s="13"/>
      <c r="K620" s="13"/>
      <c r="L620" s="13"/>
      <c r="M620" s="13"/>
      <c r="N620" s="13"/>
      <c r="O620" s="13"/>
    </row>
    <row r="621" spans="9:15" x14ac:dyDescent="0.3">
      <c r="I621" s="13"/>
      <c r="J621" s="13"/>
      <c r="K621" s="13"/>
      <c r="L621" s="13"/>
      <c r="M621" s="13"/>
      <c r="N621" s="13"/>
      <c r="O621" s="13"/>
    </row>
    <row r="622" spans="9:15" x14ac:dyDescent="0.3">
      <c r="I622" s="13"/>
      <c r="J622" s="13"/>
      <c r="K622" s="13"/>
      <c r="L622" s="13"/>
      <c r="M622" s="13"/>
      <c r="N622" s="13"/>
      <c r="O622" s="13"/>
    </row>
    <row r="623" spans="9:15" x14ac:dyDescent="0.3">
      <c r="I623" s="13"/>
      <c r="J623" s="13"/>
      <c r="K623" s="13"/>
      <c r="L623" s="13"/>
      <c r="M623" s="13"/>
      <c r="N623" s="13"/>
      <c r="O623" s="13"/>
    </row>
    <row r="624" spans="9:15" x14ac:dyDescent="0.3">
      <c r="I624" s="13"/>
      <c r="J624" s="13"/>
      <c r="K624" s="13"/>
      <c r="L624" s="13"/>
      <c r="M624" s="13"/>
      <c r="N624" s="13"/>
      <c r="O624" s="13"/>
    </row>
    <row r="625" spans="9:15" x14ac:dyDescent="0.3">
      <c r="I625" s="13"/>
      <c r="J625" s="13"/>
      <c r="K625" s="13"/>
      <c r="L625" s="13"/>
      <c r="M625" s="13"/>
      <c r="N625" s="13"/>
      <c r="O625" s="13"/>
    </row>
    <row r="626" spans="9:15" x14ac:dyDescent="0.3">
      <c r="I626" s="13"/>
      <c r="J626" s="13"/>
      <c r="K626" s="13"/>
      <c r="L626" s="13"/>
      <c r="M626" s="13"/>
      <c r="N626" s="13"/>
      <c r="O626" s="13"/>
    </row>
    <row r="627" spans="9:15" x14ac:dyDescent="0.3">
      <c r="I627" s="13"/>
      <c r="J627" s="13"/>
      <c r="K627" s="13"/>
      <c r="L627" s="13"/>
      <c r="M627" s="13"/>
      <c r="N627" s="13"/>
      <c r="O627" s="13"/>
    </row>
    <row r="628" spans="9:15" x14ac:dyDescent="0.3">
      <c r="I628" s="13"/>
      <c r="J628" s="13"/>
      <c r="K628" s="13"/>
      <c r="L628" s="13"/>
      <c r="M628" s="13"/>
      <c r="N628" s="13"/>
      <c r="O628" s="13"/>
    </row>
    <row r="629" spans="9:15" x14ac:dyDescent="0.3">
      <c r="I629" s="13"/>
      <c r="J629" s="13"/>
      <c r="K629" s="13"/>
      <c r="L629" s="13"/>
      <c r="M629" s="13"/>
      <c r="N629" s="13"/>
      <c r="O629" s="13"/>
    </row>
    <row r="630" spans="9:15" x14ac:dyDescent="0.3">
      <c r="I630" s="13"/>
      <c r="J630" s="13"/>
      <c r="K630" s="13"/>
      <c r="L630" s="13"/>
      <c r="M630" s="13"/>
      <c r="N630" s="13"/>
      <c r="O630" s="13"/>
    </row>
    <row r="631" spans="9:15" x14ac:dyDescent="0.3">
      <c r="I631" s="13"/>
      <c r="J631" s="13"/>
      <c r="K631" s="13"/>
      <c r="L631" s="13"/>
      <c r="M631" s="13"/>
      <c r="N631" s="13"/>
      <c r="O631" s="13"/>
    </row>
    <row r="632" spans="9:15" x14ac:dyDescent="0.3">
      <c r="I632" s="13"/>
      <c r="J632" s="13"/>
      <c r="K632" s="13"/>
      <c r="L632" s="13"/>
      <c r="M632" s="13"/>
      <c r="N632" s="13"/>
      <c r="O632" s="13"/>
    </row>
    <row r="633" spans="9:15" x14ac:dyDescent="0.3">
      <c r="I633" s="13"/>
      <c r="J633" s="13"/>
      <c r="K633" s="13"/>
      <c r="L633" s="13"/>
      <c r="M633" s="13"/>
      <c r="N633" s="13"/>
      <c r="O633" s="13"/>
    </row>
    <row r="634" spans="9:15" x14ac:dyDescent="0.3">
      <c r="I634" s="13"/>
      <c r="J634" s="13"/>
      <c r="K634" s="13"/>
      <c r="L634" s="13"/>
      <c r="M634" s="13"/>
      <c r="N634" s="13"/>
      <c r="O634" s="13"/>
    </row>
    <row r="635" spans="9:15" x14ac:dyDescent="0.3">
      <c r="I635" s="13"/>
      <c r="J635" s="13"/>
      <c r="K635" s="13"/>
      <c r="L635" s="13"/>
      <c r="M635" s="13"/>
      <c r="N635" s="13"/>
      <c r="O635" s="13"/>
    </row>
    <row r="636" spans="9:15" x14ac:dyDescent="0.3">
      <c r="I636" s="13"/>
      <c r="J636" s="13"/>
      <c r="K636" s="13"/>
      <c r="L636" s="13"/>
      <c r="M636" s="13"/>
      <c r="N636" s="13"/>
      <c r="O636" s="13"/>
    </row>
    <row r="637" spans="9:15" x14ac:dyDescent="0.3">
      <c r="I637" s="13"/>
      <c r="J637" s="13"/>
      <c r="K637" s="13"/>
      <c r="L637" s="13"/>
      <c r="M637" s="13"/>
      <c r="N637" s="13"/>
      <c r="O637" s="13"/>
    </row>
    <row r="638" spans="9:15" x14ac:dyDescent="0.3">
      <c r="I638" s="13"/>
      <c r="J638" s="13"/>
      <c r="K638" s="13"/>
      <c r="L638" s="13"/>
      <c r="M638" s="13"/>
      <c r="N638" s="13"/>
      <c r="O638" s="13"/>
    </row>
    <row r="639" spans="9:15" x14ac:dyDescent="0.3">
      <c r="I639" s="13"/>
      <c r="J639" s="13"/>
      <c r="K639" s="13"/>
      <c r="L639" s="13"/>
      <c r="M639" s="13"/>
      <c r="N639" s="13"/>
      <c r="O639" s="13"/>
    </row>
    <row r="640" spans="9:15" x14ac:dyDescent="0.3">
      <c r="I640" s="13"/>
      <c r="J640" s="13"/>
      <c r="K640" s="13"/>
      <c r="L640" s="13"/>
      <c r="M640" s="13"/>
      <c r="N640" s="13"/>
      <c r="O640" s="13"/>
    </row>
    <row r="641" spans="9:15" x14ac:dyDescent="0.3">
      <c r="I641" s="13"/>
      <c r="J641" s="13"/>
      <c r="K641" s="13"/>
      <c r="L641" s="13"/>
      <c r="M641" s="13"/>
      <c r="N641" s="13"/>
      <c r="O641" s="13"/>
    </row>
    <row r="642" spans="9:15" x14ac:dyDescent="0.3">
      <c r="I642" s="13"/>
      <c r="J642" s="13"/>
      <c r="K642" s="13"/>
      <c r="L642" s="13"/>
      <c r="M642" s="13"/>
      <c r="N642" s="13"/>
      <c r="O642" s="13"/>
    </row>
    <row r="643" spans="9:15" x14ac:dyDescent="0.3">
      <c r="I643" s="13"/>
      <c r="J643" s="13"/>
      <c r="K643" s="13"/>
      <c r="L643" s="13"/>
      <c r="M643" s="13"/>
      <c r="N643" s="13"/>
      <c r="O643" s="13"/>
    </row>
    <row r="644" spans="9:15" x14ac:dyDescent="0.3">
      <c r="I644" s="13"/>
      <c r="J644" s="13"/>
      <c r="K644" s="13"/>
      <c r="L644" s="13"/>
      <c r="M644" s="13"/>
      <c r="N644" s="13"/>
      <c r="O644" s="13"/>
    </row>
    <row r="645" spans="9:15" x14ac:dyDescent="0.3">
      <c r="I645" s="13"/>
      <c r="J645" s="13"/>
      <c r="K645" s="13"/>
      <c r="L645" s="13"/>
      <c r="M645" s="13"/>
      <c r="N645" s="13"/>
      <c r="O645" s="13"/>
    </row>
    <row r="646" spans="9:15" x14ac:dyDescent="0.3">
      <c r="I646" s="13"/>
      <c r="J646" s="13"/>
      <c r="K646" s="13"/>
      <c r="L646" s="13"/>
      <c r="M646" s="13"/>
      <c r="N646" s="13"/>
      <c r="O646" s="13"/>
    </row>
    <row r="647" spans="9:15" x14ac:dyDescent="0.3">
      <c r="I647" s="13"/>
      <c r="J647" s="13"/>
      <c r="K647" s="13"/>
      <c r="L647" s="13"/>
      <c r="M647" s="13"/>
      <c r="N647" s="13"/>
      <c r="O647" s="13"/>
    </row>
    <row r="648" spans="9:15" x14ac:dyDescent="0.3">
      <c r="I648" s="13"/>
      <c r="J648" s="13"/>
      <c r="K648" s="13"/>
      <c r="L648" s="13"/>
      <c r="M648" s="13"/>
      <c r="N648" s="13"/>
      <c r="O648" s="13"/>
    </row>
    <row r="649" spans="9:15" x14ac:dyDescent="0.3">
      <c r="I649" s="13"/>
      <c r="J649" s="13"/>
      <c r="K649" s="13"/>
      <c r="L649" s="13"/>
      <c r="M649" s="13"/>
      <c r="N649" s="13"/>
      <c r="O649" s="13"/>
    </row>
    <row r="650" spans="9:15" x14ac:dyDescent="0.3">
      <c r="I650" s="13"/>
      <c r="J650" s="13"/>
      <c r="K650" s="13"/>
      <c r="L650" s="13"/>
      <c r="M650" s="13"/>
      <c r="N650" s="13"/>
      <c r="O650" s="13"/>
    </row>
    <row r="651" spans="9:15" x14ac:dyDescent="0.3">
      <c r="I651" s="13"/>
      <c r="J651" s="13"/>
      <c r="K651" s="13"/>
      <c r="L651" s="13"/>
      <c r="M651" s="13"/>
      <c r="N651" s="13"/>
      <c r="O651" s="13"/>
    </row>
    <row r="652" spans="9:15" x14ac:dyDescent="0.3">
      <c r="I652" s="13"/>
      <c r="J652" s="13"/>
      <c r="K652" s="13"/>
      <c r="L652" s="13"/>
      <c r="M652" s="13"/>
      <c r="N652" s="13"/>
      <c r="O652" s="13"/>
    </row>
    <row r="653" spans="9:15" x14ac:dyDescent="0.3">
      <c r="I653" s="13"/>
      <c r="J653" s="13"/>
      <c r="K653" s="13"/>
      <c r="L653" s="13"/>
      <c r="M653" s="13"/>
      <c r="N653" s="13"/>
      <c r="O653" s="13"/>
    </row>
    <row r="654" spans="9:15" x14ac:dyDescent="0.3">
      <c r="I654" s="13"/>
      <c r="J654" s="13"/>
      <c r="K654" s="13"/>
      <c r="L654" s="13"/>
      <c r="M654" s="13"/>
      <c r="N654" s="13"/>
      <c r="O654" s="13"/>
    </row>
    <row r="655" spans="9:15" x14ac:dyDescent="0.3">
      <c r="I655" s="13"/>
      <c r="J655" s="13"/>
      <c r="K655" s="13"/>
      <c r="L655" s="13"/>
      <c r="M655" s="13"/>
      <c r="N655" s="13"/>
      <c r="O655" s="13"/>
    </row>
    <row r="656" spans="9:15" x14ac:dyDescent="0.3">
      <c r="I656" s="13"/>
      <c r="J656" s="13"/>
      <c r="K656" s="13"/>
      <c r="L656" s="13"/>
      <c r="M656" s="13"/>
      <c r="N656" s="13"/>
      <c r="O656" s="13"/>
    </row>
    <row r="657" spans="9:15" x14ac:dyDescent="0.3">
      <c r="I657" s="13"/>
      <c r="J657" s="13"/>
      <c r="K657" s="13"/>
      <c r="L657" s="13"/>
      <c r="M657" s="13"/>
      <c r="N657" s="13"/>
      <c r="O657" s="13"/>
    </row>
    <row r="658" spans="9:15" x14ac:dyDescent="0.3">
      <c r="I658" s="13"/>
      <c r="J658" s="13"/>
      <c r="K658" s="13"/>
      <c r="L658" s="13"/>
      <c r="M658" s="13"/>
      <c r="N658" s="13"/>
      <c r="O658" s="13"/>
    </row>
    <row r="659" spans="9:15" x14ac:dyDescent="0.3">
      <c r="I659" s="13"/>
      <c r="J659" s="13"/>
      <c r="K659" s="13"/>
      <c r="L659" s="13"/>
      <c r="M659" s="13"/>
      <c r="N659" s="13"/>
      <c r="O659" s="13"/>
    </row>
    <row r="660" spans="9:15" x14ac:dyDescent="0.3">
      <c r="I660" s="13"/>
      <c r="J660" s="13"/>
      <c r="K660" s="13"/>
      <c r="L660" s="13"/>
      <c r="M660" s="13"/>
      <c r="N660" s="13"/>
      <c r="O660" s="13"/>
    </row>
    <row r="661" spans="9:15" x14ac:dyDescent="0.3">
      <c r="I661" s="13"/>
      <c r="J661" s="13"/>
      <c r="K661" s="13"/>
      <c r="L661" s="13"/>
      <c r="M661" s="13"/>
      <c r="N661" s="13"/>
      <c r="O661" s="13"/>
    </row>
    <row r="662" spans="9:15" x14ac:dyDescent="0.3">
      <c r="I662" s="13"/>
      <c r="J662" s="13"/>
      <c r="K662" s="13"/>
      <c r="L662" s="13"/>
      <c r="M662" s="13"/>
      <c r="N662" s="13"/>
      <c r="O662" s="13"/>
    </row>
    <row r="663" spans="9:15" x14ac:dyDescent="0.3">
      <c r="I663" s="13"/>
      <c r="J663" s="13"/>
      <c r="K663" s="13"/>
      <c r="L663" s="13"/>
      <c r="M663" s="13"/>
      <c r="N663" s="13"/>
      <c r="O663" s="13"/>
    </row>
    <row r="664" spans="9:15" x14ac:dyDescent="0.3">
      <c r="I664" s="13"/>
      <c r="J664" s="13"/>
      <c r="K664" s="13"/>
      <c r="L664" s="13"/>
      <c r="M664" s="13"/>
      <c r="N664" s="13"/>
      <c r="O664" s="13"/>
    </row>
    <row r="665" spans="9:15" x14ac:dyDescent="0.3">
      <c r="I665" s="13"/>
      <c r="J665" s="13"/>
      <c r="K665" s="13"/>
      <c r="L665" s="13"/>
      <c r="M665" s="13"/>
      <c r="N665" s="13"/>
      <c r="O665" s="13"/>
    </row>
    <row r="666" spans="9:15" x14ac:dyDescent="0.3">
      <c r="I666" s="13"/>
      <c r="J666" s="13"/>
      <c r="K666" s="13"/>
      <c r="L666" s="13"/>
      <c r="M666" s="13"/>
      <c r="N666" s="13"/>
      <c r="O666" s="13"/>
    </row>
    <row r="667" spans="9:15" x14ac:dyDescent="0.3">
      <c r="I667" s="13"/>
      <c r="J667" s="13"/>
      <c r="K667" s="13"/>
      <c r="L667" s="13"/>
      <c r="M667" s="13"/>
      <c r="N667" s="13"/>
      <c r="O667" s="13"/>
    </row>
    <row r="668" spans="9:15" x14ac:dyDescent="0.3">
      <c r="I668" s="13"/>
      <c r="J668" s="13"/>
      <c r="K668" s="13"/>
      <c r="L668" s="13"/>
      <c r="M668" s="13"/>
      <c r="N668" s="13"/>
      <c r="O668" s="13"/>
    </row>
    <row r="669" spans="9:15" x14ac:dyDescent="0.3">
      <c r="I669" s="13"/>
      <c r="J669" s="13"/>
      <c r="K669" s="13"/>
      <c r="L669" s="13"/>
      <c r="M669" s="13"/>
      <c r="N669" s="13"/>
      <c r="O669" s="13"/>
    </row>
    <row r="670" spans="9:15" x14ac:dyDescent="0.3">
      <c r="I670" s="13"/>
      <c r="J670" s="13"/>
      <c r="K670" s="13"/>
      <c r="L670" s="13"/>
      <c r="M670" s="13"/>
      <c r="N670" s="13"/>
      <c r="O670" s="13"/>
    </row>
    <row r="671" spans="9:15" x14ac:dyDescent="0.3">
      <c r="I671" s="13"/>
      <c r="J671" s="13"/>
      <c r="K671" s="13"/>
      <c r="L671" s="13"/>
      <c r="M671" s="13"/>
      <c r="N671" s="13"/>
      <c r="O671" s="13"/>
    </row>
    <row r="672" spans="9:15" x14ac:dyDescent="0.3">
      <c r="I672" s="13"/>
      <c r="J672" s="13"/>
      <c r="K672" s="13"/>
      <c r="L672" s="13"/>
      <c r="M672" s="13"/>
      <c r="N672" s="13"/>
      <c r="O672" s="13"/>
    </row>
    <row r="673" spans="9:15" x14ac:dyDescent="0.3">
      <c r="I673" s="13"/>
      <c r="J673" s="13"/>
      <c r="K673" s="13"/>
      <c r="L673" s="13"/>
      <c r="M673" s="13"/>
      <c r="N673" s="13"/>
      <c r="O673" s="13"/>
    </row>
    <row r="674" spans="9:15" x14ac:dyDescent="0.3">
      <c r="I674" s="13"/>
      <c r="J674" s="13"/>
      <c r="K674" s="13"/>
      <c r="L674" s="13"/>
      <c r="M674" s="13"/>
      <c r="N674" s="13"/>
      <c r="O674" s="13"/>
    </row>
    <row r="675" spans="9:15" x14ac:dyDescent="0.3">
      <c r="I675" s="13"/>
      <c r="J675" s="13"/>
      <c r="K675" s="13"/>
      <c r="L675" s="13"/>
      <c r="M675" s="13"/>
      <c r="N675" s="13"/>
      <c r="O675" s="13"/>
    </row>
    <row r="676" spans="9:15" x14ac:dyDescent="0.3">
      <c r="I676" s="13"/>
      <c r="J676" s="13"/>
      <c r="K676" s="13"/>
      <c r="L676" s="13"/>
      <c r="M676" s="13"/>
      <c r="N676" s="13"/>
      <c r="O676" s="13"/>
    </row>
    <row r="677" spans="9:15" x14ac:dyDescent="0.3">
      <c r="I677" s="13"/>
      <c r="J677" s="13"/>
      <c r="K677" s="13"/>
      <c r="L677" s="13"/>
      <c r="M677" s="13"/>
      <c r="N677" s="13"/>
      <c r="O677" s="13"/>
    </row>
    <row r="678" spans="9:15" x14ac:dyDescent="0.3">
      <c r="I678" s="13"/>
      <c r="J678" s="13"/>
      <c r="K678" s="13"/>
      <c r="L678" s="13"/>
      <c r="M678" s="13"/>
      <c r="N678" s="13"/>
      <c r="O678" s="13"/>
    </row>
    <row r="679" spans="9:15" x14ac:dyDescent="0.3">
      <c r="I679" s="13"/>
      <c r="J679" s="13"/>
      <c r="K679" s="13"/>
      <c r="L679" s="13"/>
      <c r="M679" s="13"/>
      <c r="N679" s="13"/>
      <c r="O679" s="13"/>
    </row>
    <row r="680" spans="9:15" x14ac:dyDescent="0.3">
      <c r="I680" s="13"/>
      <c r="J680" s="13"/>
      <c r="K680" s="13"/>
      <c r="L680" s="13"/>
      <c r="M680" s="13"/>
      <c r="N680" s="13"/>
      <c r="O680" s="13"/>
    </row>
    <row r="681" spans="9:15" x14ac:dyDescent="0.3">
      <c r="I681" s="13"/>
      <c r="J681" s="13"/>
      <c r="K681" s="13"/>
      <c r="L681" s="13"/>
      <c r="M681" s="13"/>
      <c r="N681" s="13"/>
      <c r="O681" s="13"/>
    </row>
    <row r="682" spans="9:15" x14ac:dyDescent="0.3">
      <c r="I682" s="13"/>
      <c r="J682" s="13"/>
      <c r="K682" s="13"/>
      <c r="L682" s="13"/>
      <c r="M682" s="13"/>
      <c r="N682" s="13"/>
      <c r="O682" s="13"/>
    </row>
    <row r="683" spans="9:15" x14ac:dyDescent="0.3">
      <c r="I683" s="13"/>
      <c r="J683" s="13"/>
      <c r="K683" s="13"/>
      <c r="L683" s="13"/>
      <c r="M683" s="13"/>
      <c r="N683" s="13"/>
      <c r="O683" s="13"/>
    </row>
    <row r="684" spans="9:15" x14ac:dyDescent="0.3">
      <c r="I684" s="13"/>
      <c r="J684" s="13"/>
      <c r="K684" s="13"/>
      <c r="L684" s="13"/>
      <c r="M684" s="13"/>
      <c r="N684" s="13"/>
      <c r="O684" s="13"/>
    </row>
    <row r="685" spans="9:15" x14ac:dyDescent="0.3">
      <c r="I685" s="13"/>
      <c r="J685" s="13"/>
      <c r="K685" s="13"/>
      <c r="L685" s="13"/>
      <c r="M685" s="13"/>
      <c r="N685" s="13"/>
      <c r="O685" s="13"/>
    </row>
    <row r="686" spans="9:15" x14ac:dyDescent="0.3">
      <c r="I686" s="13"/>
      <c r="J686" s="13"/>
      <c r="K686" s="13"/>
      <c r="L686" s="13"/>
      <c r="M686" s="13"/>
      <c r="N686" s="13"/>
      <c r="O686" s="13"/>
    </row>
    <row r="687" spans="9:15" x14ac:dyDescent="0.3">
      <c r="I687" s="13"/>
      <c r="J687" s="13"/>
      <c r="K687" s="13"/>
      <c r="L687" s="13"/>
      <c r="M687" s="13"/>
      <c r="N687" s="13"/>
      <c r="O687" s="13"/>
    </row>
    <row r="688" spans="9:15" x14ac:dyDescent="0.3">
      <c r="I688" s="13"/>
      <c r="J688" s="13"/>
      <c r="K688" s="13"/>
      <c r="L688" s="13"/>
      <c r="M688" s="13"/>
      <c r="N688" s="13"/>
      <c r="O688" s="13"/>
    </row>
    <row r="689" spans="9:15" x14ac:dyDescent="0.3">
      <c r="I689" s="13"/>
      <c r="J689" s="13"/>
      <c r="K689" s="13"/>
      <c r="L689" s="13"/>
      <c r="M689" s="13"/>
      <c r="N689" s="13"/>
      <c r="O689" s="13"/>
    </row>
    <row r="690" spans="9:15" x14ac:dyDescent="0.3">
      <c r="I690" s="13"/>
      <c r="J690" s="13"/>
      <c r="K690" s="13"/>
      <c r="L690" s="13"/>
      <c r="M690" s="13"/>
      <c r="N690" s="13"/>
      <c r="O690" s="13"/>
    </row>
    <row r="691" spans="9:15" x14ac:dyDescent="0.3">
      <c r="I691" s="13"/>
      <c r="J691" s="13"/>
      <c r="K691" s="13"/>
      <c r="L691" s="13"/>
      <c r="M691" s="13"/>
      <c r="N691" s="13"/>
      <c r="O691" s="13"/>
    </row>
    <row r="692" spans="9:15" x14ac:dyDescent="0.3">
      <c r="I692" s="13"/>
      <c r="J692" s="13"/>
      <c r="K692" s="13"/>
      <c r="L692" s="13"/>
      <c r="M692" s="13"/>
      <c r="N692" s="13"/>
      <c r="O692" s="13"/>
    </row>
    <row r="693" spans="9:15" x14ac:dyDescent="0.3">
      <c r="I693" s="13"/>
      <c r="J693" s="13"/>
      <c r="K693" s="13"/>
      <c r="L693" s="13"/>
      <c r="M693" s="13"/>
      <c r="N693" s="13"/>
      <c r="O693" s="13"/>
    </row>
    <row r="694" spans="9:15" x14ac:dyDescent="0.3">
      <c r="I694" s="13"/>
      <c r="J694" s="13"/>
      <c r="K694" s="13"/>
      <c r="L694" s="13"/>
      <c r="M694" s="13"/>
      <c r="N694" s="13"/>
      <c r="O694" s="13"/>
    </row>
    <row r="695" spans="9:15" x14ac:dyDescent="0.3">
      <c r="I695" s="13"/>
      <c r="J695" s="13"/>
      <c r="K695" s="13"/>
      <c r="L695" s="13"/>
      <c r="M695" s="13"/>
      <c r="N695" s="13"/>
      <c r="O695" s="13"/>
    </row>
    <row r="696" spans="9:15" x14ac:dyDescent="0.3">
      <c r="I696" s="13"/>
      <c r="J696" s="13"/>
      <c r="K696" s="13"/>
      <c r="L696" s="13"/>
      <c r="M696" s="13"/>
      <c r="N696" s="13"/>
      <c r="O696" s="13"/>
    </row>
    <row r="697" spans="9:15" x14ac:dyDescent="0.3">
      <c r="I697" s="13"/>
      <c r="J697" s="13"/>
      <c r="K697" s="13"/>
      <c r="L697" s="13"/>
      <c r="M697" s="13"/>
      <c r="N697" s="13"/>
      <c r="O697" s="13"/>
    </row>
    <row r="698" spans="9:15" x14ac:dyDescent="0.3">
      <c r="I698" s="13"/>
      <c r="J698" s="13"/>
      <c r="K698" s="13"/>
      <c r="L698" s="13"/>
      <c r="M698" s="13"/>
      <c r="N698" s="13"/>
      <c r="O698" s="13"/>
    </row>
    <row r="699" spans="9:15" x14ac:dyDescent="0.3">
      <c r="I699" s="13"/>
      <c r="J699" s="13"/>
      <c r="K699" s="13"/>
      <c r="L699" s="13"/>
      <c r="M699" s="13"/>
      <c r="N699" s="13"/>
      <c r="O699" s="13"/>
    </row>
    <row r="700" spans="9:15" x14ac:dyDescent="0.3">
      <c r="I700" s="13"/>
      <c r="J700" s="13"/>
      <c r="K700" s="13"/>
      <c r="L700" s="13"/>
      <c r="M700" s="13"/>
      <c r="N700" s="13"/>
      <c r="O700" s="13"/>
    </row>
    <row r="701" spans="9:15" x14ac:dyDescent="0.3">
      <c r="I701" s="13"/>
      <c r="J701" s="13"/>
      <c r="K701" s="13"/>
      <c r="L701" s="13"/>
      <c r="M701" s="13"/>
      <c r="N701" s="13"/>
      <c r="O701" s="13"/>
    </row>
    <row r="702" spans="9:15" x14ac:dyDescent="0.3">
      <c r="I702" s="13"/>
      <c r="J702" s="13"/>
      <c r="K702" s="13"/>
      <c r="L702" s="13"/>
      <c r="M702" s="13"/>
      <c r="N702" s="13"/>
      <c r="O702" s="13"/>
    </row>
    <row r="703" spans="9:15" x14ac:dyDescent="0.3">
      <c r="I703" s="13"/>
      <c r="J703" s="13"/>
      <c r="K703" s="13"/>
      <c r="L703" s="13"/>
      <c r="M703" s="13"/>
      <c r="N703" s="13"/>
      <c r="O703" s="13"/>
    </row>
    <row r="704" spans="9:15" x14ac:dyDescent="0.3">
      <c r="I704" s="13"/>
      <c r="J704" s="13"/>
      <c r="K704" s="13"/>
      <c r="L704" s="13"/>
      <c r="M704" s="13"/>
      <c r="N704" s="13"/>
      <c r="O704" s="13"/>
    </row>
    <row r="705" spans="9:15" x14ac:dyDescent="0.3">
      <c r="I705" s="13"/>
      <c r="J705" s="13"/>
      <c r="K705" s="13"/>
      <c r="L705" s="13"/>
      <c r="M705" s="13"/>
      <c r="N705" s="13"/>
      <c r="O705" s="13"/>
    </row>
    <row r="706" spans="9:15" x14ac:dyDescent="0.3">
      <c r="I706" s="13"/>
      <c r="J706" s="13"/>
      <c r="K706" s="13"/>
      <c r="L706" s="13"/>
      <c r="M706" s="13"/>
      <c r="N706" s="13"/>
      <c r="O706" s="13"/>
    </row>
    <row r="707" spans="9:15" x14ac:dyDescent="0.3">
      <c r="I707" s="13"/>
      <c r="J707" s="13"/>
      <c r="K707" s="13"/>
      <c r="L707" s="13"/>
      <c r="M707" s="13"/>
      <c r="N707" s="13"/>
      <c r="O707" s="13"/>
    </row>
    <row r="708" spans="9:15" x14ac:dyDescent="0.3">
      <c r="I708" s="13"/>
      <c r="J708" s="13"/>
      <c r="K708" s="13"/>
      <c r="L708" s="13"/>
      <c r="M708" s="13"/>
      <c r="N708" s="13"/>
      <c r="O708" s="13"/>
    </row>
    <row r="709" spans="9:15" x14ac:dyDescent="0.3">
      <c r="I709" s="13"/>
      <c r="J709" s="13"/>
      <c r="K709" s="13"/>
      <c r="L709" s="13"/>
      <c r="M709" s="13"/>
      <c r="N709" s="13"/>
      <c r="O709" s="13"/>
    </row>
    <row r="710" spans="9:15" x14ac:dyDescent="0.3">
      <c r="I710" s="13"/>
      <c r="J710" s="13"/>
      <c r="K710" s="13"/>
      <c r="L710" s="13"/>
      <c r="M710" s="13"/>
      <c r="N710" s="13"/>
      <c r="O710" s="13"/>
    </row>
    <row r="711" spans="9:15" x14ac:dyDescent="0.3">
      <c r="I711" s="13"/>
      <c r="J711" s="13"/>
      <c r="K711" s="13"/>
      <c r="L711" s="13"/>
      <c r="M711" s="13"/>
      <c r="N711" s="13"/>
      <c r="O711" s="13"/>
    </row>
    <row r="712" spans="9:15" x14ac:dyDescent="0.3">
      <c r="I712" s="13"/>
      <c r="J712" s="13"/>
      <c r="K712" s="13"/>
      <c r="L712" s="13"/>
      <c r="M712" s="13"/>
      <c r="N712" s="13"/>
      <c r="O712" s="13"/>
    </row>
    <row r="713" spans="9:15" x14ac:dyDescent="0.3">
      <c r="I713" s="13"/>
      <c r="J713" s="13"/>
      <c r="K713" s="13"/>
      <c r="L713" s="13"/>
      <c r="M713" s="13"/>
      <c r="N713" s="13"/>
      <c r="O713" s="13"/>
    </row>
    <row r="714" spans="9:15" x14ac:dyDescent="0.3">
      <c r="I714" s="13"/>
      <c r="J714" s="13"/>
      <c r="K714" s="13"/>
      <c r="L714" s="13"/>
      <c r="M714" s="13"/>
      <c r="N714" s="13"/>
      <c r="O714" s="13"/>
    </row>
    <row r="715" spans="9:15" x14ac:dyDescent="0.3">
      <c r="I715" s="13"/>
      <c r="J715" s="13"/>
      <c r="K715" s="13"/>
      <c r="L715" s="13"/>
      <c r="M715" s="13"/>
      <c r="N715" s="13"/>
      <c r="O715" s="13"/>
    </row>
    <row r="716" spans="9:15" x14ac:dyDescent="0.3">
      <c r="I716" s="13"/>
      <c r="J716" s="13"/>
      <c r="K716" s="13"/>
      <c r="L716" s="13"/>
      <c r="M716" s="13"/>
      <c r="N716" s="13"/>
      <c r="O716" s="13"/>
    </row>
    <row r="717" spans="9:15" x14ac:dyDescent="0.3">
      <c r="I717" s="13"/>
      <c r="J717" s="13"/>
      <c r="K717" s="13"/>
      <c r="L717" s="13"/>
      <c r="M717" s="13"/>
      <c r="N717" s="13"/>
      <c r="O717" s="13"/>
    </row>
    <row r="718" spans="9:15" x14ac:dyDescent="0.3">
      <c r="I718" s="13"/>
      <c r="J718" s="13"/>
      <c r="K718" s="13"/>
      <c r="L718" s="13"/>
      <c r="M718" s="13"/>
      <c r="N718" s="13"/>
      <c r="O718" s="13"/>
    </row>
    <row r="719" spans="9:15" x14ac:dyDescent="0.3">
      <c r="I719" s="13"/>
      <c r="J719" s="13"/>
      <c r="K719" s="13"/>
      <c r="L719" s="13"/>
      <c r="M719" s="13"/>
      <c r="N719" s="13"/>
      <c r="O719" s="13"/>
    </row>
    <row r="720" spans="9:15" x14ac:dyDescent="0.3">
      <c r="I720" s="13"/>
      <c r="J720" s="13"/>
      <c r="K720" s="13"/>
      <c r="L720" s="13"/>
      <c r="M720" s="13"/>
      <c r="N720" s="13"/>
      <c r="O720" s="13"/>
    </row>
    <row r="721" spans="9:15" x14ac:dyDescent="0.3">
      <c r="I721" s="13"/>
      <c r="J721" s="13"/>
      <c r="K721" s="13"/>
      <c r="L721" s="13"/>
      <c r="M721" s="13"/>
      <c r="N721" s="13"/>
      <c r="O721" s="13"/>
    </row>
    <row r="722" spans="9:15" x14ac:dyDescent="0.3">
      <c r="I722" s="13"/>
      <c r="J722" s="13"/>
      <c r="K722" s="13"/>
      <c r="L722" s="13"/>
      <c r="M722" s="13"/>
      <c r="N722" s="13"/>
      <c r="O722" s="13"/>
    </row>
    <row r="723" spans="9:15" x14ac:dyDescent="0.3">
      <c r="I723" s="13"/>
      <c r="J723" s="13"/>
      <c r="K723" s="13"/>
      <c r="L723" s="13"/>
      <c r="M723" s="13"/>
      <c r="N723" s="13"/>
      <c r="O723" s="13"/>
    </row>
    <row r="724" spans="9:15" x14ac:dyDescent="0.3">
      <c r="I724" s="13"/>
      <c r="J724" s="13"/>
      <c r="K724" s="13"/>
      <c r="L724" s="13"/>
      <c r="M724" s="13"/>
      <c r="N724" s="13"/>
      <c r="O724" s="13"/>
    </row>
    <row r="725" spans="9:15" x14ac:dyDescent="0.3">
      <c r="I725" s="13"/>
      <c r="J725" s="13"/>
      <c r="K725" s="13"/>
      <c r="L725" s="13"/>
      <c r="M725" s="13"/>
      <c r="N725" s="13"/>
      <c r="O725" s="13"/>
    </row>
    <row r="726" spans="9:15" x14ac:dyDescent="0.3">
      <c r="I726" s="13"/>
      <c r="J726" s="13"/>
      <c r="K726" s="13"/>
      <c r="L726" s="13"/>
      <c r="M726" s="13"/>
      <c r="N726" s="13"/>
      <c r="O726" s="13"/>
    </row>
    <row r="727" spans="9:15" x14ac:dyDescent="0.3">
      <c r="I727" s="13"/>
      <c r="J727" s="13"/>
      <c r="K727" s="13"/>
      <c r="L727" s="13"/>
      <c r="M727" s="13"/>
      <c r="N727" s="13"/>
      <c r="O727" s="13"/>
    </row>
    <row r="728" spans="9:15" x14ac:dyDescent="0.3">
      <c r="I728" s="13"/>
      <c r="J728" s="13"/>
      <c r="K728" s="13"/>
      <c r="L728" s="13"/>
      <c r="M728" s="13"/>
      <c r="N728" s="13"/>
      <c r="O728" s="13"/>
    </row>
    <row r="729" spans="9:15" x14ac:dyDescent="0.3">
      <c r="I729" s="13"/>
      <c r="J729" s="13"/>
      <c r="K729" s="13"/>
      <c r="L729" s="13"/>
      <c r="M729" s="13"/>
      <c r="N729" s="13"/>
      <c r="O729" s="13"/>
    </row>
    <row r="730" spans="9:15" x14ac:dyDescent="0.3">
      <c r="I730" s="13"/>
      <c r="J730" s="13"/>
      <c r="K730" s="13"/>
      <c r="L730" s="13"/>
      <c r="M730" s="13"/>
      <c r="N730" s="13"/>
      <c r="O730" s="13"/>
    </row>
    <row r="731" spans="9:15" x14ac:dyDescent="0.3">
      <c r="I731" s="13"/>
      <c r="J731" s="13"/>
      <c r="K731" s="13"/>
      <c r="L731" s="13"/>
      <c r="M731" s="13"/>
      <c r="N731" s="13"/>
      <c r="O731" s="13"/>
    </row>
    <row r="732" spans="9:15" x14ac:dyDescent="0.3">
      <c r="I732" s="13"/>
      <c r="J732" s="13"/>
      <c r="K732" s="13"/>
      <c r="L732" s="13"/>
      <c r="M732" s="13"/>
      <c r="N732" s="13"/>
      <c r="O732" s="13"/>
    </row>
    <row r="733" spans="9:15" x14ac:dyDescent="0.3">
      <c r="I733" s="13"/>
      <c r="J733" s="13"/>
      <c r="K733" s="13"/>
      <c r="L733" s="13"/>
      <c r="M733" s="13"/>
      <c r="N733" s="13"/>
      <c r="O733" s="13"/>
    </row>
    <row r="734" spans="9:15" x14ac:dyDescent="0.3">
      <c r="I734" s="13"/>
      <c r="J734" s="13"/>
      <c r="K734" s="13"/>
      <c r="L734" s="13"/>
      <c r="M734" s="13"/>
      <c r="N734" s="13"/>
      <c r="O734" s="13"/>
    </row>
    <row r="735" spans="9:15" x14ac:dyDescent="0.3">
      <c r="I735" s="13"/>
      <c r="J735" s="13"/>
      <c r="K735" s="13"/>
      <c r="L735" s="13"/>
      <c r="M735" s="13"/>
      <c r="N735" s="13"/>
      <c r="O735" s="13"/>
    </row>
    <row r="736" spans="9:15" x14ac:dyDescent="0.3">
      <c r="I736" s="13"/>
      <c r="J736" s="13"/>
      <c r="K736" s="13"/>
      <c r="L736" s="13"/>
      <c r="M736" s="13"/>
      <c r="N736" s="13"/>
      <c r="O736" s="13"/>
    </row>
    <row r="737" spans="9:15" x14ac:dyDescent="0.3">
      <c r="I737" s="13"/>
      <c r="J737" s="13"/>
      <c r="K737" s="13"/>
      <c r="L737" s="13"/>
      <c r="M737" s="13"/>
      <c r="N737" s="13"/>
      <c r="O737" s="13"/>
    </row>
    <row r="738" spans="9:15" x14ac:dyDescent="0.3">
      <c r="I738" s="13"/>
      <c r="J738" s="13"/>
      <c r="K738" s="13"/>
      <c r="L738" s="13"/>
      <c r="M738" s="13"/>
      <c r="N738" s="13"/>
      <c r="O738" s="13"/>
    </row>
    <row r="739" spans="9:15" x14ac:dyDescent="0.3">
      <c r="I739" s="13"/>
      <c r="J739" s="13"/>
      <c r="K739" s="13"/>
      <c r="L739" s="13"/>
      <c r="M739" s="13"/>
      <c r="N739" s="13"/>
      <c r="O739" s="13"/>
    </row>
    <row r="740" spans="9:15" x14ac:dyDescent="0.3">
      <c r="I740" s="13"/>
      <c r="J740" s="13"/>
      <c r="K740" s="13"/>
      <c r="L740" s="13"/>
      <c r="M740" s="13"/>
      <c r="N740" s="13"/>
      <c r="O740" s="13"/>
    </row>
    <row r="741" spans="9:15" x14ac:dyDescent="0.3">
      <c r="I741" s="13"/>
      <c r="J741" s="13"/>
      <c r="K741" s="13"/>
      <c r="L741" s="13"/>
      <c r="M741" s="13"/>
      <c r="N741" s="13"/>
      <c r="O741" s="13"/>
    </row>
    <row r="742" spans="9:15" x14ac:dyDescent="0.3">
      <c r="I742" s="13"/>
      <c r="J742" s="13"/>
      <c r="K742" s="13"/>
      <c r="L742" s="13"/>
      <c r="M742" s="13"/>
      <c r="N742" s="13"/>
      <c r="O742" s="13"/>
    </row>
    <row r="743" spans="9:15" x14ac:dyDescent="0.3">
      <c r="I743" s="13"/>
      <c r="J743" s="13"/>
      <c r="K743" s="13"/>
      <c r="L743" s="13"/>
      <c r="M743" s="13"/>
      <c r="N743" s="13"/>
      <c r="O743" s="13"/>
    </row>
    <row r="744" spans="9:15" x14ac:dyDescent="0.3">
      <c r="I744" s="13"/>
      <c r="J744" s="13"/>
      <c r="K744" s="13"/>
      <c r="L744" s="13"/>
      <c r="M744" s="13"/>
      <c r="N744" s="13"/>
      <c r="O744" s="13"/>
    </row>
    <row r="745" spans="9:15" x14ac:dyDescent="0.3">
      <c r="I745" s="13"/>
      <c r="J745" s="13"/>
      <c r="K745" s="13"/>
      <c r="L745" s="13"/>
      <c r="M745" s="13"/>
      <c r="N745" s="13"/>
      <c r="O745" s="13"/>
    </row>
    <row r="746" spans="9:15" x14ac:dyDescent="0.3">
      <c r="I746" s="13"/>
      <c r="J746" s="13"/>
      <c r="K746" s="13"/>
      <c r="L746" s="13"/>
      <c r="M746" s="13"/>
      <c r="N746" s="13"/>
      <c r="O746" s="13"/>
    </row>
    <row r="747" spans="9:15" x14ac:dyDescent="0.3">
      <c r="I747" s="13"/>
      <c r="J747" s="13"/>
      <c r="K747" s="13"/>
      <c r="L747" s="13"/>
      <c r="M747" s="13"/>
      <c r="N747" s="13"/>
      <c r="O747" s="13"/>
    </row>
    <row r="748" spans="9:15" x14ac:dyDescent="0.3">
      <c r="I748" s="13"/>
      <c r="J748" s="13"/>
      <c r="K748" s="13"/>
      <c r="L748" s="13"/>
      <c r="M748" s="13"/>
      <c r="N748" s="13"/>
      <c r="O748" s="13"/>
    </row>
    <row r="749" spans="9:15" x14ac:dyDescent="0.3">
      <c r="I749" s="13"/>
      <c r="J749" s="13"/>
      <c r="K749" s="13"/>
      <c r="L749" s="13"/>
      <c r="M749" s="13"/>
      <c r="N749" s="13"/>
      <c r="O749" s="13"/>
    </row>
    <row r="750" spans="9:15" x14ac:dyDescent="0.3">
      <c r="I750" s="13"/>
      <c r="J750" s="13"/>
      <c r="K750" s="13"/>
      <c r="L750" s="13"/>
      <c r="M750" s="13"/>
      <c r="N750" s="13"/>
      <c r="O750" s="13"/>
    </row>
    <row r="751" spans="9:15" x14ac:dyDescent="0.3">
      <c r="I751" s="13"/>
      <c r="J751" s="13"/>
      <c r="K751" s="13"/>
      <c r="L751" s="13"/>
      <c r="M751" s="13"/>
      <c r="N751" s="13"/>
      <c r="O751" s="13"/>
    </row>
    <row r="752" spans="9:15" x14ac:dyDescent="0.3">
      <c r="I752" s="13"/>
      <c r="J752" s="13"/>
      <c r="K752" s="13"/>
      <c r="L752" s="13"/>
      <c r="M752" s="13"/>
      <c r="N752" s="13"/>
      <c r="O752" s="13"/>
    </row>
    <row r="753" spans="9:15" x14ac:dyDescent="0.3">
      <c r="I753" s="13"/>
      <c r="J753" s="13"/>
      <c r="K753" s="13"/>
      <c r="L753" s="13"/>
      <c r="M753" s="13"/>
      <c r="N753" s="13"/>
      <c r="O753" s="13"/>
    </row>
    <row r="754" spans="9:15" x14ac:dyDescent="0.3">
      <c r="I754" s="13"/>
      <c r="J754" s="13"/>
      <c r="K754" s="13"/>
      <c r="L754" s="13"/>
      <c r="M754" s="13"/>
      <c r="N754" s="13"/>
      <c r="O754" s="13"/>
    </row>
    <row r="755" spans="9:15" x14ac:dyDescent="0.3">
      <c r="I755" s="13"/>
      <c r="J755" s="13"/>
      <c r="K755" s="13"/>
      <c r="L755" s="13"/>
      <c r="M755" s="13"/>
      <c r="N755" s="13"/>
      <c r="O755" s="13"/>
    </row>
    <row r="756" spans="9:15" x14ac:dyDescent="0.3">
      <c r="I756" s="13"/>
      <c r="J756" s="13"/>
      <c r="K756" s="13"/>
      <c r="L756" s="13"/>
      <c r="M756" s="13"/>
      <c r="N756" s="13"/>
      <c r="O756" s="13"/>
    </row>
    <row r="757" spans="9:15" x14ac:dyDescent="0.3">
      <c r="I757" s="13"/>
      <c r="J757" s="13"/>
      <c r="K757" s="13"/>
      <c r="L757" s="13"/>
      <c r="M757" s="13"/>
      <c r="N757" s="13"/>
      <c r="O757" s="13"/>
    </row>
    <row r="758" spans="9:15" x14ac:dyDescent="0.3">
      <c r="I758" s="13"/>
      <c r="J758" s="13"/>
      <c r="K758" s="13"/>
      <c r="L758" s="13"/>
      <c r="M758" s="13"/>
      <c r="N758" s="13"/>
      <c r="O758" s="13"/>
    </row>
    <row r="759" spans="9:15" x14ac:dyDescent="0.3">
      <c r="I759" s="13"/>
      <c r="J759" s="13"/>
      <c r="K759" s="13"/>
      <c r="L759" s="13"/>
      <c r="M759" s="13"/>
      <c r="N759" s="13"/>
      <c r="O759" s="13"/>
    </row>
    <row r="760" spans="9:15" x14ac:dyDescent="0.3">
      <c r="I760" s="13"/>
      <c r="J760" s="13"/>
      <c r="K760" s="13"/>
      <c r="L760" s="13"/>
      <c r="M760" s="13"/>
      <c r="N760" s="13"/>
      <c r="O760" s="13"/>
    </row>
    <row r="761" spans="9:15" x14ac:dyDescent="0.3">
      <c r="I761" s="13"/>
      <c r="J761" s="13"/>
      <c r="K761" s="13"/>
      <c r="L761" s="13"/>
      <c r="M761" s="13"/>
      <c r="N761" s="13"/>
      <c r="O761" s="13"/>
    </row>
    <row r="762" spans="9:15" x14ac:dyDescent="0.3">
      <c r="I762" s="13"/>
      <c r="J762" s="13"/>
      <c r="K762" s="13"/>
      <c r="L762" s="13"/>
      <c r="M762" s="13"/>
      <c r="N762" s="13"/>
      <c r="O762" s="13"/>
    </row>
    <row r="763" spans="9:15" x14ac:dyDescent="0.3">
      <c r="I763" s="13"/>
      <c r="J763" s="13"/>
      <c r="K763" s="13"/>
      <c r="L763" s="13"/>
      <c r="M763" s="13"/>
      <c r="N763" s="13"/>
      <c r="O763" s="13"/>
    </row>
    <row r="764" spans="9:15" x14ac:dyDescent="0.3">
      <c r="I764" s="13"/>
      <c r="J764" s="13"/>
      <c r="K764" s="13"/>
      <c r="L764" s="13"/>
      <c r="M764" s="13"/>
      <c r="N764" s="13"/>
      <c r="O764" s="13"/>
    </row>
    <row r="765" spans="9:15" x14ac:dyDescent="0.3">
      <c r="I765" s="13"/>
      <c r="J765" s="13"/>
      <c r="K765" s="13"/>
      <c r="L765" s="13"/>
      <c r="M765" s="13"/>
      <c r="N765" s="13"/>
      <c r="O765" s="13"/>
    </row>
    <row r="766" spans="9:15" x14ac:dyDescent="0.3">
      <c r="I766" s="13"/>
      <c r="J766" s="13"/>
      <c r="K766" s="13"/>
      <c r="L766" s="13"/>
      <c r="M766" s="13"/>
      <c r="N766" s="13"/>
      <c r="O766" s="13"/>
    </row>
    <row r="767" spans="9:15" x14ac:dyDescent="0.3">
      <c r="I767" s="13"/>
      <c r="J767" s="13"/>
      <c r="K767" s="13"/>
      <c r="L767" s="13"/>
      <c r="M767" s="13"/>
      <c r="N767" s="13"/>
      <c r="O767" s="13"/>
    </row>
    <row r="768" spans="9:15" x14ac:dyDescent="0.3">
      <c r="I768" s="13"/>
      <c r="J768" s="13"/>
      <c r="K768" s="13"/>
      <c r="L768" s="13"/>
      <c r="M768" s="13"/>
      <c r="N768" s="13"/>
      <c r="O768" s="13"/>
    </row>
    <row r="769" spans="9:15" x14ac:dyDescent="0.3">
      <c r="I769" s="13"/>
      <c r="J769" s="13"/>
      <c r="K769" s="13"/>
      <c r="L769" s="13"/>
      <c r="M769" s="13"/>
      <c r="N769" s="13"/>
      <c r="O769" s="13"/>
    </row>
    <row r="770" spans="9:15" x14ac:dyDescent="0.3">
      <c r="I770" s="13"/>
      <c r="J770" s="13"/>
      <c r="K770" s="13"/>
      <c r="L770" s="13"/>
      <c r="M770" s="13"/>
      <c r="N770" s="13"/>
      <c r="O770" s="13"/>
    </row>
    <row r="771" spans="9:15" x14ac:dyDescent="0.3">
      <c r="I771" s="13"/>
      <c r="J771" s="13"/>
      <c r="K771" s="13"/>
      <c r="L771" s="13"/>
      <c r="M771" s="13"/>
      <c r="N771" s="13"/>
      <c r="O771" s="13"/>
    </row>
    <row r="772" spans="9:15" x14ac:dyDescent="0.3">
      <c r="I772" s="13"/>
      <c r="J772" s="13"/>
      <c r="K772" s="13"/>
      <c r="L772" s="13"/>
      <c r="M772" s="13"/>
      <c r="N772" s="13"/>
      <c r="O772" s="13"/>
    </row>
    <row r="773" spans="9:15" x14ac:dyDescent="0.3">
      <c r="I773" s="13"/>
      <c r="J773" s="13"/>
      <c r="K773" s="13"/>
      <c r="L773" s="13"/>
      <c r="M773" s="13"/>
      <c r="N773" s="13"/>
      <c r="O773" s="13"/>
    </row>
    <row r="774" spans="9:15" x14ac:dyDescent="0.3">
      <c r="I774" s="13"/>
      <c r="J774" s="13"/>
      <c r="K774" s="13"/>
      <c r="L774" s="13"/>
      <c r="M774" s="13"/>
      <c r="N774" s="13"/>
      <c r="O774" s="13"/>
    </row>
    <row r="775" spans="9:15" x14ac:dyDescent="0.3">
      <c r="I775" s="13"/>
      <c r="J775" s="13"/>
      <c r="K775" s="13"/>
      <c r="L775" s="13"/>
      <c r="M775" s="13"/>
      <c r="N775" s="13"/>
      <c r="O775" s="13"/>
    </row>
    <row r="776" spans="9:15" x14ac:dyDescent="0.3">
      <c r="I776" s="13"/>
      <c r="J776" s="13"/>
      <c r="K776" s="13"/>
      <c r="L776" s="13"/>
      <c r="M776" s="13"/>
      <c r="N776" s="13"/>
      <c r="O776" s="13"/>
    </row>
    <row r="777" spans="9:15" x14ac:dyDescent="0.3">
      <c r="I777" s="13"/>
      <c r="J777" s="13"/>
      <c r="K777" s="13"/>
      <c r="L777" s="13"/>
      <c r="M777" s="13"/>
      <c r="N777" s="13"/>
      <c r="O777" s="13"/>
    </row>
    <row r="778" spans="9:15" x14ac:dyDescent="0.3">
      <c r="I778" s="13"/>
      <c r="J778" s="13"/>
      <c r="K778" s="13"/>
      <c r="L778" s="13"/>
      <c r="M778" s="13"/>
      <c r="N778" s="13"/>
      <c r="O778" s="13"/>
    </row>
    <row r="779" spans="9:15" x14ac:dyDescent="0.3">
      <c r="I779" s="13"/>
      <c r="J779" s="13"/>
      <c r="K779" s="13"/>
      <c r="L779" s="13"/>
      <c r="M779" s="13"/>
      <c r="N779" s="13"/>
      <c r="O779" s="13"/>
    </row>
    <row r="780" spans="9:15" x14ac:dyDescent="0.3">
      <c r="I780" s="13"/>
      <c r="J780" s="13"/>
      <c r="K780" s="13"/>
      <c r="L780" s="13"/>
      <c r="M780" s="13"/>
      <c r="N780" s="13"/>
      <c r="O780" s="13"/>
    </row>
    <row r="781" spans="9:15" x14ac:dyDescent="0.3">
      <c r="I781" s="13"/>
      <c r="J781" s="13"/>
      <c r="K781" s="13"/>
      <c r="L781" s="13"/>
      <c r="M781" s="13"/>
      <c r="N781" s="13"/>
      <c r="O781" s="13"/>
    </row>
    <row r="782" spans="9:15" x14ac:dyDescent="0.3">
      <c r="I782" s="13"/>
      <c r="J782" s="13"/>
      <c r="K782" s="13"/>
      <c r="L782" s="13"/>
      <c r="M782" s="13"/>
      <c r="N782" s="13"/>
      <c r="O782" s="13"/>
    </row>
    <row r="783" spans="9:15" x14ac:dyDescent="0.3">
      <c r="I783" s="13"/>
      <c r="J783" s="13"/>
      <c r="K783" s="13"/>
      <c r="L783" s="13"/>
      <c r="M783" s="13"/>
      <c r="N783" s="13"/>
      <c r="O783" s="13"/>
    </row>
    <row r="784" spans="9:15" x14ac:dyDescent="0.3">
      <c r="I784" s="13"/>
      <c r="J784" s="13"/>
      <c r="K784" s="13"/>
      <c r="L784" s="13"/>
      <c r="M784" s="13"/>
      <c r="N784" s="13"/>
      <c r="O784" s="13"/>
    </row>
    <row r="785" spans="9:15" x14ac:dyDescent="0.3">
      <c r="I785" s="13"/>
      <c r="J785" s="13"/>
      <c r="K785" s="13"/>
      <c r="L785" s="13"/>
      <c r="M785" s="13"/>
      <c r="N785" s="13"/>
      <c r="O785" s="13"/>
    </row>
    <row r="786" spans="9:15" x14ac:dyDescent="0.3">
      <c r="I786" s="13"/>
      <c r="J786" s="13"/>
      <c r="K786" s="13"/>
      <c r="L786" s="13"/>
      <c r="M786" s="13"/>
      <c r="N786" s="13"/>
      <c r="O786" s="13"/>
    </row>
    <row r="787" spans="9:15" x14ac:dyDescent="0.3">
      <c r="I787" s="13"/>
      <c r="J787" s="13"/>
      <c r="K787" s="13"/>
      <c r="L787" s="13"/>
      <c r="M787" s="13"/>
      <c r="N787" s="13"/>
      <c r="O787" s="13"/>
    </row>
    <row r="788" spans="9:15" x14ac:dyDescent="0.3">
      <c r="I788" s="13"/>
      <c r="J788" s="13"/>
      <c r="K788" s="13"/>
      <c r="L788" s="13"/>
      <c r="M788" s="13"/>
      <c r="N788" s="13"/>
      <c r="O788" s="13"/>
    </row>
    <row r="789" spans="9:15" x14ac:dyDescent="0.3">
      <c r="I789" s="13"/>
      <c r="J789" s="13"/>
      <c r="K789" s="13"/>
      <c r="L789" s="13"/>
      <c r="M789" s="13"/>
      <c r="N789" s="13"/>
      <c r="O789" s="13"/>
    </row>
    <row r="790" spans="9:15" x14ac:dyDescent="0.3">
      <c r="I790" s="13"/>
      <c r="J790" s="13"/>
      <c r="K790" s="13"/>
      <c r="L790" s="13"/>
      <c r="M790" s="13"/>
      <c r="N790" s="13"/>
      <c r="O790" s="13"/>
    </row>
    <row r="791" spans="9:15" x14ac:dyDescent="0.3">
      <c r="I791" s="13"/>
      <c r="J791" s="13"/>
      <c r="K791" s="13"/>
      <c r="L791" s="13"/>
      <c r="M791" s="13"/>
      <c r="N791" s="13"/>
      <c r="O791" s="13"/>
    </row>
    <row r="792" spans="9:15" x14ac:dyDescent="0.3">
      <c r="I792" s="13"/>
      <c r="J792" s="13"/>
      <c r="K792" s="13"/>
      <c r="L792" s="13"/>
      <c r="M792" s="13"/>
      <c r="N792" s="13"/>
      <c r="O792" s="13"/>
    </row>
    <row r="793" spans="9:15" x14ac:dyDescent="0.3">
      <c r="I793" s="13"/>
      <c r="J793" s="13"/>
      <c r="K793" s="13"/>
      <c r="L793" s="13"/>
      <c r="M793" s="13"/>
      <c r="N793" s="13"/>
      <c r="O793" s="13"/>
    </row>
    <row r="794" spans="9:15" x14ac:dyDescent="0.3">
      <c r="I794" s="13"/>
      <c r="J794" s="13"/>
      <c r="K794" s="13"/>
      <c r="L794" s="13"/>
      <c r="M794" s="13"/>
      <c r="N794" s="13"/>
      <c r="O794" s="13"/>
    </row>
    <row r="795" spans="9:15" x14ac:dyDescent="0.3">
      <c r="I795" s="13"/>
      <c r="J795" s="13"/>
      <c r="K795" s="13"/>
      <c r="L795" s="13"/>
      <c r="M795" s="13"/>
      <c r="N795" s="13"/>
      <c r="O795" s="13"/>
    </row>
    <row r="796" spans="9:15" x14ac:dyDescent="0.3">
      <c r="I796" s="13"/>
      <c r="J796" s="13"/>
      <c r="K796" s="13"/>
      <c r="L796" s="13"/>
      <c r="M796" s="13"/>
      <c r="N796" s="13"/>
      <c r="O796" s="13"/>
    </row>
    <row r="797" spans="9:15" x14ac:dyDescent="0.3">
      <c r="I797" s="13"/>
      <c r="J797" s="13"/>
      <c r="K797" s="13"/>
      <c r="L797" s="13"/>
      <c r="M797" s="13"/>
      <c r="N797" s="13"/>
      <c r="O797" s="13"/>
    </row>
    <row r="798" spans="9:15" x14ac:dyDescent="0.3">
      <c r="I798" s="13"/>
      <c r="J798" s="13"/>
      <c r="K798" s="13"/>
      <c r="L798" s="13"/>
      <c r="M798" s="13"/>
      <c r="N798" s="13"/>
      <c r="O798" s="13"/>
    </row>
    <row r="799" spans="9:15" x14ac:dyDescent="0.3">
      <c r="I799" s="13"/>
      <c r="J799" s="13"/>
      <c r="K799" s="13"/>
      <c r="L799" s="13"/>
      <c r="M799" s="13"/>
      <c r="N799" s="13"/>
      <c r="O799" s="13"/>
    </row>
    <row r="800" spans="9:15" x14ac:dyDescent="0.3">
      <c r="I800" s="13"/>
      <c r="J800" s="13"/>
      <c r="K800" s="13"/>
      <c r="L800" s="13"/>
      <c r="M800" s="13"/>
      <c r="N800" s="13"/>
      <c r="O800" s="13"/>
    </row>
    <row r="801" spans="9:15" x14ac:dyDescent="0.3">
      <c r="I801" s="13"/>
      <c r="J801" s="13"/>
      <c r="K801" s="13"/>
      <c r="L801" s="13"/>
      <c r="M801" s="13"/>
      <c r="N801" s="13"/>
      <c r="O801" s="13"/>
    </row>
    <row r="802" spans="9:15" x14ac:dyDescent="0.3">
      <c r="I802" s="13"/>
      <c r="J802" s="13"/>
      <c r="K802" s="13"/>
      <c r="L802" s="13"/>
      <c r="M802" s="13"/>
      <c r="N802" s="13"/>
      <c r="O802" s="13"/>
    </row>
    <row r="803" spans="9:15" x14ac:dyDescent="0.3">
      <c r="I803" s="13"/>
      <c r="J803" s="13"/>
      <c r="K803" s="13"/>
      <c r="L803" s="13"/>
      <c r="M803" s="13"/>
      <c r="N803" s="13"/>
      <c r="O803" s="13"/>
    </row>
    <row r="804" spans="9:15" x14ac:dyDescent="0.3">
      <c r="I804" s="13"/>
      <c r="J804" s="13"/>
      <c r="K804" s="13"/>
      <c r="L804" s="13"/>
      <c r="M804" s="13"/>
      <c r="N804" s="13"/>
      <c r="O804" s="13"/>
    </row>
    <row r="805" spans="9:15" x14ac:dyDescent="0.3">
      <c r="I805" s="13"/>
      <c r="J805" s="13"/>
      <c r="K805" s="13"/>
      <c r="L805" s="13"/>
      <c r="M805" s="13"/>
      <c r="N805" s="13"/>
      <c r="O805" s="13"/>
    </row>
    <row r="806" spans="9:15" x14ac:dyDescent="0.3">
      <c r="I806" s="13"/>
      <c r="J806" s="13"/>
      <c r="K806" s="13"/>
      <c r="L806" s="13"/>
      <c r="M806" s="13"/>
      <c r="N806" s="13"/>
      <c r="O806" s="13"/>
    </row>
    <row r="807" spans="9:15" x14ac:dyDescent="0.3">
      <c r="I807" s="13"/>
      <c r="J807" s="13"/>
      <c r="K807" s="13"/>
      <c r="L807" s="13"/>
      <c r="M807" s="13"/>
      <c r="N807" s="13"/>
      <c r="O807" s="13"/>
    </row>
    <row r="808" spans="9:15" x14ac:dyDescent="0.3">
      <c r="I808" s="13"/>
      <c r="J808" s="13"/>
      <c r="K808" s="13"/>
      <c r="L808" s="13"/>
      <c r="M808" s="13"/>
      <c r="N808" s="13"/>
      <c r="O808" s="13"/>
    </row>
    <row r="809" spans="9:15" x14ac:dyDescent="0.3">
      <c r="I809" s="13"/>
      <c r="J809" s="13"/>
      <c r="K809" s="13"/>
      <c r="L809" s="13"/>
      <c r="M809" s="13"/>
      <c r="N809" s="13"/>
      <c r="O809" s="13"/>
    </row>
    <row r="810" spans="9:15" x14ac:dyDescent="0.3">
      <c r="I810" s="13"/>
      <c r="J810" s="13"/>
      <c r="K810" s="13"/>
      <c r="L810" s="13"/>
      <c r="M810" s="13"/>
      <c r="N810" s="13"/>
      <c r="O810" s="13"/>
    </row>
    <row r="811" spans="9:15" x14ac:dyDescent="0.3">
      <c r="I811" s="13"/>
      <c r="J811" s="13"/>
      <c r="K811" s="13"/>
      <c r="L811" s="13"/>
      <c r="M811" s="13"/>
      <c r="N811" s="13"/>
      <c r="O811" s="13"/>
    </row>
    <row r="812" spans="9:15" x14ac:dyDescent="0.3">
      <c r="I812" s="13"/>
      <c r="J812" s="13"/>
      <c r="K812" s="13"/>
      <c r="L812" s="13"/>
      <c r="M812" s="13"/>
      <c r="N812" s="13"/>
      <c r="O812" s="13"/>
    </row>
    <row r="813" spans="9:15" x14ac:dyDescent="0.3">
      <c r="I813" s="13"/>
      <c r="J813" s="13"/>
      <c r="K813" s="13"/>
      <c r="L813" s="13"/>
      <c r="M813" s="13"/>
      <c r="N813" s="13"/>
      <c r="O813" s="13"/>
    </row>
    <row r="814" spans="9:15" x14ac:dyDescent="0.3">
      <c r="I814" s="13"/>
      <c r="J814" s="13"/>
      <c r="K814" s="13"/>
      <c r="L814" s="13"/>
      <c r="M814" s="13"/>
      <c r="N814" s="13"/>
      <c r="O814" s="13"/>
    </row>
    <row r="815" spans="9:15" x14ac:dyDescent="0.3">
      <c r="I815" s="13"/>
      <c r="J815" s="13"/>
      <c r="K815" s="13"/>
      <c r="L815" s="13"/>
      <c r="M815" s="13"/>
      <c r="N815" s="13"/>
      <c r="O815" s="13"/>
    </row>
    <row r="816" spans="9:15" x14ac:dyDescent="0.3">
      <c r="I816" s="13"/>
      <c r="J816" s="13"/>
      <c r="K816" s="13"/>
      <c r="L816" s="13"/>
      <c r="M816" s="13"/>
      <c r="N816" s="13"/>
      <c r="O816" s="13"/>
    </row>
    <row r="817" spans="9:15" x14ac:dyDescent="0.3">
      <c r="I817" s="13"/>
      <c r="J817" s="13"/>
      <c r="K817" s="13"/>
      <c r="L817" s="13"/>
      <c r="M817" s="13"/>
      <c r="N817" s="13"/>
      <c r="O817" s="13"/>
    </row>
    <row r="818" spans="9:15" x14ac:dyDescent="0.3">
      <c r="I818" s="13"/>
      <c r="J818" s="13"/>
      <c r="K818" s="13"/>
      <c r="L818" s="13"/>
      <c r="M818" s="13"/>
      <c r="N818" s="13"/>
      <c r="O818" s="13"/>
    </row>
    <row r="819" spans="9:15" x14ac:dyDescent="0.3">
      <c r="I819" s="13"/>
      <c r="J819" s="13"/>
      <c r="K819" s="13"/>
      <c r="L819" s="13"/>
      <c r="M819" s="13"/>
      <c r="N819" s="13"/>
      <c r="O819" s="13"/>
    </row>
    <row r="820" spans="9:15" x14ac:dyDescent="0.3">
      <c r="I820" s="13"/>
      <c r="J820" s="13"/>
      <c r="K820" s="13"/>
      <c r="L820" s="13"/>
      <c r="M820" s="13"/>
      <c r="N820" s="13"/>
      <c r="O820" s="13"/>
    </row>
    <row r="821" spans="9:15" x14ac:dyDescent="0.3">
      <c r="I821" s="13"/>
      <c r="J821" s="13"/>
      <c r="K821" s="13"/>
      <c r="L821" s="13"/>
      <c r="M821" s="13"/>
      <c r="N821" s="13"/>
      <c r="O821" s="13"/>
    </row>
    <row r="822" spans="9:15" x14ac:dyDescent="0.3">
      <c r="I822" s="13"/>
      <c r="J822" s="13"/>
      <c r="K822" s="13"/>
      <c r="L822" s="13"/>
      <c r="M822" s="13"/>
      <c r="N822" s="13"/>
      <c r="O822" s="13"/>
    </row>
    <row r="823" spans="9:15" x14ac:dyDescent="0.3">
      <c r="I823" s="13"/>
      <c r="J823" s="13"/>
      <c r="K823" s="13"/>
      <c r="L823" s="13"/>
      <c r="M823" s="13"/>
      <c r="N823" s="13"/>
      <c r="O823" s="13"/>
    </row>
    <row r="824" spans="9:15" x14ac:dyDescent="0.3">
      <c r="I824" s="13"/>
      <c r="J824" s="13"/>
      <c r="K824" s="13"/>
      <c r="L824" s="13"/>
      <c r="M824" s="13"/>
      <c r="N824" s="13"/>
      <c r="O824" s="13"/>
    </row>
    <row r="825" spans="9:15" x14ac:dyDescent="0.3">
      <c r="I825" s="13"/>
      <c r="J825" s="13"/>
      <c r="K825" s="13"/>
      <c r="L825" s="13"/>
      <c r="M825" s="13"/>
      <c r="N825" s="13"/>
      <c r="O825" s="13"/>
    </row>
    <row r="826" spans="9:15" x14ac:dyDescent="0.3">
      <c r="I826" s="13"/>
      <c r="J826" s="13"/>
      <c r="K826" s="13"/>
      <c r="L826" s="13"/>
      <c r="M826" s="13"/>
      <c r="N826" s="13"/>
      <c r="O826" s="13"/>
    </row>
    <row r="827" spans="9:15" x14ac:dyDescent="0.3">
      <c r="I827" s="13"/>
      <c r="J827" s="13"/>
      <c r="K827" s="13"/>
      <c r="L827" s="13"/>
      <c r="M827" s="13"/>
      <c r="N827" s="13"/>
      <c r="O827" s="13"/>
    </row>
    <row r="828" spans="9:15" x14ac:dyDescent="0.3">
      <c r="I828" s="13"/>
      <c r="J828" s="13"/>
      <c r="K828" s="13"/>
      <c r="L828" s="13"/>
      <c r="M828" s="13"/>
      <c r="N828" s="13"/>
      <c r="O828" s="13"/>
    </row>
    <row r="829" spans="9:15" x14ac:dyDescent="0.3">
      <c r="I829" s="13"/>
      <c r="J829" s="13"/>
      <c r="K829" s="13"/>
      <c r="L829" s="13"/>
      <c r="M829" s="13"/>
      <c r="N829" s="13"/>
      <c r="O829" s="13"/>
    </row>
    <row r="830" spans="9:15" x14ac:dyDescent="0.3">
      <c r="I830" s="13"/>
      <c r="J830" s="13"/>
      <c r="K830" s="13"/>
      <c r="L830" s="13"/>
      <c r="M830" s="13"/>
      <c r="N830" s="13"/>
      <c r="O830" s="13"/>
    </row>
    <row r="831" spans="9:15" x14ac:dyDescent="0.3">
      <c r="I831" s="13"/>
      <c r="J831" s="13"/>
      <c r="K831" s="13"/>
      <c r="L831" s="13"/>
      <c r="M831" s="13"/>
      <c r="N831" s="13"/>
      <c r="O831" s="13"/>
    </row>
    <row r="832" spans="9:15" x14ac:dyDescent="0.3">
      <c r="I832" s="13"/>
      <c r="J832" s="13"/>
      <c r="K832" s="13"/>
      <c r="L832" s="13"/>
      <c r="M832" s="13"/>
      <c r="N832" s="13"/>
      <c r="O832" s="13"/>
    </row>
    <row r="833" spans="9:15" x14ac:dyDescent="0.3">
      <c r="I833" s="13"/>
      <c r="J833" s="13"/>
      <c r="K833" s="13"/>
      <c r="L833" s="13"/>
      <c r="M833" s="13"/>
      <c r="N833" s="13"/>
      <c r="O833" s="13"/>
    </row>
    <row r="834" spans="9:15" x14ac:dyDescent="0.3">
      <c r="I834" s="13"/>
      <c r="J834" s="13"/>
      <c r="K834" s="13"/>
      <c r="L834" s="13"/>
      <c r="M834" s="13"/>
      <c r="N834" s="13"/>
      <c r="O834" s="13"/>
    </row>
    <row r="835" spans="9:15" x14ac:dyDescent="0.3">
      <c r="I835" s="13"/>
      <c r="J835" s="13"/>
      <c r="K835" s="13"/>
      <c r="L835" s="13"/>
      <c r="M835" s="13"/>
      <c r="N835" s="13"/>
      <c r="O835" s="13"/>
    </row>
    <row r="836" spans="9:15" x14ac:dyDescent="0.3">
      <c r="I836" s="13"/>
      <c r="J836" s="13"/>
      <c r="K836" s="13"/>
      <c r="L836" s="13"/>
      <c r="M836" s="13"/>
      <c r="N836" s="13"/>
      <c r="O836" s="13"/>
    </row>
    <row r="837" spans="9:15" x14ac:dyDescent="0.3">
      <c r="I837" s="13"/>
      <c r="J837" s="13"/>
      <c r="K837" s="13"/>
      <c r="L837" s="13"/>
      <c r="M837" s="13"/>
      <c r="N837" s="13"/>
      <c r="O837" s="13"/>
    </row>
    <row r="838" spans="9:15" x14ac:dyDescent="0.3">
      <c r="I838" s="13"/>
      <c r="J838" s="13"/>
      <c r="K838" s="13"/>
      <c r="L838" s="13"/>
      <c r="M838" s="13"/>
      <c r="N838" s="13"/>
      <c r="O838" s="13"/>
    </row>
    <row r="839" spans="9:15" x14ac:dyDescent="0.3">
      <c r="I839" s="13"/>
      <c r="J839" s="13"/>
      <c r="K839" s="13"/>
      <c r="L839" s="13"/>
      <c r="M839" s="13"/>
      <c r="N839" s="13"/>
      <c r="O839" s="13"/>
    </row>
    <row r="840" spans="9:15" x14ac:dyDescent="0.3">
      <c r="I840" s="13"/>
      <c r="J840" s="13"/>
      <c r="K840" s="13"/>
      <c r="L840" s="13"/>
      <c r="M840" s="13"/>
      <c r="N840" s="13"/>
      <c r="O840" s="13"/>
    </row>
    <row r="841" spans="9:15" x14ac:dyDescent="0.3">
      <c r="I841" s="13"/>
      <c r="J841" s="13"/>
      <c r="K841" s="13"/>
      <c r="L841" s="13"/>
      <c r="M841" s="13"/>
      <c r="N841" s="13"/>
      <c r="O841" s="13"/>
    </row>
    <row r="842" spans="9:15" x14ac:dyDescent="0.3">
      <c r="I842" s="13"/>
      <c r="J842" s="13"/>
      <c r="K842" s="13"/>
      <c r="L842" s="13"/>
      <c r="M842" s="13"/>
      <c r="N842" s="13"/>
      <c r="O842" s="13"/>
    </row>
    <row r="843" spans="9:15" x14ac:dyDescent="0.3">
      <c r="I843" s="13"/>
      <c r="J843" s="13"/>
      <c r="K843" s="13"/>
      <c r="L843" s="13"/>
      <c r="M843" s="13"/>
      <c r="N843" s="13"/>
      <c r="O843" s="13"/>
    </row>
    <row r="844" spans="9:15" x14ac:dyDescent="0.3">
      <c r="I844" s="13"/>
      <c r="J844" s="13"/>
      <c r="K844" s="13"/>
      <c r="L844" s="13"/>
      <c r="M844" s="13"/>
      <c r="N844" s="13"/>
      <c r="O844" s="13"/>
    </row>
    <row r="845" spans="9:15" x14ac:dyDescent="0.3">
      <c r="I845" s="13"/>
      <c r="J845" s="13"/>
      <c r="K845" s="13"/>
      <c r="L845" s="13"/>
      <c r="M845" s="13"/>
      <c r="N845" s="13"/>
      <c r="O845" s="13"/>
    </row>
    <row r="846" spans="9:15" x14ac:dyDescent="0.3">
      <c r="I846" s="13"/>
      <c r="J846" s="13"/>
      <c r="K846" s="13"/>
      <c r="L846" s="13"/>
      <c r="M846" s="13"/>
      <c r="N846" s="13"/>
      <c r="O846" s="13"/>
    </row>
    <row r="847" spans="9:15" x14ac:dyDescent="0.3">
      <c r="I847" s="13"/>
      <c r="J847" s="13"/>
      <c r="K847" s="13"/>
      <c r="L847" s="13"/>
      <c r="M847" s="13"/>
      <c r="N847" s="13"/>
      <c r="O847" s="13"/>
    </row>
    <row r="848" spans="9:15" x14ac:dyDescent="0.3">
      <c r="I848" s="13"/>
      <c r="J848" s="13"/>
      <c r="K848" s="13"/>
      <c r="L848" s="13"/>
      <c r="M848" s="13"/>
      <c r="N848" s="13"/>
      <c r="O848" s="13"/>
    </row>
    <row r="849" spans="9:15" x14ac:dyDescent="0.3">
      <c r="I849" s="13"/>
      <c r="J849" s="13"/>
      <c r="K849" s="13"/>
      <c r="L849" s="13"/>
      <c r="M849" s="13"/>
      <c r="N849" s="13"/>
      <c r="O849" s="13"/>
    </row>
    <row r="850" spans="9:15" x14ac:dyDescent="0.3">
      <c r="I850" s="13"/>
      <c r="J850" s="13"/>
      <c r="K850" s="13"/>
      <c r="L850" s="13"/>
      <c r="M850" s="13"/>
      <c r="N850" s="13"/>
      <c r="O850" s="13"/>
    </row>
    <row r="851" spans="9:15" x14ac:dyDescent="0.3">
      <c r="I851" s="13"/>
      <c r="J851" s="13"/>
      <c r="K851" s="13"/>
      <c r="L851" s="13"/>
      <c r="M851" s="13"/>
      <c r="N851" s="13"/>
      <c r="O851" s="13"/>
    </row>
    <row r="852" spans="9:15" x14ac:dyDescent="0.3">
      <c r="I852" s="13"/>
      <c r="J852" s="13"/>
      <c r="K852" s="13"/>
      <c r="L852" s="13"/>
      <c r="M852" s="13"/>
      <c r="N852" s="13"/>
      <c r="O852" s="13"/>
    </row>
    <row r="853" spans="9:15" x14ac:dyDescent="0.3">
      <c r="I853" s="13"/>
      <c r="J853" s="13"/>
      <c r="K853" s="13"/>
      <c r="L853" s="13"/>
      <c r="M853" s="13"/>
      <c r="N853" s="13"/>
      <c r="O853" s="13"/>
    </row>
    <row r="854" spans="9:15" x14ac:dyDescent="0.3">
      <c r="I854" s="13"/>
      <c r="J854" s="13"/>
      <c r="K854" s="13"/>
      <c r="L854" s="13"/>
      <c r="M854" s="13"/>
      <c r="N854" s="13"/>
      <c r="O854" s="13"/>
    </row>
    <row r="855" spans="9:15" x14ac:dyDescent="0.3">
      <c r="I855" s="13"/>
      <c r="J855" s="13"/>
      <c r="K855" s="13"/>
      <c r="L855" s="13"/>
      <c r="M855" s="13"/>
      <c r="N855" s="13"/>
      <c r="O855" s="13"/>
    </row>
    <row r="856" spans="9:15" x14ac:dyDescent="0.3">
      <c r="I856" s="13"/>
      <c r="J856" s="13"/>
      <c r="K856" s="13"/>
      <c r="L856" s="13"/>
      <c r="M856" s="13"/>
      <c r="N856" s="13"/>
      <c r="O856" s="13"/>
    </row>
    <row r="857" spans="9:15" x14ac:dyDescent="0.3">
      <c r="I857" s="13"/>
      <c r="J857" s="13"/>
      <c r="K857" s="13"/>
      <c r="L857" s="13"/>
      <c r="M857" s="13"/>
      <c r="N857" s="13"/>
      <c r="O857" s="13"/>
    </row>
    <row r="858" spans="9:15" x14ac:dyDescent="0.3">
      <c r="I858" s="13"/>
      <c r="J858" s="13"/>
      <c r="K858" s="13"/>
      <c r="L858" s="13"/>
      <c r="M858" s="13"/>
      <c r="N858" s="13"/>
      <c r="O858" s="13"/>
    </row>
    <row r="859" spans="9:15" x14ac:dyDescent="0.3">
      <c r="I859" s="13"/>
      <c r="J859" s="13"/>
      <c r="K859" s="13"/>
      <c r="L859" s="13"/>
      <c r="M859" s="13"/>
      <c r="N859" s="13"/>
      <c r="O859" s="13"/>
    </row>
    <row r="860" spans="9:15" x14ac:dyDescent="0.3">
      <c r="I860" s="13"/>
      <c r="J860" s="13"/>
      <c r="K860" s="13"/>
      <c r="L860" s="13"/>
      <c r="M860" s="13"/>
      <c r="N860" s="13"/>
      <c r="O860" s="13"/>
    </row>
    <row r="861" spans="9:15" x14ac:dyDescent="0.3">
      <c r="I861" s="13"/>
      <c r="J861" s="13"/>
      <c r="K861" s="13"/>
      <c r="L861" s="13"/>
      <c r="M861" s="13"/>
      <c r="N861" s="13"/>
      <c r="O861" s="13"/>
    </row>
    <row r="862" spans="9:15" x14ac:dyDescent="0.3">
      <c r="I862" s="13"/>
      <c r="J862" s="13"/>
      <c r="K862" s="13"/>
      <c r="L862" s="13"/>
      <c r="M862" s="13"/>
      <c r="N862" s="13"/>
      <c r="O862" s="13"/>
    </row>
    <row r="863" spans="9:15" x14ac:dyDescent="0.3">
      <c r="I863" s="13"/>
      <c r="J863" s="13"/>
      <c r="K863" s="13"/>
      <c r="L863" s="13"/>
      <c r="M863" s="13"/>
      <c r="N863" s="13"/>
      <c r="O863" s="13"/>
    </row>
    <row r="864" spans="9:15" x14ac:dyDescent="0.3">
      <c r="I864" s="13"/>
      <c r="J864" s="13"/>
      <c r="K864" s="13"/>
      <c r="L864" s="13"/>
      <c r="M864" s="13"/>
      <c r="N864" s="13"/>
      <c r="O864" s="13"/>
    </row>
    <row r="865" spans="9:15" x14ac:dyDescent="0.3">
      <c r="I865" s="13"/>
      <c r="J865" s="13"/>
      <c r="K865" s="13"/>
      <c r="L865" s="13"/>
      <c r="M865" s="13"/>
      <c r="N865" s="13"/>
      <c r="O865" s="13"/>
    </row>
    <row r="866" spans="9:15" x14ac:dyDescent="0.3">
      <c r="I866" s="13"/>
      <c r="J866" s="13"/>
      <c r="K866" s="13"/>
      <c r="L866" s="13"/>
      <c r="M866" s="13"/>
      <c r="N866" s="13"/>
      <c r="O866" s="13"/>
    </row>
    <row r="867" spans="9:15" x14ac:dyDescent="0.3">
      <c r="I867" s="13"/>
      <c r="J867" s="13"/>
      <c r="K867" s="13"/>
      <c r="L867" s="13"/>
      <c r="M867" s="13"/>
      <c r="N867" s="13"/>
      <c r="O867" s="13"/>
    </row>
    <row r="868" spans="9:15" x14ac:dyDescent="0.3">
      <c r="I868" s="13"/>
      <c r="J868" s="13"/>
      <c r="K868" s="13"/>
      <c r="L868" s="13"/>
      <c r="M868" s="13"/>
      <c r="N868" s="13"/>
      <c r="O868" s="13"/>
    </row>
    <row r="869" spans="9:15" x14ac:dyDescent="0.3">
      <c r="I869" s="13"/>
      <c r="J869" s="13"/>
      <c r="K869" s="13"/>
      <c r="L869" s="13"/>
      <c r="M869" s="13"/>
      <c r="N869" s="13"/>
      <c r="O869" s="13"/>
    </row>
    <row r="870" spans="9:15" x14ac:dyDescent="0.3">
      <c r="I870" s="13"/>
      <c r="J870" s="13"/>
      <c r="K870" s="13"/>
      <c r="L870" s="13"/>
      <c r="M870" s="13"/>
      <c r="N870" s="13"/>
      <c r="O870" s="13"/>
    </row>
    <row r="871" spans="9:15" x14ac:dyDescent="0.3">
      <c r="I871" s="13"/>
      <c r="J871" s="13"/>
      <c r="K871" s="13"/>
      <c r="L871" s="13"/>
      <c r="M871" s="13"/>
      <c r="N871" s="13"/>
      <c r="O871" s="13"/>
    </row>
    <row r="872" spans="9:15" x14ac:dyDescent="0.3">
      <c r="I872" s="13"/>
      <c r="J872" s="13"/>
      <c r="K872" s="13"/>
      <c r="L872" s="13"/>
      <c r="M872" s="13"/>
      <c r="N872" s="13"/>
      <c r="O872" s="13"/>
    </row>
    <row r="873" spans="9:15" x14ac:dyDescent="0.3">
      <c r="I873" s="13"/>
      <c r="J873" s="13"/>
      <c r="K873" s="13"/>
      <c r="L873" s="13"/>
      <c r="M873" s="13"/>
      <c r="N873" s="13"/>
      <c r="O873" s="13"/>
    </row>
    <row r="874" spans="9:15" x14ac:dyDescent="0.3">
      <c r="I874" s="13"/>
      <c r="J874" s="13"/>
      <c r="K874" s="13"/>
      <c r="L874" s="13"/>
      <c r="M874" s="13"/>
      <c r="N874" s="13"/>
      <c r="O874" s="13"/>
    </row>
    <row r="875" spans="9:15" x14ac:dyDescent="0.3">
      <c r="I875" s="13"/>
      <c r="J875" s="13"/>
      <c r="K875" s="13"/>
      <c r="L875" s="13"/>
      <c r="M875" s="13"/>
      <c r="N875" s="13"/>
      <c r="O875" s="13"/>
    </row>
    <row r="876" spans="9:15" x14ac:dyDescent="0.3">
      <c r="I876" s="13"/>
      <c r="J876" s="13"/>
      <c r="K876" s="13"/>
      <c r="L876" s="13"/>
      <c r="M876" s="13"/>
      <c r="N876" s="13"/>
      <c r="O876" s="13"/>
    </row>
    <row r="877" spans="9:15" x14ac:dyDescent="0.3">
      <c r="I877" s="13"/>
      <c r="J877" s="13"/>
      <c r="K877" s="13"/>
      <c r="L877" s="13"/>
      <c r="M877" s="13"/>
      <c r="N877" s="13"/>
      <c r="O877" s="13"/>
    </row>
    <row r="878" spans="9:15" x14ac:dyDescent="0.3">
      <c r="I878" s="13"/>
      <c r="J878" s="13"/>
      <c r="K878" s="13"/>
      <c r="L878" s="13"/>
      <c r="M878" s="13"/>
      <c r="N878" s="13"/>
      <c r="O878" s="13"/>
    </row>
    <row r="879" spans="9:15" x14ac:dyDescent="0.3">
      <c r="I879" s="13"/>
      <c r="J879" s="13"/>
      <c r="K879" s="13"/>
      <c r="L879" s="13"/>
      <c r="M879" s="13"/>
      <c r="N879" s="13"/>
      <c r="O879" s="13"/>
    </row>
    <row r="880" spans="9:15" x14ac:dyDescent="0.3">
      <c r="I880" s="13"/>
      <c r="J880" s="13"/>
      <c r="K880" s="13"/>
      <c r="L880" s="13"/>
      <c r="M880" s="13"/>
      <c r="N880" s="13"/>
      <c r="O880" s="13"/>
    </row>
    <row r="881" spans="9:15" x14ac:dyDescent="0.3">
      <c r="I881" s="13"/>
      <c r="J881" s="13"/>
      <c r="K881" s="13"/>
      <c r="L881" s="13"/>
      <c r="M881" s="13"/>
      <c r="N881" s="13"/>
      <c r="O881" s="13"/>
    </row>
    <row r="882" spans="9:15" x14ac:dyDescent="0.3">
      <c r="I882" s="13"/>
      <c r="J882" s="13"/>
      <c r="K882" s="13"/>
      <c r="L882" s="13"/>
      <c r="M882" s="13"/>
      <c r="N882" s="13"/>
      <c r="O882" s="13"/>
    </row>
    <row r="883" spans="9:15" x14ac:dyDescent="0.3">
      <c r="I883" s="13"/>
      <c r="J883" s="13"/>
      <c r="K883" s="13"/>
      <c r="L883" s="13"/>
      <c r="M883" s="13"/>
      <c r="N883" s="13"/>
      <c r="O883" s="13"/>
    </row>
    <row r="884" spans="9:15" x14ac:dyDescent="0.3">
      <c r="I884" s="13"/>
      <c r="J884" s="13"/>
      <c r="K884" s="13"/>
      <c r="L884" s="13"/>
      <c r="M884" s="13"/>
      <c r="N884" s="13"/>
      <c r="O884" s="13"/>
    </row>
    <row r="885" spans="9:15" x14ac:dyDescent="0.3">
      <c r="I885" s="13"/>
      <c r="J885" s="13"/>
      <c r="K885" s="13"/>
      <c r="L885" s="13"/>
      <c r="M885" s="13"/>
      <c r="N885" s="13"/>
      <c r="O885" s="13"/>
    </row>
    <row r="886" spans="9:15" x14ac:dyDescent="0.3">
      <c r="I886" s="13"/>
      <c r="J886" s="13"/>
      <c r="K886" s="13"/>
      <c r="L886" s="13"/>
      <c r="M886" s="13"/>
      <c r="N886" s="13"/>
      <c r="O886" s="13"/>
    </row>
    <row r="887" spans="9:15" x14ac:dyDescent="0.3">
      <c r="I887" s="13"/>
      <c r="J887" s="13"/>
      <c r="K887" s="13"/>
      <c r="L887" s="13"/>
      <c r="M887" s="13"/>
      <c r="N887" s="13"/>
      <c r="O887" s="13"/>
    </row>
    <row r="888" spans="9:15" x14ac:dyDescent="0.3">
      <c r="I888" s="13"/>
      <c r="J888" s="13"/>
      <c r="K888" s="13"/>
      <c r="L888" s="13"/>
      <c r="M888" s="13"/>
      <c r="N888" s="13"/>
      <c r="O888" s="13"/>
    </row>
    <row r="889" spans="9:15" x14ac:dyDescent="0.3">
      <c r="I889" s="13"/>
      <c r="J889" s="13"/>
      <c r="K889" s="13"/>
      <c r="L889" s="13"/>
      <c r="M889" s="13"/>
      <c r="N889" s="13"/>
      <c r="O889" s="13"/>
    </row>
    <row r="890" spans="9:15" x14ac:dyDescent="0.3">
      <c r="I890" s="13"/>
      <c r="J890" s="13"/>
      <c r="K890" s="13"/>
      <c r="L890" s="13"/>
      <c r="M890" s="13"/>
      <c r="N890" s="13"/>
      <c r="O890" s="13"/>
    </row>
    <row r="891" spans="9:15" x14ac:dyDescent="0.3">
      <c r="I891" s="13"/>
      <c r="J891" s="13"/>
      <c r="K891" s="13"/>
      <c r="L891" s="13"/>
      <c r="M891" s="13"/>
      <c r="N891" s="13"/>
      <c r="O891" s="13"/>
    </row>
    <row r="892" spans="9:15" x14ac:dyDescent="0.3">
      <c r="I892" s="13"/>
      <c r="J892" s="13"/>
      <c r="K892" s="13"/>
      <c r="L892" s="13"/>
      <c r="M892" s="13"/>
      <c r="N892" s="13"/>
      <c r="O892" s="13"/>
    </row>
    <row r="893" spans="9:15" x14ac:dyDescent="0.3">
      <c r="I893" s="13"/>
      <c r="J893" s="13"/>
      <c r="K893" s="13"/>
      <c r="L893" s="13"/>
      <c r="M893" s="13"/>
      <c r="N893" s="13"/>
      <c r="O893" s="13"/>
    </row>
    <row r="894" spans="9:15" x14ac:dyDescent="0.3">
      <c r="I894" s="13"/>
      <c r="J894" s="13"/>
      <c r="K894" s="13"/>
      <c r="L894" s="13"/>
      <c r="M894" s="13"/>
      <c r="N894" s="13"/>
      <c r="O894" s="13"/>
    </row>
    <row r="895" spans="9:15" x14ac:dyDescent="0.3">
      <c r="I895" s="13"/>
      <c r="J895" s="13"/>
      <c r="K895" s="13"/>
      <c r="L895" s="13"/>
      <c r="M895" s="13"/>
      <c r="N895" s="13"/>
      <c r="O895" s="13"/>
    </row>
    <row r="896" spans="9:15" x14ac:dyDescent="0.3">
      <c r="I896" s="13"/>
      <c r="J896" s="13"/>
      <c r="K896" s="13"/>
      <c r="L896" s="13"/>
      <c r="M896" s="13"/>
      <c r="N896" s="13"/>
      <c r="O896" s="13"/>
    </row>
    <row r="897" spans="9:15" x14ac:dyDescent="0.3">
      <c r="I897" s="13"/>
      <c r="J897" s="13"/>
      <c r="K897" s="13"/>
      <c r="L897" s="13"/>
      <c r="M897" s="13"/>
      <c r="N897" s="13"/>
      <c r="O897" s="13"/>
    </row>
    <row r="898" spans="9:15" x14ac:dyDescent="0.3">
      <c r="I898" s="13"/>
      <c r="J898" s="13"/>
      <c r="K898" s="13"/>
      <c r="L898" s="13"/>
      <c r="M898" s="13"/>
      <c r="N898" s="13"/>
      <c r="O898" s="13"/>
    </row>
    <row r="899" spans="9:15" x14ac:dyDescent="0.3">
      <c r="I899" s="13"/>
      <c r="J899" s="13"/>
      <c r="K899" s="13"/>
      <c r="L899" s="13"/>
      <c r="M899" s="13"/>
      <c r="N899" s="13"/>
      <c r="O899" s="13"/>
    </row>
    <row r="900" spans="9:15" x14ac:dyDescent="0.3">
      <c r="I900" s="13"/>
      <c r="J900" s="13"/>
      <c r="K900" s="13"/>
      <c r="L900" s="13"/>
      <c r="M900" s="13"/>
      <c r="N900" s="13"/>
      <c r="O900" s="13"/>
    </row>
    <row r="901" spans="9:15" x14ac:dyDescent="0.3">
      <c r="I901" s="13"/>
      <c r="J901" s="13"/>
      <c r="K901" s="13"/>
      <c r="L901" s="13"/>
      <c r="M901" s="13"/>
      <c r="N901" s="13"/>
      <c r="O901" s="13"/>
    </row>
    <row r="902" spans="9:15" x14ac:dyDescent="0.3">
      <c r="I902" s="13"/>
      <c r="J902" s="13"/>
      <c r="K902" s="13"/>
      <c r="L902" s="13"/>
      <c r="M902" s="13"/>
      <c r="N902" s="13"/>
      <c r="O902" s="13"/>
    </row>
    <row r="903" spans="9:15" x14ac:dyDescent="0.3">
      <c r="I903" s="13"/>
      <c r="J903" s="13"/>
      <c r="K903" s="13"/>
      <c r="L903" s="13"/>
      <c r="M903" s="13"/>
      <c r="N903" s="13"/>
      <c r="O903" s="13"/>
    </row>
    <row r="904" spans="9:15" x14ac:dyDescent="0.3">
      <c r="I904" s="13"/>
      <c r="J904" s="13"/>
      <c r="K904" s="13"/>
      <c r="L904" s="13"/>
      <c r="M904" s="13"/>
      <c r="N904" s="13"/>
      <c r="O904" s="13"/>
    </row>
    <row r="905" spans="9:15" x14ac:dyDescent="0.3">
      <c r="I905" s="13"/>
      <c r="J905" s="13"/>
      <c r="K905" s="13"/>
      <c r="L905" s="13"/>
      <c r="M905" s="13"/>
      <c r="N905" s="13"/>
      <c r="O905" s="13"/>
    </row>
    <row r="906" spans="9:15" x14ac:dyDescent="0.3">
      <c r="I906" s="13"/>
      <c r="J906" s="13"/>
      <c r="K906" s="13"/>
      <c r="L906" s="13"/>
      <c r="M906" s="13"/>
      <c r="N906" s="13"/>
      <c r="O906" s="13"/>
    </row>
    <row r="907" spans="9:15" x14ac:dyDescent="0.3">
      <c r="I907" s="13"/>
      <c r="J907" s="13"/>
      <c r="K907" s="13"/>
      <c r="L907" s="13"/>
      <c r="M907" s="13"/>
      <c r="N907" s="13"/>
      <c r="O907" s="13"/>
    </row>
    <row r="908" spans="9:15" x14ac:dyDescent="0.3">
      <c r="I908" s="13"/>
      <c r="J908" s="13"/>
      <c r="K908" s="13"/>
      <c r="L908" s="13"/>
      <c r="M908" s="13"/>
      <c r="N908" s="13"/>
      <c r="O908" s="13"/>
    </row>
    <row r="909" spans="9:15" x14ac:dyDescent="0.3">
      <c r="I909" s="13"/>
      <c r="J909" s="13"/>
      <c r="K909" s="13"/>
      <c r="L909" s="13"/>
      <c r="M909" s="13"/>
      <c r="N909" s="13"/>
      <c r="O909" s="13"/>
    </row>
    <row r="910" spans="9:15" x14ac:dyDescent="0.3">
      <c r="I910" s="13"/>
      <c r="J910" s="13"/>
      <c r="K910" s="13"/>
      <c r="L910" s="13"/>
      <c r="M910" s="13"/>
      <c r="N910" s="13"/>
      <c r="O910" s="13"/>
    </row>
    <row r="911" spans="9:15" x14ac:dyDescent="0.3">
      <c r="I911" s="13"/>
      <c r="J911" s="13"/>
      <c r="K911" s="13"/>
      <c r="L911" s="13"/>
      <c r="M911" s="13"/>
      <c r="N911" s="13"/>
      <c r="O911" s="13"/>
    </row>
    <row r="912" spans="9:15" x14ac:dyDescent="0.3">
      <c r="I912" s="13"/>
      <c r="J912" s="13"/>
      <c r="K912" s="13"/>
      <c r="L912" s="13"/>
      <c r="M912" s="13"/>
      <c r="N912" s="13"/>
      <c r="O912" s="13"/>
    </row>
    <row r="913" spans="9:15" x14ac:dyDescent="0.3">
      <c r="I913" s="13"/>
      <c r="J913" s="13"/>
      <c r="K913" s="13"/>
      <c r="L913" s="13"/>
      <c r="M913" s="13"/>
      <c r="N913" s="13"/>
      <c r="O913" s="13"/>
    </row>
    <row r="914" spans="9:15" x14ac:dyDescent="0.3">
      <c r="I914" s="13"/>
      <c r="J914" s="13"/>
      <c r="K914" s="13"/>
      <c r="L914" s="13"/>
      <c r="M914" s="13"/>
      <c r="N914" s="13"/>
      <c r="O914" s="13"/>
    </row>
    <row r="915" spans="9:15" x14ac:dyDescent="0.3">
      <c r="I915" s="13"/>
      <c r="J915" s="13"/>
      <c r="K915" s="13"/>
      <c r="L915" s="13"/>
      <c r="M915" s="13"/>
      <c r="N915" s="13"/>
      <c r="O915" s="13"/>
    </row>
    <row r="916" spans="9:15" x14ac:dyDescent="0.3">
      <c r="I916" s="13"/>
      <c r="J916" s="13"/>
      <c r="K916" s="13"/>
      <c r="L916" s="13"/>
      <c r="M916" s="13"/>
      <c r="N916" s="13"/>
      <c r="O916" s="13"/>
    </row>
    <row r="917" spans="9:15" x14ac:dyDescent="0.3">
      <c r="I917" s="13"/>
      <c r="J917" s="13"/>
      <c r="K917" s="13"/>
      <c r="L917" s="13"/>
      <c r="M917" s="13"/>
      <c r="N917" s="13"/>
      <c r="O917" s="13"/>
    </row>
    <row r="918" spans="9:15" x14ac:dyDescent="0.3">
      <c r="I918" s="13"/>
      <c r="J918" s="13"/>
      <c r="K918" s="13"/>
      <c r="L918" s="13"/>
      <c r="M918" s="13"/>
      <c r="N918" s="13"/>
      <c r="O918" s="13"/>
    </row>
    <row r="919" spans="9:15" x14ac:dyDescent="0.3">
      <c r="I919" s="13"/>
      <c r="J919" s="13"/>
      <c r="K919" s="13"/>
      <c r="L919" s="13"/>
      <c r="M919" s="13"/>
      <c r="N919" s="13"/>
      <c r="O919" s="13"/>
    </row>
    <row r="920" spans="9:15" x14ac:dyDescent="0.3">
      <c r="I920" s="13"/>
      <c r="J920" s="13"/>
      <c r="K920" s="13"/>
      <c r="L920" s="13"/>
      <c r="M920" s="13"/>
      <c r="N920" s="13"/>
      <c r="O920" s="13"/>
    </row>
    <row r="921" spans="9:15" x14ac:dyDescent="0.3">
      <c r="I921" s="13"/>
      <c r="J921" s="13"/>
      <c r="K921" s="13"/>
      <c r="L921" s="13"/>
      <c r="M921" s="13"/>
      <c r="N921" s="13"/>
      <c r="O921" s="13"/>
    </row>
    <row r="922" spans="9:15" x14ac:dyDescent="0.3">
      <c r="I922" s="13"/>
      <c r="J922" s="13"/>
      <c r="K922" s="13"/>
      <c r="L922" s="13"/>
      <c r="M922" s="13"/>
      <c r="N922" s="13"/>
      <c r="O922" s="13"/>
    </row>
    <row r="923" spans="9:15" x14ac:dyDescent="0.3">
      <c r="I923" s="13"/>
      <c r="J923" s="13"/>
      <c r="K923" s="13"/>
      <c r="L923" s="13"/>
      <c r="M923" s="13"/>
      <c r="N923" s="13"/>
      <c r="O923" s="13"/>
    </row>
    <row r="924" spans="9:15" x14ac:dyDescent="0.3">
      <c r="I924" s="13"/>
      <c r="J924" s="13"/>
      <c r="K924" s="13"/>
      <c r="L924" s="13"/>
      <c r="M924" s="13"/>
      <c r="N924" s="13"/>
      <c r="O924" s="13"/>
    </row>
    <row r="925" spans="9:15" x14ac:dyDescent="0.3">
      <c r="I925" s="13"/>
      <c r="J925" s="13"/>
      <c r="K925" s="13"/>
      <c r="L925" s="13"/>
      <c r="M925" s="13"/>
      <c r="N925" s="13"/>
      <c r="O925" s="13"/>
    </row>
    <row r="926" spans="9:15" x14ac:dyDescent="0.3">
      <c r="I926" s="13"/>
      <c r="J926" s="13"/>
      <c r="K926" s="13"/>
      <c r="L926" s="13"/>
      <c r="M926" s="13"/>
      <c r="N926" s="13"/>
      <c r="O926" s="13"/>
    </row>
    <row r="927" spans="9:15" x14ac:dyDescent="0.3">
      <c r="I927" s="13"/>
      <c r="J927" s="13"/>
      <c r="K927" s="13"/>
      <c r="L927" s="13"/>
      <c r="M927" s="13"/>
      <c r="N927" s="13"/>
      <c r="O927" s="13"/>
    </row>
    <row r="928" spans="9:15" x14ac:dyDescent="0.3">
      <c r="I928" s="13"/>
      <c r="J928" s="13"/>
      <c r="K928" s="13"/>
      <c r="L928" s="13"/>
      <c r="M928" s="13"/>
      <c r="N928" s="13"/>
      <c r="O928" s="13"/>
    </row>
    <row r="929" spans="9:15" x14ac:dyDescent="0.3">
      <c r="I929" s="13"/>
      <c r="J929" s="13"/>
      <c r="K929" s="13"/>
      <c r="L929" s="13"/>
      <c r="M929" s="13"/>
      <c r="N929" s="13"/>
      <c r="O929" s="13"/>
    </row>
    <row r="930" spans="9:15" x14ac:dyDescent="0.3">
      <c r="I930" s="13"/>
      <c r="J930" s="13"/>
      <c r="K930" s="13"/>
      <c r="L930" s="13"/>
      <c r="M930" s="13"/>
      <c r="N930" s="13"/>
      <c r="O930" s="13"/>
    </row>
    <row r="931" spans="9:15" x14ac:dyDescent="0.3">
      <c r="I931" s="13"/>
      <c r="J931" s="13"/>
      <c r="K931" s="13"/>
      <c r="L931" s="13"/>
      <c r="M931" s="13"/>
      <c r="N931" s="13"/>
      <c r="O931" s="13"/>
    </row>
    <row r="932" spans="9:15" x14ac:dyDescent="0.3">
      <c r="I932" s="13"/>
      <c r="J932" s="13"/>
      <c r="K932" s="13"/>
      <c r="L932" s="13"/>
      <c r="M932" s="13"/>
      <c r="N932" s="13"/>
      <c r="O932" s="13"/>
    </row>
    <row r="933" spans="9:15" x14ac:dyDescent="0.3">
      <c r="I933" s="13"/>
      <c r="J933" s="13"/>
      <c r="K933" s="13"/>
      <c r="L933" s="13"/>
      <c r="M933" s="13"/>
      <c r="N933" s="13"/>
      <c r="O933" s="13"/>
    </row>
    <row r="934" spans="9:15" x14ac:dyDescent="0.3">
      <c r="I934" s="13"/>
      <c r="J934" s="13"/>
      <c r="K934" s="13"/>
      <c r="L934" s="13"/>
      <c r="M934" s="13"/>
      <c r="N934" s="13"/>
      <c r="O934" s="13"/>
    </row>
    <row r="935" spans="9:15" x14ac:dyDescent="0.3">
      <c r="I935" s="13"/>
      <c r="J935" s="13"/>
      <c r="K935" s="13"/>
      <c r="L935" s="13"/>
      <c r="M935" s="13"/>
      <c r="N935" s="13"/>
      <c r="O935" s="13"/>
    </row>
    <row r="936" spans="9:15" x14ac:dyDescent="0.3">
      <c r="I936" s="13"/>
      <c r="J936" s="13"/>
      <c r="K936" s="13"/>
      <c r="L936" s="13"/>
      <c r="M936" s="13"/>
      <c r="N936" s="13"/>
      <c r="O936" s="13"/>
    </row>
    <row r="937" spans="9:15" x14ac:dyDescent="0.3">
      <c r="I937" s="13"/>
      <c r="J937" s="13"/>
      <c r="K937" s="13"/>
      <c r="L937" s="13"/>
      <c r="M937" s="13"/>
      <c r="N937" s="13"/>
      <c r="O937" s="13"/>
    </row>
    <row r="938" spans="9:15" x14ac:dyDescent="0.3">
      <c r="I938" s="13"/>
      <c r="J938" s="13"/>
      <c r="K938" s="13"/>
      <c r="L938" s="13"/>
      <c r="M938" s="13"/>
      <c r="N938" s="13"/>
      <c r="O938" s="13"/>
    </row>
    <row r="939" spans="9:15" x14ac:dyDescent="0.3">
      <c r="I939" s="13"/>
      <c r="J939" s="13"/>
      <c r="K939" s="13"/>
      <c r="L939" s="13"/>
      <c r="M939" s="13"/>
      <c r="N939" s="13"/>
      <c r="O939" s="13"/>
    </row>
    <row r="940" spans="9:15" x14ac:dyDescent="0.3">
      <c r="I940" s="13"/>
      <c r="J940" s="13"/>
      <c r="K940" s="13"/>
      <c r="L940" s="13"/>
      <c r="M940" s="13"/>
      <c r="N940" s="13"/>
      <c r="O940" s="13"/>
    </row>
    <row r="941" spans="9:15" x14ac:dyDescent="0.3">
      <c r="I941" s="13"/>
      <c r="J941" s="13"/>
      <c r="K941" s="13"/>
      <c r="L941" s="13"/>
      <c r="M941" s="13"/>
      <c r="N941" s="13"/>
      <c r="O941" s="13"/>
    </row>
    <row r="942" spans="9:15" x14ac:dyDescent="0.3">
      <c r="I942" s="13"/>
      <c r="J942" s="13"/>
      <c r="K942" s="13"/>
      <c r="L942" s="13"/>
      <c r="M942" s="13"/>
      <c r="N942" s="13"/>
      <c r="O942" s="13"/>
    </row>
    <row r="943" spans="9:15" x14ac:dyDescent="0.3">
      <c r="I943" s="13"/>
      <c r="J943" s="13"/>
      <c r="K943" s="13"/>
      <c r="L943" s="13"/>
      <c r="M943" s="13"/>
      <c r="N943" s="13"/>
      <c r="O943" s="13"/>
    </row>
    <row r="944" spans="9:15" x14ac:dyDescent="0.3">
      <c r="I944" s="13"/>
      <c r="J944" s="13"/>
      <c r="K944" s="13"/>
      <c r="L944" s="13"/>
      <c r="M944" s="13"/>
      <c r="N944" s="13"/>
      <c r="O944" s="13"/>
    </row>
    <row r="945" spans="9:15" x14ac:dyDescent="0.3">
      <c r="I945" s="13"/>
      <c r="J945" s="13"/>
      <c r="K945" s="13"/>
      <c r="L945" s="13"/>
      <c r="M945" s="13"/>
      <c r="N945" s="13"/>
      <c r="O945" s="13"/>
    </row>
    <row r="946" spans="9:15" x14ac:dyDescent="0.3">
      <c r="I946" s="13"/>
      <c r="J946" s="13"/>
      <c r="K946" s="13"/>
      <c r="L946" s="13"/>
      <c r="M946" s="13"/>
      <c r="N946" s="13"/>
      <c r="O946" s="13"/>
    </row>
    <row r="947" spans="9:15" x14ac:dyDescent="0.3">
      <c r="I947" s="13"/>
      <c r="J947" s="13"/>
      <c r="K947" s="13"/>
      <c r="L947" s="13"/>
      <c r="M947" s="13"/>
      <c r="N947" s="13"/>
      <c r="O947" s="13"/>
    </row>
    <row r="948" spans="9:15" x14ac:dyDescent="0.3">
      <c r="I948" s="13"/>
      <c r="J948" s="13"/>
      <c r="K948" s="13"/>
      <c r="L948" s="13"/>
      <c r="M948" s="13"/>
      <c r="N948" s="13"/>
      <c r="O948" s="13"/>
    </row>
    <row r="949" spans="9:15" x14ac:dyDescent="0.3">
      <c r="I949" s="13"/>
      <c r="J949" s="13"/>
      <c r="K949" s="13"/>
      <c r="L949" s="13"/>
      <c r="M949" s="13"/>
      <c r="N949" s="13"/>
      <c r="O949" s="13"/>
    </row>
    <row r="950" spans="9:15" x14ac:dyDescent="0.3">
      <c r="I950" s="13"/>
      <c r="J950" s="13"/>
      <c r="K950" s="13"/>
      <c r="L950" s="13"/>
      <c r="M950" s="13"/>
      <c r="N950" s="13"/>
      <c r="O950" s="13"/>
    </row>
    <row r="951" spans="9:15" x14ac:dyDescent="0.3">
      <c r="I951" s="13"/>
      <c r="J951" s="13"/>
      <c r="K951" s="13"/>
      <c r="L951" s="13"/>
      <c r="M951" s="13"/>
      <c r="N951" s="13"/>
      <c r="O951" s="13"/>
    </row>
    <row r="952" spans="9:15" x14ac:dyDescent="0.3">
      <c r="I952" s="13"/>
      <c r="J952" s="13"/>
      <c r="K952" s="13"/>
      <c r="L952" s="13"/>
      <c r="M952" s="13"/>
      <c r="N952" s="13"/>
      <c r="O952" s="13"/>
    </row>
    <row r="953" spans="9:15" x14ac:dyDescent="0.3">
      <c r="I953" s="13"/>
      <c r="J953" s="13"/>
      <c r="K953" s="13"/>
      <c r="L953" s="13"/>
      <c r="M953" s="13"/>
      <c r="N953" s="13"/>
      <c r="O953" s="13"/>
    </row>
    <row r="954" spans="9:15" x14ac:dyDescent="0.3">
      <c r="I954" s="13"/>
      <c r="J954" s="13"/>
      <c r="K954" s="13"/>
      <c r="L954" s="13"/>
      <c r="M954" s="13"/>
      <c r="N954" s="13"/>
      <c r="O954" s="13"/>
    </row>
    <row r="955" spans="9:15" x14ac:dyDescent="0.3">
      <c r="I955" s="13"/>
      <c r="J955" s="13"/>
      <c r="K955" s="13"/>
      <c r="L955" s="13"/>
      <c r="M955" s="13"/>
      <c r="N955" s="13"/>
      <c r="O955" s="13"/>
    </row>
    <row r="956" spans="9:15" x14ac:dyDescent="0.3">
      <c r="I956" s="13"/>
      <c r="J956" s="13"/>
      <c r="K956" s="13"/>
      <c r="L956" s="13"/>
      <c r="M956" s="13"/>
      <c r="N956" s="13"/>
      <c r="O956" s="13"/>
    </row>
    <row r="957" spans="9:15" x14ac:dyDescent="0.3">
      <c r="I957" s="13"/>
      <c r="J957" s="13"/>
      <c r="K957" s="13"/>
      <c r="L957" s="13"/>
      <c r="M957" s="13"/>
      <c r="N957" s="13"/>
      <c r="O957" s="13"/>
    </row>
    <row r="958" spans="9:15" x14ac:dyDescent="0.3">
      <c r="I958" s="13"/>
      <c r="J958" s="13"/>
      <c r="K958" s="13"/>
      <c r="L958" s="13"/>
      <c r="M958" s="13"/>
      <c r="N958" s="13"/>
      <c r="O958" s="13"/>
    </row>
    <row r="959" spans="9:15" x14ac:dyDescent="0.3">
      <c r="I959" s="13"/>
      <c r="J959" s="13"/>
      <c r="K959" s="13"/>
      <c r="L959" s="13"/>
      <c r="M959" s="13"/>
      <c r="N959" s="13"/>
      <c r="O959" s="13"/>
    </row>
    <row r="960" spans="9:15" x14ac:dyDescent="0.3">
      <c r="I960" s="13"/>
      <c r="J960" s="13"/>
      <c r="K960" s="13"/>
      <c r="L960" s="13"/>
      <c r="M960" s="13"/>
      <c r="N960" s="13"/>
      <c r="O960" s="13"/>
    </row>
    <row r="961" spans="9:15" x14ac:dyDescent="0.3">
      <c r="I961" s="13"/>
      <c r="J961" s="13"/>
      <c r="K961" s="13"/>
      <c r="L961" s="13"/>
      <c r="M961" s="13"/>
      <c r="N961" s="13"/>
      <c r="O961" s="13"/>
    </row>
    <row r="962" spans="9:15" x14ac:dyDescent="0.3">
      <c r="I962" s="13"/>
      <c r="J962" s="13"/>
      <c r="K962" s="13"/>
      <c r="L962" s="13"/>
      <c r="M962" s="13"/>
      <c r="N962" s="13"/>
      <c r="O962" s="13"/>
    </row>
    <row r="963" spans="9:15" x14ac:dyDescent="0.3">
      <c r="I963" s="13"/>
      <c r="J963" s="13"/>
      <c r="K963" s="13"/>
      <c r="L963" s="13"/>
      <c r="M963" s="13"/>
      <c r="N963" s="13"/>
      <c r="O963" s="13"/>
    </row>
    <row r="964" spans="9:15" x14ac:dyDescent="0.3">
      <c r="I964" s="13"/>
      <c r="J964" s="13"/>
      <c r="K964" s="13"/>
      <c r="L964" s="13"/>
      <c r="M964" s="13"/>
      <c r="N964" s="13"/>
      <c r="O964" s="13"/>
    </row>
    <row r="965" spans="9:15" x14ac:dyDescent="0.3">
      <c r="I965" s="13"/>
      <c r="J965" s="13"/>
      <c r="K965" s="13"/>
      <c r="L965" s="13"/>
      <c r="M965" s="13"/>
      <c r="N965" s="13"/>
      <c r="O965" s="13"/>
    </row>
    <row r="966" spans="9:15" x14ac:dyDescent="0.3">
      <c r="I966" s="13"/>
      <c r="J966" s="13"/>
      <c r="K966" s="13"/>
      <c r="L966" s="13"/>
      <c r="M966" s="13"/>
      <c r="N966" s="13"/>
      <c r="O966" s="13"/>
    </row>
    <row r="967" spans="9:15" x14ac:dyDescent="0.3">
      <c r="I967" s="13"/>
      <c r="J967" s="13"/>
      <c r="K967" s="13"/>
      <c r="L967" s="13"/>
      <c r="M967" s="13"/>
      <c r="N967" s="13"/>
      <c r="O967" s="13"/>
    </row>
    <row r="968" spans="9:15" x14ac:dyDescent="0.3">
      <c r="I968" s="13"/>
      <c r="J968" s="13"/>
      <c r="K968" s="13"/>
      <c r="L968" s="13"/>
      <c r="M968" s="13"/>
      <c r="N968" s="13"/>
      <c r="O968" s="13"/>
    </row>
    <row r="969" spans="9:15" x14ac:dyDescent="0.3">
      <c r="I969" s="13"/>
      <c r="J969" s="13"/>
      <c r="K969" s="13"/>
      <c r="L969" s="13"/>
      <c r="M969" s="13"/>
      <c r="N969" s="13"/>
      <c r="O969" s="13"/>
    </row>
    <row r="970" spans="9:15" x14ac:dyDescent="0.3">
      <c r="I970" s="13"/>
      <c r="J970" s="13"/>
      <c r="K970" s="13"/>
      <c r="L970" s="13"/>
      <c r="M970" s="13"/>
      <c r="N970" s="13"/>
      <c r="O970" s="13"/>
    </row>
    <row r="971" spans="9:15" x14ac:dyDescent="0.3">
      <c r="I971" s="13"/>
      <c r="J971" s="13"/>
      <c r="K971" s="13"/>
      <c r="L971" s="13"/>
      <c r="M971" s="13"/>
      <c r="N971" s="13"/>
      <c r="O971" s="13"/>
    </row>
  </sheetData>
  <mergeCells count="16">
    <mergeCell ref="A9:C9"/>
    <mergeCell ref="A10:C10"/>
    <mergeCell ref="A3:AD3"/>
    <mergeCell ref="A1:AD2"/>
    <mergeCell ref="A8:C8"/>
    <mergeCell ref="T5:AD5"/>
    <mergeCell ref="J5:O5"/>
    <mergeCell ref="A5:I5"/>
    <mergeCell ref="Y4:Z4"/>
    <mergeCell ref="V4:X4"/>
    <mergeCell ref="O4:P4"/>
    <mergeCell ref="I4:N4"/>
    <mergeCell ref="A4:G4"/>
    <mergeCell ref="P5:S5"/>
    <mergeCell ref="AA4:AC4"/>
    <mergeCell ref="A6:B7"/>
  </mergeCells>
  <conditionalFormatting sqref="D11:E26 D34:E38 D33:O33 D28:E29 D27:O27 D31:E32 D30:O30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11:F26 F34:F38 F28:F29 F31:F32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11:H26 G34:H38 G28:H29 G31:H32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11:I26 I34:I38 I28:I29 I31:I32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81"/>
  <sheetViews>
    <sheetView workbookViewId="0">
      <selection activeCell="F12" sqref="F12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8.42578125" style="17" customWidth="1"/>
    <col min="8" max="8" width="8.28515625" style="17" customWidth="1"/>
    <col min="9" max="9" width="9.28515625" style="17" customWidth="1"/>
    <col min="10" max="10" width="7.140625" style="17" bestFit="1" customWidth="1"/>
    <col min="11" max="11" width="14.42578125" style="17" customWidth="1"/>
    <col min="12" max="12" width="3" style="17" bestFit="1" customWidth="1"/>
    <col min="13" max="14" width="14.42578125" style="17" customWidth="1"/>
    <col min="15" max="23" width="17.28515625" style="17" customWidth="1"/>
    <col min="24" max="16384" width="14.42578125" style="17"/>
  </cols>
  <sheetData>
    <row r="1" spans="1:23" ht="15" customHeight="1" x14ac:dyDescent="0.4">
      <c r="A1" s="248" t="s">
        <v>60</v>
      </c>
      <c r="B1" s="249"/>
      <c r="C1" s="249"/>
      <c r="D1" s="249"/>
      <c r="E1" s="249"/>
      <c r="F1" s="249"/>
      <c r="G1" s="249"/>
      <c r="H1" s="249"/>
      <c r="I1" s="250"/>
      <c r="J1" s="47"/>
      <c r="K1" s="47"/>
      <c r="L1" s="47"/>
      <c r="M1" s="47"/>
      <c r="N1" s="47"/>
      <c r="O1" s="47"/>
    </row>
    <row r="2" spans="1:23" ht="15" customHeight="1" thickBot="1" x14ac:dyDescent="0.45">
      <c r="A2" s="251"/>
      <c r="B2" s="252"/>
      <c r="C2" s="252"/>
      <c r="D2" s="252"/>
      <c r="E2" s="252"/>
      <c r="F2" s="252"/>
      <c r="G2" s="252"/>
      <c r="H2" s="252"/>
      <c r="I2" s="253"/>
      <c r="J2" s="47"/>
      <c r="K2" s="47"/>
      <c r="L2" s="47"/>
      <c r="M2" s="47"/>
      <c r="N2" s="47"/>
      <c r="O2" s="47"/>
    </row>
    <row r="3" spans="1:23" ht="15" customHeight="1" thickBot="1" x14ac:dyDescent="0.35">
      <c r="A3" s="245" t="s">
        <v>81</v>
      </c>
      <c r="B3" s="246"/>
      <c r="C3" s="246"/>
      <c r="D3" s="246"/>
      <c r="E3" s="246"/>
      <c r="F3" s="246"/>
      <c r="G3" s="246"/>
      <c r="H3" s="246"/>
      <c r="I3" s="247"/>
      <c r="J3" s="48"/>
      <c r="K3" s="48"/>
      <c r="L3" s="48"/>
      <c r="M3" s="48"/>
      <c r="N3" s="48"/>
      <c r="O3" s="48"/>
    </row>
    <row r="4" spans="1:23" ht="15" customHeight="1" x14ac:dyDescent="0.3">
      <c r="A4" s="49"/>
      <c r="B4" s="49"/>
      <c r="C4" s="50"/>
      <c r="D4" s="50"/>
      <c r="E4" s="49"/>
      <c r="F4" s="49"/>
      <c r="G4" s="52"/>
      <c r="H4" s="53"/>
      <c r="I4" s="52"/>
      <c r="J4" s="53"/>
      <c r="K4" s="49"/>
      <c r="L4" s="51"/>
      <c r="M4" s="49"/>
      <c r="N4" s="49"/>
      <c r="O4" s="46"/>
    </row>
    <row r="5" spans="1:23" ht="15" customHeight="1" thickBot="1" x14ac:dyDescent="0.35">
      <c r="A5" s="54"/>
      <c r="B5" s="54"/>
      <c r="C5" s="55"/>
      <c r="D5" s="55"/>
      <c r="E5" s="49"/>
      <c r="F5" s="49"/>
      <c r="G5" s="56"/>
      <c r="H5" s="56"/>
      <c r="I5" s="56"/>
      <c r="J5" s="55"/>
      <c r="K5" s="55"/>
      <c r="L5" s="55"/>
      <c r="M5" s="55"/>
      <c r="N5" s="55"/>
      <c r="O5" s="55"/>
    </row>
    <row r="6" spans="1:23" ht="15.75" customHeight="1" x14ac:dyDescent="0.3">
      <c r="A6" s="259" t="s">
        <v>40</v>
      </c>
      <c r="B6" s="262" t="s">
        <v>41</v>
      </c>
      <c r="C6" s="27"/>
      <c r="D6" s="133" t="s">
        <v>51</v>
      </c>
      <c r="E6" s="135" t="s">
        <v>82</v>
      </c>
      <c r="F6" s="136" t="s">
        <v>83</v>
      </c>
      <c r="G6" s="35"/>
      <c r="H6" s="58"/>
      <c r="I6" s="254"/>
      <c r="J6" s="255"/>
      <c r="K6" s="35"/>
      <c r="L6" s="35"/>
      <c r="M6" s="35"/>
      <c r="N6" s="35"/>
      <c r="O6" s="24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3">
      <c r="A7" s="260"/>
      <c r="B7" s="263"/>
      <c r="C7" s="23" t="s">
        <v>48</v>
      </c>
      <c r="D7" s="28" t="s">
        <v>84</v>
      </c>
      <c r="E7" s="96" t="s">
        <v>85</v>
      </c>
      <c r="F7" s="63" t="s">
        <v>86</v>
      </c>
      <c r="G7" s="59"/>
      <c r="H7" s="59"/>
      <c r="I7" s="59"/>
      <c r="J7" s="59"/>
      <c r="K7" s="60"/>
      <c r="L7" s="60"/>
      <c r="M7" s="60"/>
      <c r="N7" s="60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thickBot="1" x14ac:dyDescent="0.35">
      <c r="A8" s="261"/>
      <c r="B8" s="264"/>
      <c r="C8" s="137" t="s">
        <v>49</v>
      </c>
      <c r="D8" s="139">
        <v>5</v>
      </c>
      <c r="E8" s="137">
        <v>5</v>
      </c>
      <c r="F8" s="137">
        <v>5</v>
      </c>
      <c r="G8" s="59"/>
      <c r="H8" s="59"/>
      <c r="I8" s="59"/>
      <c r="J8" s="59"/>
      <c r="K8" s="59"/>
      <c r="L8" s="59"/>
      <c r="M8" s="59"/>
      <c r="N8" s="59"/>
      <c r="O8" s="60"/>
      <c r="P8" s="60"/>
      <c r="Q8" s="60"/>
      <c r="R8" s="60"/>
      <c r="S8" s="60"/>
      <c r="T8" s="60"/>
      <c r="U8" s="60"/>
      <c r="V8" s="60"/>
      <c r="W8" s="60"/>
    </row>
    <row r="9" spans="1:23" ht="15.75" customHeight="1" thickBot="1" x14ac:dyDescent="0.35">
      <c r="A9" s="265" t="s">
        <v>111</v>
      </c>
      <c r="B9" s="266"/>
      <c r="C9" s="266"/>
      <c r="D9" s="140">
        <f>0.5*D8</f>
        <v>2.5</v>
      </c>
      <c r="E9" s="140">
        <f t="shared" ref="E9:F9" si="0">0.5*E8</f>
        <v>2.5</v>
      </c>
      <c r="F9" s="140">
        <f t="shared" si="0"/>
        <v>2.5</v>
      </c>
      <c r="G9" s="59"/>
      <c r="H9" s="59"/>
      <c r="I9" s="59"/>
      <c r="J9" s="59"/>
      <c r="K9" s="59"/>
      <c r="L9" s="59"/>
      <c r="M9" s="59"/>
      <c r="N9" s="59"/>
      <c r="O9" s="61"/>
      <c r="P9" s="61"/>
      <c r="Q9" s="61"/>
      <c r="R9" s="61"/>
      <c r="S9" s="61"/>
      <c r="T9" s="61"/>
      <c r="U9" s="61"/>
      <c r="V9" s="61"/>
      <c r="W9" s="61"/>
    </row>
    <row r="10" spans="1:23" ht="15.75" customHeight="1" x14ac:dyDescent="0.3">
      <c r="A10" s="256" t="s">
        <v>110</v>
      </c>
      <c r="B10" s="257"/>
      <c r="C10" s="258"/>
      <c r="D10" s="138" t="e">
        <f>COUNTIF(D12:D76, "&gt;="&amp;D9)/COUNT(D12:D76)*100</f>
        <v>#DIV/0!</v>
      </c>
      <c r="E10" s="138" t="e">
        <f t="shared" ref="E10:F10" si="1">COUNTIF(E12:E76, "&gt;="&amp;E9)/COUNT(E12:E76)*100</f>
        <v>#DIV/0!</v>
      </c>
      <c r="F10" s="138" t="e">
        <f t="shared" si="1"/>
        <v>#DIV/0!</v>
      </c>
      <c r="G10" s="62"/>
      <c r="H10" s="62"/>
      <c r="I10" s="62"/>
      <c r="J10" s="62"/>
      <c r="K10" s="62"/>
      <c r="L10" s="62"/>
      <c r="M10" s="62"/>
      <c r="N10" s="62"/>
      <c r="O10" s="60"/>
      <c r="P10" s="60"/>
      <c r="Q10" s="60"/>
      <c r="R10" s="60"/>
      <c r="S10" s="60"/>
      <c r="T10" s="60"/>
      <c r="U10" s="60"/>
      <c r="V10" s="60"/>
      <c r="W10" s="60"/>
    </row>
    <row r="11" spans="1:23" ht="15.75" customHeight="1" thickBot="1" x14ac:dyDescent="0.35">
      <c r="A11" s="210" t="s">
        <v>50</v>
      </c>
      <c r="B11" s="210"/>
      <c r="C11" s="210"/>
      <c r="D11" s="63" t="e">
        <f>IF(D10&lt;50,0,IF(D10&gt;70,3,IF(D10&gt;60,2,1)))</f>
        <v>#DIV/0!</v>
      </c>
      <c r="E11" s="155" t="e">
        <f t="shared" ref="E11:F11" si="2">IF(E10&lt;50,0,IF(E10&gt;70,3,IF(E10&gt;60,2,1)))</f>
        <v>#DIV/0!</v>
      </c>
      <c r="F11" s="155" t="e">
        <f t="shared" si="2"/>
        <v>#DIV/0!</v>
      </c>
      <c r="G11" s="59"/>
      <c r="H11" s="59"/>
      <c r="I11" s="59"/>
      <c r="J11" s="59"/>
      <c r="K11" s="59"/>
      <c r="L11" s="59"/>
      <c r="M11" s="59"/>
      <c r="N11" s="59"/>
      <c r="O11" s="60"/>
      <c r="P11" s="60"/>
      <c r="Q11" s="60"/>
      <c r="R11" s="60"/>
      <c r="S11" s="60"/>
      <c r="T11" s="60"/>
      <c r="U11" s="60"/>
      <c r="V11" s="60"/>
      <c r="W11" s="60"/>
    </row>
    <row r="12" spans="1:23" ht="15.75" customHeight="1" thickBot="1" x14ac:dyDescent="0.35">
      <c r="A12" s="144"/>
      <c r="B12" s="145"/>
      <c r="C12" s="67"/>
      <c r="D12" s="67"/>
      <c r="E12" s="67"/>
      <c r="F12" s="128"/>
      <c r="G12" s="64"/>
      <c r="H12" s="64"/>
      <c r="I12" s="65"/>
      <c r="J12" s="65"/>
      <c r="K12" s="60"/>
      <c r="L12" s="60"/>
      <c r="M12" s="60"/>
      <c r="N12" s="60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thickBot="1" x14ac:dyDescent="0.35">
      <c r="A13" s="146"/>
      <c r="B13" s="147"/>
      <c r="C13" s="67"/>
      <c r="D13" s="67"/>
      <c r="E13" s="67"/>
      <c r="F13" s="128"/>
      <c r="G13" s="64"/>
      <c r="H13" s="64"/>
      <c r="I13" s="65"/>
      <c r="J13" s="65"/>
      <c r="K13" s="60"/>
      <c r="L13" s="60"/>
      <c r="M13" s="60"/>
      <c r="N13" s="60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thickBot="1" x14ac:dyDescent="0.35">
      <c r="A14" s="146"/>
      <c r="B14" s="147"/>
      <c r="C14" s="67"/>
      <c r="D14" s="67"/>
      <c r="E14" s="67"/>
      <c r="F14" s="128"/>
      <c r="G14" s="64"/>
      <c r="H14" s="64"/>
      <c r="I14" s="65"/>
      <c r="J14" s="65"/>
      <c r="K14" s="60"/>
      <c r="L14" s="60"/>
      <c r="M14" s="60"/>
      <c r="N14" s="60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thickBot="1" x14ac:dyDescent="0.35">
      <c r="A15" s="146"/>
      <c r="B15" s="147"/>
      <c r="C15" s="67"/>
      <c r="D15" s="67"/>
      <c r="E15" s="67"/>
      <c r="F15" s="128"/>
      <c r="G15" s="64"/>
      <c r="H15" s="64"/>
      <c r="I15" s="65"/>
      <c r="J15" s="65"/>
      <c r="K15" s="60"/>
      <c r="L15" s="60"/>
      <c r="M15" s="60"/>
      <c r="N15" s="60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thickBot="1" x14ac:dyDescent="0.35">
      <c r="A16" s="146"/>
      <c r="B16" s="147"/>
      <c r="C16" s="67"/>
      <c r="D16" s="67"/>
      <c r="E16" s="67"/>
      <c r="F16" s="128"/>
      <c r="G16" s="64"/>
      <c r="H16" s="64"/>
      <c r="I16" s="65"/>
      <c r="J16" s="65"/>
      <c r="K16" s="60"/>
      <c r="L16" s="60"/>
      <c r="M16" s="60"/>
      <c r="N16" s="60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thickBot="1" x14ac:dyDescent="0.35">
      <c r="A17" s="146"/>
      <c r="B17" s="147"/>
      <c r="C17" s="67"/>
      <c r="D17" s="67"/>
      <c r="E17" s="67"/>
      <c r="F17" s="128"/>
      <c r="G17" s="64"/>
      <c r="H17" s="64"/>
      <c r="I17" s="65"/>
      <c r="J17" s="65"/>
      <c r="K17" s="60"/>
      <c r="L17" s="60"/>
      <c r="M17" s="60"/>
      <c r="N17" s="60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thickBot="1" x14ac:dyDescent="0.35">
      <c r="A18" s="148"/>
      <c r="B18" s="147"/>
      <c r="C18" s="67"/>
      <c r="D18" s="67"/>
      <c r="E18" s="67"/>
      <c r="F18" s="128"/>
      <c r="G18" s="64"/>
      <c r="H18" s="64"/>
      <c r="I18" s="65"/>
      <c r="J18" s="65"/>
      <c r="K18" s="60"/>
      <c r="L18" s="60"/>
      <c r="M18" s="60"/>
      <c r="N18" s="60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thickBot="1" x14ac:dyDescent="0.35">
      <c r="A19" s="148"/>
      <c r="B19" s="147"/>
      <c r="C19" s="67"/>
      <c r="D19" s="67"/>
      <c r="E19" s="67"/>
      <c r="F19" s="128"/>
      <c r="G19" s="64"/>
      <c r="H19" s="64"/>
      <c r="I19" s="65"/>
      <c r="J19" s="65"/>
      <c r="K19" s="60"/>
      <c r="L19" s="60"/>
      <c r="M19" s="60"/>
      <c r="N19" s="60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thickBot="1" x14ac:dyDescent="0.35">
      <c r="A20" s="148"/>
      <c r="B20" s="147"/>
      <c r="C20" s="67"/>
      <c r="D20" s="67"/>
      <c r="E20" s="67"/>
      <c r="F20" s="128"/>
      <c r="G20" s="64"/>
      <c r="H20" s="64"/>
      <c r="I20" s="65"/>
      <c r="J20" s="65"/>
      <c r="K20" s="60"/>
      <c r="L20" s="60"/>
      <c r="M20" s="60"/>
      <c r="N20" s="60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thickBot="1" x14ac:dyDescent="0.35">
      <c r="A21" s="148"/>
      <c r="B21" s="147"/>
      <c r="C21" s="67"/>
      <c r="D21" s="67"/>
      <c r="E21" s="67"/>
      <c r="F21" s="128"/>
      <c r="G21" s="64"/>
      <c r="H21" s="64"/>
      <c r="I21" s="65"/>
      <c r="J21" s="65"/>
      <c r="K21" s="60"/>
      <c r="L21" s="60"/>
      <c r="M21" s="60"/>
      <c r="N21" s="60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thickBot="1" x14ac:dyDescent="0.35">
      <c r="A22" s="148"/>
      <c r="B22" s="147"/>
      <c r="C22" s="67"/>
      <c r="D22" s="67"/>
      <c r="E22" s="67"/>
      <c r="F22" s="128"/>
      <c r="G22" s="64"/>
      <c r="H22" s="64"/>
      <c r="I22" s="65"/>
      <c r="J22" s="65"/>
      <c r="K22" s="60"/>
      <c r="L22" s="60"/>
      <c r="M22" s="60"/>
      <c r="N22" s="60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thickBot="1" x14ac:dyDescent="0.35">
      <c r="A23" s="148"/>
      <c r="B23" s="147"/>
      <c r="C23" s="67"/>
      <c r="D23" s="67"/>
      <c r="E23" s="67"/>
      <c r="F23" s="128"/>
      <c r="G23" s="64"/>
      <c r="H23" s="64"/>
      <c r="I23" s="65"/>
      <c r="J23" s="65"/>
      <c r="K23" s="60"/>
      <c r="L23" s="60"/>
      <c r="M23" s="60"/>
      <c r="N23" s="60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thickBot="1" x14ac:dyDescent="0.35">
      <c r="A24" s="148"/>
      <c r="B24" s="147"/>
      <c r="C24" s="67"/>
      <c r="D24" s="67"/>
      <c r="E24" s="67"/>
      <c r="F24" s="128"/>
      <c r="G24" s="64"/>
      <c r="H24" s="64"/>
      <c r="I24" s="65"/>
      <c r="J24" s="65"/>
      <c r="K24" s="60"/>
      <c r="L24" s="60"/>
      <c r="M24" s="60"/>
      <c r="N24" s="60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thickBot="1" x14ac:dyDescent="0.35">
      <c r="A25" s="148"/>
      <c r="B25" s="147"/>
      <c r="C25" s="67"/>
      <c r="D25" s="67"/>
      <c r="E25" s="67"/>
      <c r="F25" s="128"/>
      <c r="G25" s="64"/>
      <c r="H25" s="64"/>
      <c r="I25" s="65"/>
      <c r="J25" s="65"/>
      <c r="K25" s="60"/>
      <c r="L25" s="60"/>
      <c r="M25" s="60"/>
      <c r="N25" s="60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thickBot="1" x14ac:dyDescent="0.35">
      <c r="A26" s="148"/>
      <c r="B26" s="147"/>
      <c r="C26" s="67"/>
      <c r="D26" s="67"/>
      <c r="E26" s="67"/>
      <c r="F26" s="128"/>
      <c r="G26" s="64"/>
      <c r="H26" s="64"/>
      <c r="I26" s="65"/>
      <c r="J26" s="65"/>
      <c r="K26" s="60"/>
      <c r="L26" s="60"/>
      <c r="M26" s="60"/>
      <c r="N26" s="60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thickBot="1" x14ac:dyDescent="0.35">
      <c r="A27" s="148"/>
      <c r="B27" s="147"/>
      <c r="C27" s="67"/>
      <c r="D27" s="67"/>
      <c r="E27" s="67"/>
      <c r="F27" s="128"/>
      <c r="G27" s="64"/>
      <c r="H27" s="64"/>
      <c r="I27" s="65"/>
      <c r="J27" s="65"/>
      <c r="K27" s="60"/>
      <c r="L27" s="60"/>
      <c r="M27" s="60"/>
      <c r="N27" s="60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thickBot="1" x14ac:dyDescent="0.35">
      <c r="A28" s="148"/>
      <c r="B28" s="147"/>
      <c r="C28" s="67"/>
      <c r="D28" s="67"/>
      <c r="E28" s="67"/>
      <c r="F28" s="128"/>
      <c r="G28" s="64"/>
      <c r="H28" s="64"/>
      <c r="I28" s="65"/>
      <c r="J28" s="65"/>
      <c r="K28" s="60"/>
      <c r="L28" s="60"/>
      <c r="M28" s="60"/>
      <c r="N28" s="60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thickBot="1" x14ac:dyDescent="0.35">
      <c r="A29" s="146"/>
      <c r="B29" s="147"/>
      <c r="C29" s="67"/>
      <c r="D29" s="67"/>
      <c r="E29" s="67"/>
      <c r="F29" s="128"/>
      <c r="G29" s="64"/>
      <c r="H29" s="64"/>
      <c r="I29" s="65"/>
      <c r="J29" s="65"/>
      <c r="K29" s="60"/>
      <c r="L29" s="60"/>
      <c r="M29" s="60"/>
      <c r="N29" s="60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thickBot="1" x14ac:dyDescent="0.35">
      <c r="A30" s="148"/>
      <c r="B30" s="147"/>
      <c r="C30" s="67"/>
      <c r="D30" s="67"/>
      <c r="E30" s="67"/>
      <c r="F30" s="128"/>
      <c r="G30" s="64"/>
      <c r="H30" s="64"/>
      <c r="I30" s="65"/>
      <c r="J30" s="65"/>
      <c r="K30" s="60"/>
      <c r="L30" s="60"/>
      <c r="M30" s="60"/>
      <c r="N30" s="60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thickBot="1" x14ac:dyDescent="0.35">
      <c r="A31" s="148"/>
      <c r="B31" s="147"/>
      <c r="C31" s="67"/>
      <c r="D31" s="67"/>
      <c r="E31" s="67"/>
      <c r="F31" s="128"/>
      <c r="G31" s="64"/>
      <c r="H31" s="64"/>
      <c r="I31" s="65"/>
      <c r="J31" s="65"/>
      <c r="K31" s="60"/>
      <c r="L31" s="60"/>
      <c r="M31" s="60"/>
      <c r="N31" s="60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thickBot="1" x14ac:dyDescent="0.35">
      <c r="A32" s="148"/>
      <c r="B32" s="147"/>
      <c r="C32" s="67"/>
      <c r="D32" s="67"/>
      <c r="E32" s="67"/>
      <c r="F32" s="128"/>
      <c r="G32" s="64"/>
      <c r="H32" s="64"/>
      <c r="I32" s="65"/>
      <c r="J32" s="65"/>
      <c r="K32" s="60"/>
      <c r="L32" s="60"/>
      <c r="M32" s="60"/>
      <c r="N32" s="60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thickBot="1" x14ac:dyDescent="0.35">
      <c r="A33" s="148"/>
      <c r="B33" s="147"/>
      <c r="C33" s="67"/>
      <c r="D33" s="67"/>
      <c r="E33" s="67"/>
      <c r="F33" s="128"/>
      <c r="G33" s="64"/>
      <c r="H33" s="64"/>
      <c r="I33" s="65"/>
      <c r="J33" s="65"/>
      <c r="K33" s="60"/>
      <c r="L33" s="60"/>
      <c r="M33" s="60"/>
      <c r="N33" s="60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thickBot="1" x14ac:dyDescent="0.35">
      <c r="A34" s="146"/>
      <c r="B34" s="147"/>
      <c r="C34" s="67"/>
      <c r="D34" s="67"/>
      <c r="E34" s="67"/>
      <c r="F34" s="128"/>
      <c r="G34" s="64"/>
      <c r="H34" s="64"/>
      <c r="I34" s="65"/>
      <c r="J34" s="65"/>
      <c r="K34" s="60"/>
      <c r="L34" s="60"/>
      <c r="M34" s="60"/>
      <c r="N34" s="60"/>
      <c r="O34" s="18"/>
      <c r="P34" s="18"/>
      <c r="Q34" s="18"/>
      <c r="R34" s="18"/>
      <c r="S34" s="18"/>
      <c r="T34" s="18"/>
      <c r="U34" s="18"/>
      <c r="V34" s="18"/>
      <c r="W34" s="18"/>
    </row>
    <row r="35" spans="1:23" ht="15.75" customHeight="1" thickBot="1" x14ac:dyDescent="0.35">
      <c r="A35" s="148"/>
      <c r="B35" s="147"/>
      <c r="C35" s="67"/>
      <c r="D35" s="67"/>
      <c r="E35" s="67"/>
      <c r="F35" s="128"/>
      <c r="G35" s="64"/>
      <c r="H35" s="64"/>
      <c r="I35" s="65"/>
      <c r="J35" s="65"/>
      <c r="K35" s="60"/>
      <c r="L35" s="60"/>
      <c r="M35" s="60"/>
      <c r="N35" s="60"/>
      <c r="O35" s="18"/>
      <c r="P35" s="18"/>
      <c r="Q35" s="18"/>
      <c r="R35" s="18"/>
      <c r="S35" s="18"/>
      <c r="T35" s="18"/>
      <c r="U35" s="18"/>
      <c r="V35" s="18"/>
      <c r="W35" s="18"/>
    </row>
    <row r="36" spans="1:23" ht="15.75" customHeight="1" thickBot="1" x14ac:dyDescent="0.35">
      <c r="A36" s="146"/>
      <c r="B36" s="147"/>
      <c r="C36" s="67"/>
      <c r="D36" s="67"/>
      <c r="E36" s="67"/>
      <c r="F36" s="128"/>
      <c r="G36" s="64"/>
      <c r="H36" s="64"/>
      <c r="I36" s="65"/>
      <c r="J36" s="65"/>
      <c r="K36" s="60"/>
      <c r="L36" s="60"/>
      <c r="M36" s="60"/>
      <c r="N36" s="60"/>
      <c r="O36" s="18"/>
      <c r="P36" s="18"/>
      <c r="Q36" s="18"/>
      <c r="R36" s="18"/>
      <c r="S36" s="18"/>
      <c r="T36" s="18"/>
      <c r="U36" s="18"/>
      <c r="V36" s="18"/>
      <c r="W36" s="18"/>
    </row>
    <row r="37" spans="1:23" ht="15.75" customHeight="1" thickBot="1" x14ac:dyDescent="0.35">
      <c r="A37" s="146"/>
      <c r="B37" s="147"/>
      <c r="C37" s="67"/>
      <c r="D37" s="67"/>
      <c r="E37" s="67"/>
      <c r="F37" s="128"/>
      <c r="G37" s="64"/>
      <c r="H37" s="64"/>
      <c r="I37" s="65"/>
      <c r="J37" s="65"/>
      <c r="K37" s="60"/>
      <c r="L37" s="60"/>
      <c r="M37" s="60"/>
      <c r="N37" s="60"/>
      <c r="O37" s="18"/>
      <c r="P37" s="18"/>
      <c r="Q37" s="18"/>
      <c r="R37" s="18"/>
      <c r="S37" s="18"/>
      <c r="T37" s="18"/>
      <c r="U37" s="18"/>
      <c r="V37" s="18"/>
      <c r="W37" s="18"/>
    </row>
    <row r="38" spans="1:23" ht="15.75" customHeight="1" thickBot="1" x14ac:dyDescent="0.35">
      <c r="A38" s="146"/>
      <c r="B38" s="147"/>
      <c r="C38" s="67"/>
      <c r="D38" s="67"/>
      <c r="E38" s="67"/>
      <c r="F38" s="128"/>
      <c r="G38" s="64"/>
      <c r="H38" s="64"/>
      <c r="I38" s="66"/>
      <c r="J38" s="66"/>
      <c r="K38" s="60"/>
      <c r="L38" s="60"/>
      <c r="M38" s="60"/>
      <c r="N38" s="60"/>
      <c r="O38" s="18"/>
      <c r="P38" s="18"/>
      <c r="Q38" s="18"/>
      <c r="R38" s="18"/>
      <c r="S38" s="18"/>
      <c r="T38" s="18"/>
      <c r="U38" s="18"/>
      <c r="V38" s="18"/>
      <c r="W38" s="18"/>
    </row>
    <row r="39" spans="1:23" ht="15.75" customHeight="1" thickBot="1" x14ac:dyDescent="0.35">
      <c r="A39" s="146"/>
      <c r="B39" s="147"/>
      <c r="C39" s="67"/>
      <c r="D39" s="67"/>
      <c r="E39" s="67"/>
      <c r="F39" s="128"/>
      <c r="G39" s="64"/>
      <c r="H39" s="64"/>
      <c r="I39" s="66"/>
      <c r="J39" s="66"/>
      <c r="K39" s="60"/>
      <c r="L39" s="60"/>
      <c r="M39" s="60"/>
      <c r="N39" s="60"/>
      <c r="O39" s="18"/>
      <c r="P39" s="18"/>
      <c r="Q39" s="18"/>
      <c r="R39" s="18"/>
      <c r="S39" s="18"/>
      <c r="T39" s="18"/>
      <c r="U39" s="18"/>
      <c r="V39" s="18"/>
      <c r="W39" s="18"/>
    </row>
    <row r="40" spans="1:23" ht="15.75" customHeight="1" thickBot="1" x14ac:dyDescent="0.35">
      <c r="A40" s="146"/>
      <c r="B40" s="147"/>
      <c r="C40" s="67"/>
      <c r="D40" s="67"/>
      <c r="E40" s="67"/>
      <c r="F40" s="128"/>
      <c r="G40" s="64"/>
      <c r="H40" s="64"/>
      <c r="I40" s="66"/>
      <c r="J40" s="66"/>
      <c r="K40" s="60"/>
      <c r="L40" s="60"/>
      <c r="M40" s="60"/>
      <c r="N40" s="60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5.75" customHeight="1" thickBot="1" x14ac:dyDescent="0.35">
      <c r="A41" s="146"/>
      <c r="B41" s="147"/>
      <c r="C41" s="67"/>
      <c r="D41" s="67"/>
      <c r="E41" s="67"/>
      <c r="F41" s="128"/>
      <c r="G41" s="64"/>
      <c r="H41" s="64"/>
      <c r="I41" s="66"/>
      <c r="J41" s="66"/>
      <c r="K41" s="60"/>
      <c r="L41" s="60"/>
      <c r="M41" s="60"/>
      <c r="N41" s="60"/>
      <c r="O41" s="18"/>
      <c r="P41" s="18"/>
      <c r="Q41" s="18"/>
      <c r="R41" s="18"/>
      <c r="S41" s="18"/>
      <c r="T41" s="18"/>
      <c r="U41" s="18"/>
      <c r="V41" s="18"/>
      <c r="W41" s="18"/>
    </row>
    <row r="42" spans="1:23" ht="15.75" customHeight="1" thickBot="1" x14ac:dyDescent="0.35">
      <c r="A42" s="146"/>
      <c r="B42" s="147"/>
      <c r="C42" s="67"/>
      <c r="D42" s="67"/>
      <c r="E42" s="67"/>
      <c r="F42" s="128"/>
      <c r="G42" s="64"/>
      <c r="H42" s="64"/>
      <c r="I42" s="66"/>
      <c r="J42" s="66"/>
      <c r="K42" s="60"/>
      <c r="L42" s="60"/>
      <c r="M42" s="60"/>
      <c r="N42" s="60"/>
      <c r="O42" s="18"/>
      <c r="P42" s="18"/>
      <c r="Q42" s="18"/>
      <c r="R42" s="18"/>
      <c r="S42" s="18"/>
      <c r="T42" s="18"/>
      <c r="U42" s="18"/>
      <c r="V42" s="18"/>
      <c r="W42" s="18"/>
    </row>
    <row r="43" spans="1:23" ht="15.75" customHeight="1" thickBot="1" x14ac:dyDescent="0.35">
      <c r="A43" s="146"/>
      <c r="B43" s="147"/>
      <c r="C43" s="67"/>
      <c r="D43" s="67"/>
      <c r="E43" s="67"/>
      <c r="F43" s="128"/>
      <c r="G43" s="64"/>
      <c r="H43" s="64"/>
      <c r="I43" s="66"/>
      <c r="J43" s="66"/>
      <c r="K43" s="60"/>
      <c r="L43" s="60"/>
      <c r="M43" s="60"/>
      <c r="N43" s="60"/>
      <c r="O43" s="18"/>
      <c r="P43" s="18"/>
      <c r="Q43" s="18"/>
      <c r="R43" s="18"/>
      <c r="S43" s="18"/>
      <c r="T43" s="18"/>
      <c r="U43" s="18"/>
      <c r="V43" s="18"/>
      <c r="W43" s="18"/>
    </row>
    <row r="44" spans="1:23" ht="15.75" customHeight="1" thickBot="1" x14ac:dyDescent="0.35">
      <c r="A44" s="146"/>
      <c r="B44" s="147"/>
      <c r="C44" s="67"/>
      <c r="D44" s="67"/>
      <c r="E44" s="67"/>
      <c r="F44" s="128"/>
      <c r="G44" s="69"/>
      <c r="H44" s="69"/>
      <c r="I44" s="66"/>
      <c r="J44" s="66"/>
      <c r="K44" s="60"/>
      <c r="L44" s="60"/>
      <c r="M44" s="60"/>
      <c r="N44" s="60"/>
      <c r="O44" s="18"/>
      <c r="P44" s="18"/>
      <c r="Q44" s="18"/>
      <c r="R44" s="18"/>
      <c r="S44" s="18"/>
      <c r="T44" s="18"/>
      <c r="U44" s="18"/>
      <c r="V44" s="18"/>
      <c r="W44" s="18"/>
    </row>
    <row r="45" spans="1:23" ht="15.75" customHeight="1" thickBot="1" x14ac:dyDescent="0.35">
      <c r="A45" s="146"/>
      <c r="B45" s="147"/>
      <c r="C45" s="67"/>
      <c r="D45" s="67"/>
      <c r="E45" s="67"/>
      <c r="F45" s="128"/>
      <c r="G45" s="69"/>
      <c r="H45" s="69"/>
      <c r="I45" s="66"/>
      <c r="J45" s="66"/>
      <c r="K45" s="60"/>
      <c r="L45" s="60"/>
      <c r="M45" s="60"/>
      <c r="N45" s="60"/>
      <c r="O45" s="18"/>
      <c r="P45" s="18"/>
      <c r="Q45" s="18"/>
      <c r="R45" s="18"/>
      <c r="S45" s="18"/>
      <c r="T45" s="18"/>
      <c r="U45" s="18"/>
      <c r="V45" s="18"/>
      <c r="W45" s="18"/>
    </row>
    <row r="46" spans="1:23" ht="15.75" customHeight="1" thickBot="1" x14ac:dyDescent="0.35">
      <c r="A46" s="146"/>
      <c r="B46" s="147"/>
      <c r="C46" s="67"/>
      <c r="D46" s="67"/>
      <c r="E46" s="67"/>
      <c r="F46" s="128"/>
      <c r="G46" s="69"/>
      <c r="H46" s="69"/>
      <c r="I46" s="66"/>
      <c r="J46" s="66"/>
      <c r="K46" s="60"/>
      <c r="L46" s="60"/>
      <c r="M46" s="60"/>
      <c r="N46" s="60"/>
      <c r="O46" s="18"/>
      <c r="P46" s="18"/>
      <c r="Q46" s="18"/>
      <c r="R46" s="18"/>
      <c r="S46" s="18"/>
      <c r="T46" s="18"/>
      <c r="U46" s="18"/>
      <c r="V46" s="18"/>
      <c r="W46" s="18"/>
    </row>
    <row r="47" spans="1:23" ht="15.75" customHeight="1" thickBot="1" x14ac:dyDescent="0.35">
      <c r="A47" s="146"/>
      <c r="B47" s="147"/>
      <c r="C47" s="67"/>
      <c r="D47" s="67"/>
      <c r="E47" s="67"/>
      <c r="F47" s="128"/>
      <c r="G47" s="69"/>
      <c r="H47" s="69"/>
      <c r="I47" s="66"/>
      <c r="J47" s="66"/>
      <c r="K47" s="60"/>
      <c r="L47" s="60"/>
      <c r="M47" s="60"/>
      <c r="N47" s="60"/>
      <c r="O47" s="18"/>
      <c r="P47" s="18"/>
      <c r="Q47" s="18"/>
      <c r="R47" s="18"/>
      <c r="S47" s="18"/>
      <c r="T47" s="18"/>
      <c r="U47" s="18"/>
      <c r="V47" s="18"/>
      <c r="W47" s="18"/>
    </row>
    <row r="48" spans="1:23" ht="15.75" customHeight="1" thickBot="1" x14ac:dyDescent="0.35">
      <c r="A48" s="146"/>
      <c r="B48" s="147"/>
      <c r="C48" s="67"/>
      <c r="D48" s="67"/>
      <c r="E48" s="67"/>
      <c r="F48" s="128"/>
      <c r="G48" s="69"/>
      <c r="H48" s="69"/>
      <c r="I48" s="66"/>
      <c r="J48" s="66"/>
      <c r="K48" s="60"/>
      <c r="L48" s="60"/>
      <c r="M48" s="60"/>
      <c r="N48" s="60"/>
      <c r="O48" s="18"/>
      <c r="P48" s="18"/>
      <c r="Q48" s="18"/>
      <c r="R48" s="18"/>
      <c r="S48" s="18"/>
      <c r="T48" s="18"/>
      <c r="U48" s="18"/>
      <c r="V48" s="18"/>
      <c r="W48" s="18"/>
    </row>
    <row r="49" spans="1:23" ht="15.75" customHeight="1" thickBot="1" x14ac:dyDescent="0.35">
      <c r="A49" s="146"/>
      <c r="B49" s="147"/>
      <c r="C49" s="67"/>
      <c r="D49" s="67"/>
      <c r="E49" s="67"/>
      <c r="F49" s="128"/>
      <c r="G49" s="69"/>
      <c r="H49" s="69"/>
      <c r="I49" s="66"/>
      <c r="J49" s="66"/>
      <c r="K49" s="60"/>
      <c r="L49" s="60"/>
      <c r="M49" s="60"/>
      <c r="N49" s="60"/>
      <c r="O49" s="18"/>
      <c r="P49" s="18"/>
      <c r="Q49" s="18"/>
      <c r="R49" s="18"/>
      <c r="S49" s="18"/>
      <c r="T49" s="18"/>
      <c r="U49" s="18"/>
      <c r="V49" s="18"/>
      <c r="W49" s="18"/>
    </row>
    <row r="50" spans="1:23" ht="15.75" customHeight="1" thickBot="1" x14ac:dyDescent="0.35">
      <c r="A50" s="146"/>
      <c r="B50" s="147"/>
      <c r="C50" s="67"/>
      <c r="D50" s="67"/>
      <c r="E50" s="67"/>
      <c r="F50" s="128"/>
      <c r="G50" s="69"/>
      <c r="H50" s="69"/>
      <c r="I50" s="66"/>
      <c r="J50" s="66"/>
      <c r="K50" s="60"/>
      <c r="L50" s="60"/>
      <c r="M50" s="60"/>
      <c r="N50" s="60"/>
      <c r="O50" s="18"/>
      <c r="P50" s="18"/>
      <c r="Q50" s="18"/>
      <c r="R50" s="18"/>
      <c r="S50" s="18"/>
      <c r="T50" s="18"/>
      <c r="U50" s="18"/>
      <c r="V50" s="18"/>
      <c r="W50" s="18"/>
    </row>
    <row r="51" spans="1:23" ht="15.75" customHeight="1" thickBot="1" x14ac:dyDescent="0.35">
      <c r="A51" s="146"/>
      <c r="B51" s="147"/>
      <c r="C51" s="67"/>
      <c r="D51" s="67"/>
      <c r="E51" s="67"/>
      <c r="F51" s="128"/>
      <c r="G51" s="69"/>
      <c r="H51" s="69"/>
      <c r="I51" s="66"/>
      <c r="J51" s="66"/>
      <c r="K51" s="60"/>
      <c r="L51" s="60"/>
      <c r="M51" s="60"/>
      <c r="N51" s="60"/>
      <c r="O51" s="18"/>
      <c r="P51" s="18"/>
      <c r="Q51" s="18"/>
      <c r="R51" s="18"/>
      <c r="S51" s="18"/>
      <c r="T51" s="18"/>
      <c r="U51" s="18"/>
      <c r="V51" s="18"/>
      <c r="W51" s="18"/>
    </row>
    <row r="52" spans="1:23" ht="15.75" customHeight="1" thickBot="1" x14ac:dyDescent="0.35">
      <c r="A52" s="146"/>
      <c r="B52" s="147"/>
      <c r="C52" s="67"/>
      <c r="D52" s="67"/>
      <c r="E52" s="67"/>
      <c r="F52" s="128"/>
      <c r="G52" s="69"/>
      <c r="H52" s="69"/>
      <c r="I52" s="66"/>
      <c r="J52" s="66"/>
      <c r="K52" s="60"/>
      <c r="L52" s="60"/>
      <c r="M52" s="60"/>
      <c r="N52" s="60"/>
      <c r="O52" s="18"/>
      <c r="P52" s="18"/>
      <c r="Q52" s="18"/>
      <c r="R52" s="18"/>
      <c r="S52" s="18"/>
      <c r="T52" s="18"/>
      <c r="U52" s="18"/>
      <c r="V52" s="18"/>
      <c r="W52" s="18"/>
    </row>
    <row r="53" spans="1:23" ht="15.75" customHeight="1" thickBot="1" x14ac:dyDescent="0.35">
      <c r="A53" s="146"/>
      <c r="B53" s="147"/>
      <c r="C53" s="67"/>
      <c r="D53" s="67"/>
      <c r="E53" s="67"/>
      <c r="F53" s="128"/>
      <c r="G53" s="69"/>
      <c r="H53" s="69"/>
      <c r="I53" s="66"/>
      <c r="J53" s="66"/>
      <c r="K53" s="60"/>
      <c r="L53" s="60"/>
      <c r="M53" s="60"/>
      <c r="N53" s="60"/>
      <c r="O53" s="18"/>
      <c r="P53" s="18"/>
      <c r="Q53" s="18"/>
      <c r="R53" s="18"/>
      <c r="S53" s="18"/>
      <c r="T53" s="18"/>
      <c r="U53" s="18"/>
      <c r="V53" s="18"/>
      <c r="W53" s="18"/>
    </row>
    <row r="54" spans="1:23" ht="15.75" customHeight="1" thickBot="1" x14ac:dyDescent="0.35">
      <c r="A54" s="146"/>
      <c r="B54" s="147"/>
      <c r="C54" s="67"/>
      <c r="D54" s="67"/>
      <c r="E54" s="67"/>
      <c r="F54" s="128"/>
      <c r="G54" s="69"/>
      <c r="H54" s="69"/>
      <c r="I54" s="66"/>
      <c r="J54" s="66"/>
      <c r="K54" s="60"/>
      <c r="L54" s="60"/>
      <c r="M54" s="60"/>
      <c r="N54" s="60"/>
      <c r="O54" s="18"/>
      <c r="P54" s="18"/>
      <c r="Q54" s="18"/>
      <c r="R54" s="18"/>
      <c r="S54" s="18"/>
      <c r="T54" s="18"/>
      <c r="U54" s="18"/>
      <c r="V54" s="18"/>
      <c r="W54" s="18"/>
    </row>
    <row r="55" spans="1:23" ht="15.75" customHeight="1" thickBot="1" x14ac:dyDescent="0.35">
      <c r="A55" s="146"/>
      <c r="B55" s="147"/>
      <c r="C55" s="67"/>
      <c r="D55" s="67"/>
      <c r="E55" s="67"/>
      <c r="F55" s="128"/>
      <c r="G55" s="69"/>
      <c r="H55" s="69"/>
      <c r="I55" s="66"/>
      <c r="J55" s="66"/>
      <c r="K55" s="60"/>
      <c r="L55" s="60"/>
      <c r="M55" s="60"/>
      <c r="N55" s="60"/>
      <c r="O55" s="18"/>
      <c r="P55" s="18"/>
      <c r="Q55" s="18"/>
      <c r="R55" s="18"/>
      <c r="S55" s="18"/>
      <c r="T55" s="18"/>
      <c r="U55" s="18"/>
      <c r="V55" s="18"/>
      <c r="W55" s="18"/>
    </row>
    <row r="56" spans="1:23" ht="15.75" customHeight="1" thickBot="1" x14ac:dyDescent="0.35">
      <c r="A56" s="146"/>
      <c r="B56" s="147"/>
      <c r="C56" s="67"/>
      <c r="D56" s="67"/>
      <c r="E56" s="67"/>
      <c r="F56" s="128"/>
      <c r="G56" s="69"/>
      <c r="H56" s="69"/>
      <c r="I56" s="66"/>
      <c r="J56" s="66"/>
      <c r="K56" s="60"/>
      <c r="L56" s="60"/>
      <c r="M56" s="60"/>
      <c r="N56" s="60"/>
      <c r="O56" s="18"/>
      <c r="P56" s="18"/>
      <c r="Q56" s="18"/>
      <c r="R56" s="18"/>
      <c r="S56" s="18"/>
      <c r="T56" s="18"/>
      <c r="U56" s="18"/>
      <c r="V56" s="18"/>
      <c r="W56" s="18"/>
    </row>
    <row r="57" spans="1:23" ht="15.75" customHeight="1" thickBot="1" x14ac:dyDescent="0.35">
      <c r="A57" s="144"/>
      <c r="B57" s="145"/>
      <c r="C57" s="67"/>
      <c r="D57" s="67"/>
      <c r="E57" s="67"/>
      <c r="F57" s="128"/>
      <c r="G57" s="69"/>
      <c r="H57" s="69"/>
      <c r="I57" s="69"/>
      <c r="J57" s="69"/>
      <c r="K57" s="60"/>
      <c r="L57" s="60"/>
      <c r="M57" s="60"/>
      <c r="N57" s="60"/>
      <c r="O57" s="18"/>
      <c r="P57" s="18"/>
      <c r="Q57" s="18"/>
      <c r="R57" s="18"/>
      <c r="S57" s="18"/>
      <c r="T57" s="18"/>
      <c r="U57" s="18"/>
      <c r="V57" s="18"/>
      <c r="W57" s="18"/>
    </row>
    <row r="58" spans="1:23" ht="15.75" customHeight="1" thickBot="1" x14ac:dyDescent="0.35">
      <c r="A58" s="146"/>
      <c r="B58" s="147"/>
      <c r="C58" s="67"/>
      <c r="D58" s="67"/>
      <c r="E58" s="67"/>
      <c r="F58" s="128"/>
      <c r="G58" s="69"/>
      <c r="H58" s="69"/>
      <c r="I58" s="66"/>
      <c r="J58" s="66"/>
      <c r="K58" s="60"/>
      <c r="L58" s="60"/>
      <c r="M58" s="60"/>
      <c r="N58" s="60"/>
      <c r="O58" s="18"/>
      <c r="P58" s="18"/>
      <c r="Q58" s="18"/>
      <c r="R58" s="18"/>
      <c r="S58" s="18"/>
      <c r="T58" s="18"/>
      <c r="U58" s="18"/>
      <c r="V58" s="18"/>
      <c r="W58" s="18"/>
    </row>
    <row r="59" spans="1:23" ht="15.75" customHeight="1" thickBot="1" x14ac:dyDescent="0.35">
      <c r="A59" s="146"/>
      <c r="B59" s="147"/>
      <c r="C59" s="67"/>
      <c r="D59" s="67"/>
      <c r="E59" s="67"/>
      <c r="F59" s="128"/>
      <c r="G59" s="69"/>
      <c r="H59" s="69"/>
      <c r="I59" s="66"/>
      <c r="J59" s="66"/>
      <c r="K59" s="60"/>
      <c r="L59" s="60"/>
      <c r="M59" s="60"/>
      <c r="N59" s="60"/>
      <c r="O59" s="18"/>
      <c r="P59" s="18"/>
      <c r="Q59" s="18"/>
      <c r="R59" s="18"/>
      <c r="S59" s="18"/>
      <c r="T59" s="18"/>
      <c r="U59" s="18"/>
      <c r="V59" s="18"/>
      <c r="W59" s="18"/>
    </row>
    <row r="60" spans="1:23" ht="15.75" customHeight="1" thickBot="1" x14ac:dyDescent="0.35">
      <c r="A60" s="146"/>
      <c r="B60" s="147"/>
      <c r="C60" s="67"/>
      <c r="D60" s="67"/>
      <c r="E60" s="67"/>
      <c r="F60" s="128"/>
      <c r="G60" s="69"/>
      <c r="H60" s="69"/>
      <c r="I60" s="66"/>
      <c r="J60" s="66"/>
      <c r="K60" s="60"/>
      <c r="L60" s="60"/>
      <c r="M60" s="60"/>
      <c r="N60" s="60"/>
      <c r="O60" s="18"/>
      <c r="P60" s="18"/>
      <c r="Q60" s="18"/>
      <c r="R60" s="18"/>
      <c r="S60" s="18"/>
      <c r="T60" s="18"/>
      <c r="U60" s="18"/>
      <c r="V60" s="18"/>
      <c r="W60" s="18"/>
    </row>
    <row r="61" spans="1:23" ht="15.75" customHeight="1" thickBot="1" x14ac:dyDescent="0.35">
      <c r="A61" s="146"/>
      <c r="B61" s="147"/>
      <c r="C61" s="67"/>
      <c r="D61" s="67"/>
      <c r="E61" s="67"/>
      <c r="F61" s="128"/>
      <c r="G61" s="69"/>
      <c r="H61" s="69"/>
      <c r="I61" s="66"/>
      <c r="J61" s="66"/>
      <c r="K61" s="60"/>
      <c r="L61" s="60"/>
      <c r="M61" s="60"/>
      <c r="N61" s="60"/>
      <c r="O61" s="18"/>
      <c r="P61" s="18"/>
      <c r="Q61" s="18"/>
      <c r="R61" s="18"/>
      <c r="S61" s="18"/>
      <c r="T61" s="18"/>
      <c r="U61" s="18"/>
      <c r="V61" s="18"/>
      <c r="W61" s="18"/>
    </row>
    <row r="62" spans="1:23" ht="15.75" customHeight="1" thickBot="1" x14ac:dyDescent="0.35">
      <c r="A62" s="146"/>
      <c r="B62" s="147"/>
      <c r="C62" s="67"/>
      <c r="D62" s="67"/>
      <c r="E62" s="67"/>
      <c r="F62" s="128"/>
      <c r="G62" s="69"/>
      <c r="H62" s="69"/>
      <c r="I62" s="66"/>
      <c r="J62" s="66"/>
      <c r="K62" s="60"/>
      <c r="L62" s="60"/>
      <c r="M62" s="60"/>
      <c r="N62" s="60"/>
      <c r="O62" s="18"/>
      <c r="P62" s="18"/>
      <c r="Q62" s="18"/>
      <c r="R62" s="18"/>
      <c r="S62" s="18"/>
      <c r="T62" s="18"/>
      <c r="U62" s="18"/>
      <c r="V62" s="18"/>
      <c r="W62" s="18"/>
    </row>
    <row r="63" spans="1:23" ht="15.75" customHeight="1" thickBot="1" x14ac:dyDescent="0.35">
      <c r="A63" s="146"/>
      <c r="B63" s="147"/>
      <c r="C63" s="67"/>
      <c r="D63" s="67"/>
      <c r="E63" s="67"/>
      <c r="F63" s="128"/>
      <c r="G63" s="69"/>
      <c r="H63" s="69"/>
      <c r="I63" s="66"/>
      <c r="J63" s="66"/>
      <c r="K63" s="60"/>
      <c r="L63" s="60"/>
      <c r="M63" s="60"/>
      <c r="N63" s="60"/>
      <c r="O63" s="18"/>
      <c r="P63" s="18"/>
      <c r="Q63" s="18"/>
      <c r="R63" s="18"/>
      <c r="S63" s="18"/>
      <c r="T63" s="18"/>
      <c r="U63" s="18"/>
      <c r="V63" s="18"/>
      <c r="W63" s="18"/>
    </row>
    <row r="64" spans="1:23" ht="15.75" customHeight="1" thickBot="1" x14ac:dyDescent="0.35">
      <c r="A64" s="146"/>
      <c r="B64" s="147"/>
      <c r="C64" s="67"/>
      <c r="D64" s="67"/>
      <c r="E64" s="67"/>
      <c r="F64" s="128"/>
      <c r="G64" s="69"/>
      <c r="H64" s="69"/>
      <c r="I64" s="66"/>
      <c r="J64" s="66"/>
      <c r="K64" s="60"/>
      <c r="L64" s="60"/>
      <c r="M64" s="60"/>
      <c r="N64" s="60"/>
      <c r="O64" s="18"/>
      <c r="P64" s="18"/>
      <c r="Q64" s="18"/>
      <c r="R64" s="18"/>
      <c r="S64" s="18"/>
      <c r="T64" s="18"/>
      <c r="U64" s="18"/>
      <c r="V64" s="18"/>
      <c r="W64" s="18"/>
    </row>
    <row r="65" spans="1:23" ht="15.75" customHeight="1" thickBot="1" x14ac:dyDescent="0.35">
      <c r="A65" s="146"/>
      <c r="B65" s="147"/>
      <c r="C65" s="67"/>
      <c r="D65" s="67"/>
      <c r="E65" s="67"/>
      <c r="F65" s="128"/>
      <c r="G65" s="69"/>
      <c r="H65" s="69"/>
      <c r="I65" s="66"/>
      <c r="J65" s="66"/>
      <c r="K65" s="60"/>
      <c r="L65" s="60"/>
      <c r="M65" s="60"/>
      <c r="N65" s="60"/>
      <c r="O65" s="18"/>
      <c r="P65" s="18"/>
      <c r="Q65" s="18"/>
      <c r="R65" s="18"/>
      <c r="S65" s="18"/>
      <c r="T65" s="18"/>
      <c r="U65" s="18"/>
      <c r="V65" s="18"/>
      <c r="W65" s="18"/>
    </row>
    <row r="66" spans="1:23" ht="15.75" customHeight="1" thickBot="1" x14ac:dyDescent="0.35">
      <c r="A66" s="146"/>
      <c r="B66" s="147"/>
      <c r="C66" s="67"/>
      <c r="D66" s="67"/>
      <c r="E66" s="67"/>
      <c r="F66" s="128"/>
      <c r="G66" s="69"/>
      <c r="H66" s="69"/>
      <c r="I66" s="66"/>
      <c r="J66" s="66"/>
      <c r="K66" s="60"/>
      <c r="L66" s="60"/>
      <c r="M66" s="60"/>
      <c r="N66" s="60"/>
      <c r="O66" s="18"/>
      <c r="P66" s="18"/>
      <c r="Q66" s="18"/>
      <c r="R66" s="18"/>
      <c r="S66" s="18"/>
      <c r="T66" s="18"/>
      <c r="U66" s="18"/>
      <c r="V66" s="18"/>
      <c r="W66" s="18"/>
    </row>
    <row r="67" spans="1:23" ht="15.75" customHeight="1" thickBot="1" x14ac:dyDescent="0.35">
      <c r="A67" s="146"/>
      <c r="B67" s="147"/>
      <c r="C67" s="67"/>
      <c r="D67" s="67"/>
      <c r="E67" s="67"/>
      <c r="F67" s="128"/>
      <c r="G67" s="69"/>
      <c r="H67" s="69"/>
      <c r="I67" s="66"/>
      <c r="J67" s="66"/>
      <c r="K67" s="60"/>
      <c r="L67" s="60"/>
      <c r="M67" s="60"/>
      <c r="N67" s="60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5.75" customHeight="1" thickBot="1" x14ac:dyDescent="0.35">
      <c r="A68" s="146"/>
      <c r="B68" s="147"/>
      <c r="C68" s="67"/>
      <c r="D68" s="67"/>
      <c r="E68" s="67"/>
      <c r="F68" s="128"/>
      <c r="G68" s="69"/>
      <c r="H68" s="69"/>
      <c r="I68" s="66"/>
      <c r="J68" s="66"/>
      <c r="K68" s="60"/>
      <c r="L68" s="60"/>
      <c r="M68" s="60"/>
      <c r="N68" s="60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5.75" customHeight="1" thickBot="1" x14ac:dyDescent="0.35">
      <c r="A69" s="146"/>
      <c r="B69" s="147"/>
      <c r="C69" s="67"/>
      <c r="D69" s="67"/>
      <c r="E69" s="67"/>
      <c r="F69" s="128"/>
      <c r="G69" s="69"/>
      <c r="H69" s="69"/>
      <c r="I69" s="66"/>
      <c r="J69" s="66"/>
      <c r="K69" s="60"/>
      <c r="L69" s="60"/>
      <c r="M69" s="60"/>
      <c r="N69" s="60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5.75" customHeight="1" thickBot="1" x14ac:dyDescent="0.35">
      <c r="A70" s="146"/>
      <c r="B70" s="147"/>
      <c r="C70" s="67"/>
      <c r="D70" s="67"/>
      <c r="E70" s="67"/>
      <c r="F70" s="128"/>
      <c r="G70" s="69"/>
      <c r="H70" s="69"/>
      <c r="I70" s="66"/>
      <c r="J70" s="66"/>
      <c r="K70" s="60"/>
      <c r="L70" s="60"/>
      <c r="M70" s="60"/>
      <c r="N70" s="60"/>
      <c r="O70" s="18"/>
      <c r="P70" s="18"/>
      <c r="Q70" s="18"/>
      <c r="R70" s="18"/>
      <c r="S70" s="18"/>
      <c r="T70" s="18"/>
      <c r="U70" s="18"/>
      <c r="V70" s="18"/>
      <c r="W70" s="18"/>
    </row>
    <row r="71" spans="1:23" ht="15.75" customHeight="1" thickBot="1" x14ac:dyDescent="0.35">
      <c r="A71" s="146"/>
      <c r="B71" s="147"/>
      <c r="C71" s="67"/>
      <c r="D71" s="67"/>
      <c r="E71" s="67"/>
      <c r="F71" s="128"/>
      <c r="G71" s="69"/>
      <c r="H71" s="69"/>
      <c r="I71" s="66"/>
      <c r="J71" s="66"/>
      <c r="K71" s="60"/>
      <c r="L71" s="60"/>
      <c r="M71" s="60"/>
      <c r="N71" s="60"/>
      <c r="O71" s="18"/>
      <c r="P71" s="18"/>
      <c r="Q71" s="18"/>
      <c r="R71" s="18"/>
      <c r="S71" s="18"/>
      <c r="T71" s="18"/>
      <c r="U71" s="18"/>
      <c r="V71" s="18"/>
      <c r="W71" s="18"/>
    </row>
    <row r="72" spans="1:23" ht="15.75" customHeight="1" thickBot="1" x14ac:dyDescent="0.35">
      <c r="A72" s="146"/>
      <c r="B72" s="147"/>
      <c r="C72" s="67"/>
      <c r="D72" s="67"/>
      <c r="E72" s="67"/>
      <c r="F72" s="128"/>
      <c r="G72" s="69"/>
      <c r="H72" s="69"/>
      <c r="I72" s="66"/>
      <c r="J72" s="66"/>
      <c r="K72" s="60"/>
      <c r="L72" s="60"/>
      <c r="M72" s="60"/>
      <c r="N72" s="60"/>
      <c r="O72" s="18"/>
      <c r="P72" s="18"/>
      <c r="Q72" s="18"/>
      <c r="R72" s="18"/>
      <c r="S72" s="18"/>
      <c r="T72" s="18"/>
      <c r="U72" s="18"/>
      <c r="V72" s="18"/>
      <c r="W72" s="18"/>
    </row>
    <row r="73" spans="1:23" ht="15.75" customHeight="1" thickBot="1" x14ac:dyDescent="0.35">
      <c r="A73" s="146"/>
      <c r="B73" s="147"/>
      <c r="C73" s="67"/>
      <c r="D73" s="67"/>
      <c r="E73" s="67"/>
      <c r="F73" s="128"/>
      <c r="G73" s="69"/>
      <c r="H73" s="69"/>
      <c r="I73" s="66"/>
      <c r="J73" s="66"/>
      <c r="K73" s="60"/>
      <c r="L73" s="60"/>
      <c r="M73" s="60"/>
      <c r="N73" s="60"/>
      <c r="O73" s="18"/>
      <c r="P73" s="18"/>
      <c r="Q73" s="18"/>
      <c r="R73" s="18"/>
      <c r="S73" s="18"/>
      <c r="T73" s="18"/>
      <c r="U73" s="18"/>
      <c r="V73" s="18"/>
      <c r="W73" s="18"/>
    </row>
    <row r="74" spans="1:23" ht="15.75" customHeight="1" thickBot="1" x14ac:dyDescent="0.35">
      <c r="A74" s="146"/>
      <c r="B74" s="147"/>
      <c r="C74" s="67"/>
      <c r="D74" s="67"/>
      <c r="E74" s="67"/>
      <c r="F74" s="128"/>
      <c r="G74" s="69"/>
      <c r="H74" s="69"/>
      <c r="I74" s="66"/>
      <c r="J74" s="66"/>
      <c r="K74" s="60"/>
      <c r="L74" s="60"/>
      <c r="M74" s="60"/>
      <c r="N74" s="60"/>
      <c r="O74" s="18"/>
      <c r="P74" s="18"/>
      <c r="Q74" s="18"/>
      <c r="R74" s="18"/>
      <c r="S74" s="18"/>
      <c r="T74" s="18"/>
      <c r="U74" s="18"/>
      <c r="V74" s="18"/>
      <c r="W74" s="18"/>
    </row>
    <row r="75" spans="1:23" ht="15.75" customHeight="1" thickBot="1" x14ac:dyDescent="0.35">
      <c r="A75" s="146"/>
      <c r="B75" s="147"/>
      <c r="C75" s="67"/>
      <c r="D75" s="67"/>
      <c r="E75" s="67"/>
      <c r="F75" s="128"/>
      <c r="G75" s="69"/>
      <c r="H75" s="69"/>
      <c r="I75" s="66"/>
      <c r="J75" s="66"/>
      <c r="K75" s="60"/>
      <c r="L75" s="60"/>
      <c r="M75" s="60"/>
      <c r="N75" s="60"/>
      <c r="O75" s="18"/>
      <c r="P75" s="18"/>
      <c r="Q75" s="18"/>
      <c r="R75" s="18"/>
      <c r="S75" s="18"/>
      <c r="T75" s="18"/>
      <c r="U75" s="18"/>
      <c r="V75" s="18"/>
      <c r="W75" s="18"/>
    </row>
    <row r="76" spans="1:23" ht="15.75" customHeight="1" thickBot="1" x14ac:dyDescent="0.35">
      <c r="A76" s="146"/>
      <c r="B76" s="147"/>
      <c r="C76" s="128"/>
      <c r="D76" s="67"/>
      <c r="E76" s="67"/>
      <c r="F76" s="128"/>
      <c r="G76" s="69"/>
      <c r="H76" s="69"/>
      <c r="I76" s="66"/>
      <c r="J76" s="66"/>
      <c r="K76" s="60"/>
      <c r="L76" s="60"/>
      <c r="M76" s="60"/>
      <c r="N76" s="60"/>
      <c r="O76" s="18"/>
      <c r="P76" s="18"/>
      <c r="Q76" s="18"/>
      <c r="R76" s="18"/>
      <c r="S76" s="18"/>
      <c r="T76" s="18"/>
      <c r="U76" s="18"/>
      <c r="V76" s="18"/>
      <c r="W76" s="18"/>
    </row>
    <row r="77" spans="1:23" ht="15.75" customHeight="1" x14ac:dyDescent="0.3">
      <c r="A77" s="36"/>
      <c r="B77" s="36"/>
      <c r="C77" s="38"/>
      <c r="D77" s="68"/>
      <c r="E77" s="68"/>
      <c r="F77" s="69"/>
      <c r="G77" s="69"/>
      <c r="H77" s="69"/>
      <c r="I77" s="66"/>
      <c r="J77" s="66"/>
      <c r="K77" s="60"/>
      <c r="L77" s="60"/>
      <c r="M77" s="60"/>
      <c r="N77" s="60"/>
      <c r="O77" s="18"/>
      <c r="P77" s="18"/>
      <c r="Q77" s="18"/>
      <c r="R77" s="18"/>
      <c r="S77" s="18"/>
      <c r="T77" s="18"/>
      <c r="U77" s="18"/>
      <c r="V77" s="18"/>
      <c r="W77" s="18"/>
    </row>
    <row r="78" spans="1:23" ht="15.75" customHeight="1" x14ac:dyDescent="0.3">
      <c r="A78" s="39"/>
      <c r="B78" s="39"/>
      <c r="C78" s="38"/>
      <c r="D78" s="68"/>
      <c r="E78" s="68"/>
      <c r="F78" s="70"/>
      <c r="G78" s="69"/>
      <c r="H78" s="69"/>
      <c r="I78" s="66"/>
      <c r="J78" s="66"/>
      <c r="K78" s="60"/>
      <c r="L78" s="60"/>
      <c r="M78" s="60"/>
      <c r="N78" s="60"/>
      <c r="O78" s="18"/>
      <c r="P78" s="18"/>
      <c r="Q78" s="18"/>
      <c r="R78" s="18"/>
      <c r="S78" s="18"/>
      <c r="T78" s="18"/>
      <c r="U78" s="18"/>
      <c r="V78" s="18"/>
      <c r="W78" s="18"/>
    </row>
    <row r="79" spans="1:23" ht="15.75" customHeight="1" x14ac:dyDescent="0.3">
      <c r="A79" s="39"/>
      <c r="B79" s="39"/>
      <c r="C79" s="38"/>
      <c r="D79" s="68"/>
      <c r="E79" s="68"/>
      <c r="F79" s="70"/>
      <c r="G79" s="69"/>
      <c r="H79" s="69"/>
      <c r="I79" s="66"/>
      <c r="J79" s="66"/>
      <c r="K79" s="60"/>
      <c r="L79" s="60"/>
      <c r="M79" s="60"/>
      <c r="N79" s="60"/>
      <c r="O79" s="18"/>
      <c r="P79" s="18"/>
      <c r="Q79" s="18"/>
      <c r="R79" s="18"/>
      <c r="S79" s="18"/>
      <c r="T79" s="18"/>
      <c r="U79" s="18"/>
      <c r="V79" s="18"/>
      <c r="W79" s="18"/>
    </row>
    <row r="80" spans="1:23" ht="15.75" customHeight="1" x14ac:dyDescent="0.3">
      <c r="A80" s="39"/>
      <c r="B80" s="39"/>
      <c r="C80" s="38"/>
      <c r="D80" s="68"/>
      <c r="E80" s="68"/>
      <c r="F80" s="70"/>
      <c r="G80" s="69"/>
      <c r="H80" s="69"/>
      <c r="I80" s="66"/>
      <c r="J80" s="66"/>
      <c r="K80" s="60"/>
      <c r="L80" s="60"/>
      <c r="M80" s="60"/>
      <c r="N80" s="60"/>
      <c r="O80" s="18"/>
      <c r="P80" s="18"/>
      <c r="Q80" s="18"/>
      <c r="R80" s="18"/>
      <c r="S80" s="18"/>
      <c r="T80" s="18"/>
      <c r="U80" s="18"/>
      <c r="V80" s="18"/>
      <c r="W80" s="18"/>
    </row>
    <row r="81" spans="1:23" ht="15.75" customHeight="1" x14ac:dyDescent="0.3">
      <c r="A81" s="39"/>
      <c r="B81" s="39"/>
      <c r="C81" s="38"/>
      <c r="D81" s="68"/>
      <c r="E81" s="68"/>
      <c r="F81" s="70"/>
      <c r="G81" s="69"/>
      <c r="H81" s="69"/>
      <c r="I81" s="66"/>
      <c r="J81" s="66"/>
      <c r="K81" s="60"/>
      <c r="L81" s="60"/>
      <c r="M81" s="60"/>
      <c r="N81" s="60"/>
      <c r="O81" s="18"/>
      <c r="P81" s="18"/>
      <c r="Q81" s="18"/>
      <c r="R81" s="18"/>
      <c r="S81" s="18"/>
      <c r="T81" s="18"/>
      <c r="U81" s="18"/>
      <c r="V81" s="18"/>
      <c r="W81" s="18"/>
    </row>
    <row r="82" spans="1:23" ht="15.75" customHeight="1" x14ac:dyDescent="0.3">
      <c r="A82" s="39"/>
      <c r="B82" s="39"/>
      <c r="C82" s="38"/>
      <c r="D82" s="68"/>
      <c r="E82" s="68"/>
      <c r="F82" s="70"/>
      <c r="G82" s="69"/>
      <c r="H82" s="69"/>
      <c r="I82" s="66"/>
      <c r="J82" s="66"/>
      <c r="K82" s="60"/>
      <c r="L82" s="60"/>
      <c r="M82" s="60"/>
      <c r="N82" s="60"/>
      <c r="O82" s="18"/>
      <c r="P82" s="18"/>
      <c r="Q82" s="18"/>
      <c r="R82" s="18"/>
      <c r="S82" s="18"/>
      <c r="T82" s="18"/>
      <c r="U82" s="18"/>
      <c r="V82" s="18"/>
      <c r="W82" s="18"/>
    </row>
    <row r="83" spans="1:23" ht="15.75" customHeight="1" x14ac:dyDescent="0.3">
      <c r="A83" s="39"/>
      <c r="B83" s="39"/>
      <c r="C83" s="38"/>
      <c r="D83" s="68"/>
      <c r="E83" s="68"/>
      <c r="F83" s="70"/>
      <c r="G83" s="69"/>
      <c r="H83" s="69"/>
      <c r="I83" s="66"/>
      <c r="J83" s="66"/>
      <c r="K83" s="60"/>
      <c r="L83" s="60"/>
      <c r="M83" s="60"/>
      <c r="N83" s="60"/>
      <c r="O83" s="18"/>
      <c r="P83" s="18"/>
      <c r="Q83" s="18"/>
      <c r="R83" s="18"/>
      <c r="S83" s="18"/>
      <c r="T83" s="18"/>
      <c r="U83" s="18"/>
      <c r="V83" s="18"/>
      <c r="W83" s="18"/>
    </row>
    <row r="84" spans="1:23" ht="15.75" customHeight="1" x14ac:dyDescent="0.3">
      <c r="A84" s="39"/>
      <c r="B84" s="39"/>
      <c r="C84" s="38"/>
      <c r="D84" s="68"/>
      <c r="E84" s="68"/>
      <c r="F84" s="70"/>
      <c r="G84" s="69"/>
      <c r="H84" s="69"/>
      <c r="I84" s="66"/>
      <c r="J84" s="66"/>
      <c r="K84" s="60"/>
      <c r="L84" s="60"/>
      <c r="M84" s="60"/>
      <c r="N84" s="60"/>
      <c r="O84" s="18"/>
      <c r="P84" s="18"/>
      <c r="Q84" s="18"/>
      <c r="R84" s="18"/>
      <c r="S84" s="18"/>
      <c r="T84" s="18"/>
      <c r="U84" s="18"/>
      <c r="V84" s="18"/>
      <c r="W84" s="18"/>
    </row>
    <row r="85" spans="1:23" ht="15.75" customHeight="1" x14ac:dyDescent="0.3">
      <c r="A85" s="39"/>
      <c r="B85" s="39"/>
      <c r="C85" s="38"/>
      <c r="D85" s="68"/>
      <c r="E85" s="68"/>
      <c r="F85" s="70"/>
      <c r="G85" s="69"/>
      <c r="H85" s="69"/>
      <c r="I85" s="66"/>
      <c r="J85" s="66"/>
      <c r="K85" s="60"/>
      <c r="L85" s="60"/>
      <c r="M85" s="60"/>
      <c r="N85" s="60"/>
      <c r="O85" s="18"/>
      <c r="P85" s="18"/>
      <c r="Q85" s="18"/>
      <c r="R85" s="18"/>
      <c r="S85" s="18"/>
      <c r="T85" s="18"/>
      <c r="U85" s="18"/>
      <c r="V85" s="18"/>
      <c r="W85" s="18"/>
    </row>
    <row r="86" spans="1:23" ht="15.75" customHeight="1" x14ac:dyDescent="0.3">
      <c r="A86" s="39"/>
      <c r="B86" s="39"/>
      <c r="C86" s="38"/>
      <c r="D86" s="68"/>
      <c r="E86" s="68"/>
      <c r="F86" s="70"/>
      <c r="G86" s="69"/>
      <c r="H86" s="69"/>
      <c r="I86" s="66"/>
      <c r="J86" s="66"/>
      <c r="K86" s="60"/>
      <c r="L86" s="60"/>
      <c r="M86" s="60"/>
      <c r="N86" s="60"/>
      <c r="O86" s="18"/>
      <c r="P86" s="18"/>
      <c r="Q86" s="18"/>
      <c r="R86" s="18"/>
      <c r="S86" s="18"/>
      <c r="T86" s="18"/>
      <c r="U86" s="18"/>
      <c r="V86" s="18"/>
      <c r="W86" s="18"/>
    </row>
    <row r="87" spans="1:23" ht="15.75" customHeight="1" x14ac:dyDescent="0.3">
      <c r="A87" s="39"/>
      <c r="B87" s="39"/>
      <c r="C87" s="38"/>
      <c r="D87" s="68"/>
      <c r="E87" s="68"/>
      <c r="F87" s="70"/>
      <c r="G87" s="69"/>
      <c r="H87" s="69"/>
      <c r="I87" s="66"/>
      <c r="J87" s="66"/>
      <c r="K87" s="60"/>
      <c r="L87" s="60"/>
      <c r="M87" s="60"/>
      <c r="N87" s="60"/>
      <c r="O87" s="18"/>
      <c r="P87" s="18"/>
      <c r="Q87" s="18"/>
      <c r="R87" s="18"/>
      <c r="S87" s="18"/>
      <c r="T87" s="18"/>
      <c r="U87" s="18"/>
      <c r="V87" s="18"/>
      <c r="W87" s="18"/>
    </row>
    <row r="88" spans="1:23" ht="15.75" customHeight="1" x14ac:dyDescent="0.3">
      <c r="A88" s="39"/>
      <c r="B88" s="39"/>
      <c r="C88" s="38"/>
      <c r="D88" s="68"/>
      <c r="E88" s="68"/>
      <c r="F88" s="70"/>
      <c r="G88" s="69"/>
      <c r="H88" s="69"/>
      <c r="I88" s="66"/>
      <c r="J88" s="66"/>
      <c r="K88" s="60"/>
      <c r="L88" s="60"/>
      <c r="M88" s="60"/>
      <c r="N88" s="60"/>
      <c r="O88" s="18"/>
      <c r="P88" s="18"/>
      <c r="Q88" s="18"/>
      <c r="R88" s="18"/>
      <c r="S88" s="18"/>
      <c r="T88" s="18"/>
      <c r="U88" s="18"/>
      <c r="V88" s="18"/>
      <c r="W88" s="18"/>
    </row>
    <row r="89" spans="1:23" ht="15.75" customHeight="1" x14ac:dyDescent="0.3">
      <c r="A89" s="39"/>
      <c r="B89" s="39"/>
      <c r="C89" s="38"/>
      <c r="D89" s="68"/>
      <c r="E89" s="68"/>
      <c r="F89" s="70"/>
      <c r="G89" s="69"/>
      <c r="H89" s="69"/>
      <c r="I89" s="66"/>
      <c r="J89" s="66"/>
      <c r="K89" s="60"/>
      <c r="L89" s="60"/>
      <c r="M89" s="60"/>
      <c r="N89" s="60"/>
      <c r="O89" s="18"/>
      <c r="P89" s="18"/>
      <c r="Q89" s="18"/>
      <c r="R89" s="18"/>
      <c r="S89" s="18"/>
      <c r="T89" s="18"/>
      <c r="U89" s="18"/>
      <c r="V89" s="18"/>
      <c r="W89" s="18"/>
    </row>
    <row r="90" spans="1:23" ht="15.75" customHeight="1" x14ac:dyDescent="0.3">
      <c r="A90" s="39"/>
      <c r="B90" s="39"/>
      <c r="C90" s="38"/>
      <c r="D90" s="68"/>
      <c r="E90" s="68"/>
      <c r="F90" s="70"/>
      <c r="G90" s="69"/>
      <c r="H90" s="69"/>
      <c r="I90" s="66"/>
      <c r="J90" s="66"/>
      <c r="K90" s="60"/>
      <c r="L90" s="60"/>
      <c r="M90" s="60"/>
      <c r="N90" s="60"/>
      <c r="O90" s="18"/>
      <c r="P90" s="18"/>
      <c r="Q90" s="18"/>
      <c r="R90" s="18"/>
      <c r="S90" s="18"/>
      <c r="T90" s="18"/>
      <c r="U90" s="18"/>
      <c r="V90" s="18"/>
      <c r="W90" s="18"/>
    </row>
    <row r="91" spans="1:23" ht="15.75" customHeight="1" x14ac:dyDescent="0.3">
      <c r="A91" s="39"/>
      <c r="B91" s="39"/>
      <c r="C91" s="38"/>
      <c r="D91" s="68"/>
      <c r="E91" s="68"/>
      <c r="F91" s="70"/>
      <c r="G91" s="69"/>
      <c r="H91" s="69"/>
      <c r="I91" s="66"/>
      <c r="J91" s="66"/>
      <c r="K91" s="60"/>
      <c r="L91" s="60"/>
      <c r="M91" s="60"/>
      <c r="N91" s="60"/>
      <c r="O91" s="18"/>
      <c r="P91" s="18"/>
      <c r="Q91" s="18"/>
      <c r="R91" s="18"/>
      <c r="S91" s="18"/>
      <c r="T91" s="18"/>
      <c r="U91" s="18"/>
      <c r="V91" s="18"/>
      <c r="W91" s="18"/>
    </row>
    <row r="92" spans="1:23" ht="15.75" customHeight="1" x14ac:dyDescent="0.3">
      <c r="A92" s="39"/>
      <c r="B92" s="39"/>
      <c r="C92" s="38"/>
      <c r="D92" s="68"/>
      <c r="E92" s="68"/>
      <c r="F92" s="70"/>
      <c r="G92" s="69"/>
      <c r="H92" s="69"/>
      <c r="I92" s="66"/>
      <c r="J92" s="66"/>
      <c r="K92" s="60"/>
      <c r="L92" s="60"/>
      <c r="M92" s="60"/>
      <c r="N92" s="60"/>
      <c r="O92" s="18"/>
      <c r="P92" s="18"/>
      <c r="Q92" s="18"/>
      <c r="R92" s="18"/>
      <c r="S92" s="18"/>
      <c r="T92" s="18"/>
      <c r="U92" s="18"/>
      <c r="V92" s="18"/>
      <c r="W92" s="18"/>
    </row>
    <row r="93" spans="1:23" ht="15.75" customHeight="1" x14ac:dyDescent="0.3">
      <c r="A93" s="39"/>
      <c r="B93" s="39"/>
      <c r="C93" s="38"/>
      <c r="D93" s="68"/>
      <c r="E93" s="68"/>
      <c r="F93" s="70"/>
      <c r="G93" s="69"/>
      <c r="H93" s="69"/>
      <c r="I93" s="66"/>
      <c r="J93" s="66"/>
      <c r="K93" s="60"/>
      <c r="L93" s="60"/>
      <c r="M93" s="60"/>
      <c r="N93" s="60"/>
      <c r="O93" s="18"/>
      <c r="P93" s="18"/>
      <c r="Q93" s="18"/>
      <c r="R93" s="18"/>
      <c r="S93" s="18"/>
      <c r="T93" s="18"/>
      <c r="U93" s="18"/>
      <c r="V93" s="18"/>
      <c r="W93" s="18"/>
    </row>
    <row r="94" spans="1:23" ht="15.75" customHeight="1" x14ac:dyDescent="0.3">
      <c r="A94" s="39"/>
      <c r="B94" s="39"/>
      <c r="C94" s="38"/>
      <c r="D94" s="68"/>
      <c r="E94" s="68"/>
      <c r="F94" s="70"/>
      <c r="G94" s="69"/>
      <c r="H94" s="69"/>
      <c r="I94" s="66"/>
      <c r="J94" s="66"/>
      <c r="K94" s="60"/>
      <c r="L94" s="60"/>
      <c r="M94" s="60"/>
      <c r="N94" s="60"/>
      <c r="O94" s="18"/>
      <c r="P94" s="18"/>
      <c r="Q94" s="18"/>
      <c r="R94" s="18"/>
      <c r="S94" s="18"/>
      <c r="T94" s="18"/>
      <c r="U94" s="18"/>
      <c r="V94" s="18"/>
      <c r="W94" s="18"/>
    </row>
    <row r="95" spans="1:23" ht="15.75" customHeight="1" x14ac:dyDescent="0.3">
      <c r="A95" s="39"/>
      <c r="B95" s="39"/>
      <c r="C95" s="38"/>
      <c r="D95" s="68"/>
      <c r="E95" s="68"/>
      <c r="F95" s="70"/>
      <c r="G95" s="69"/>
      <c r="H95" s="69"/>
      <c r="I95" s="66"/>
      <c r="J95" s="66"/>
      <c r="K95" s="60"/>
      <c r="L95" s="60"/>
      <c r="M95" s="60"/>
      <c r="N95" s="60"/>
      <c r="O95" s="18"/>
      <c r="P95" s="18"/>
      <c r="Q95" s="18"/>
      <c r="R95" s="18"/>
      <c r="S95" s="18"/>
      <c r="T95" s="18"/>
      <c r="U95" s="18"/>
      <c r="V95" s="18"/>
      <c r="W95" s="18"/>
    </row>
    <row r="96" spans="1:23" ht="15.75" customHeight="1" x14ac:dyDescent="0.3">
      <c r="A96" s="39"/>
      <c r="B96" s="39"/>
      <c r="C96" s="38"/>
      <c r="D96" s="68"/>
      <c r="E96" s="68"/>
      <c r="F96" s="70"/>
      <c r="G96" s="69"/>
      <c r="H96" s="69"/>
      <c r="I96" s="66"/>
      <c r="J96" s="66"/>
      <c r="K96" s="60"/>
      <c r="L96" s="60"/>
      <c r="M96" s="60"/>
      <c r="N96" s="60"/>
      <c r="O96" s="18"/>
      <c r="P96" s="18"/>
      <c r="Q96" s="18"/>
      <c r="R96" s="18"/>
      <c r="S96" s="18"/>
      <c r="T96" s="18"/>
      <c r="U96" s="18"/>
      <c r="V96" s="18"/>
      <c r="W96" s="18"/>
    </row>
    <row r="97" spans="1:23" ht="15.75" customHeight="1" x14ac:dyDescent="0.3">
      <c r="A97" s="39"/>
      <c r="B97" s="39"/>
      <c r="C97" s="38"/>
      <c r="D97" s="68"/>
      <c r="E97" s="68"/>
      <c r="F97" s="70"/>
      <c r="G97" s="69"/>
      <c r="H97" s="69"/>
      <c r="I97" s="66"/>
      <c r="J97" s="66"/>
      <c r="K97" s="60"/>
      <c r="L97" s="60"/>
      <c r="M97" s="60"/>
      <c r="N97" s="60"/>
      <c r="O97" s="18"/>
      <c r="P97" s="18"/>
      <c r="Q97" s="18"/>
      <c r="R97" s="18"/>
      <c r="S97" s="18"/>
      <c r="T97" s="18"/>
      <c r="U97" s="18"/>
      <c r="V97" s="18"/>
      <c r="W97" s="18"/>
    </row>
    <row r="98" spans="1:23" ht="15.75" customHeight="1" x14ac:dyDescent="0.3">
      <c r="A98" s="39"/>
      <c r="B98" s="39"/>
      <c r="C98" s="38"/>
      <c r="D98" s="68"/>
      <c r="E98" s="68"/>
      <c r="F98" s="70"/>
      <c r="G98" s="69"/>
      <c r="H98" s="69"/>
      <c r="I98" s="66"/>
      <c r="J98" s="66"/>
      <c r="K98" s="60"/>
      <c r="L98" s="60"/>
      <c r="M98" s="60"/>
      <c r="N98" s="60"/>
      <c r="O98" s="18"/>
      <c r="P98" s="18"/>
      <c r="Q98" s="18"/>
      <c r="R98" s="18"/>
      <c r="S98" s="18"/>
      <c r="T98" s="18"/>
      <c r="U98" s="18"/>
      <c r="V98" s="18"/>
      <c r="W98" s="18"/>
    </row>
    <row r="99" spans="1:23" ht="15.75" customHeight="1" x14ac:dyDescent="0.3">
      <c r="A99" s="39"/>
      <c r="B99" s="39"/>
      <c r="C99" s="38"/>
      <c r="D99" s="68"/>
      <c r="E99" s="68"/>
      <c r="F99" s="70"/>
      <c r="G99" s="69"/>
      <c r="H99" s="69"/>
      <c r="I99" s="66"/>
      <c r="J99" s="66"/>
      <c r="K99" s="60"/>
      <c r="L99" s="60"/>
      <c r="M99" s="60"/>
      <c r="N99" s="60"/>
      <c r="O99" s="18"/>
      <c r="P99" s="18"/>
      <c r="Q99" s="18"/>
      <c r="R99" s="18"/>
      <c r="S99" s="18"/>
      <c r="T99" s="18"/>
      <c r="U99" s="18"/>
      <c r="V99" s="18"/>
      <c r="W99" s="18"/>
    </row>
    <row r="100" spans="1:23" ht="15.75" customHeight="1" x14ac:dyDescent="0.3">
      <c r="A100" s="39"/>
      <c r="B100" s="39"/>
      <c r="C100" s="38"/>
      <c r="D100" s="68"/>
      <c r="E100" s="68"/>
      <c r="F100" s="70"/>
      <c r="G100" s="69"/>
      <c r="H100" s="69"/>
      <c r="I100" s="66"/>
      <c r="J100" s="66"/>
      <c r="K100" s="60"/>
      <c r="L100" s="60"/>
      <c r="M100" s="60"/>
      <c r="N100" s="60"/>
      <c r="O100" s="18"/>
      <c r="P100" s="18"/>
      <c r="Q100" s="18"/>
      <c r="R100" s="18"/>
      <c r="S100" s="18"/>
      <c r="T100" s="18"/>
      <c r="U100" s="18"/>
      <c r="V100" s="18"/>
      <c r="W100" s="18"/>
    </row>
    <row r="101" spans="1:23" ht="15.75" customHeight="1" x14ac:dyDescent="0.3">
      <c r="A101" s="39"/>
      <c r="B101" s="39"/>
      <c r="C101" s="38"/>
      <c r="D101" s="68"/>
      <c r="E101" s="68"/>
      <c r="F101" s="70"/>
      <c r="G101" s="69"/>
      <c r="H101" s="69"/>
      <c r="I101" s="66"/>
      <c r="J101" s="66"/>
      <c r="K101" s="60"/>
      <c r="L101" s="60"/>
      <c r="M101" s="60"/>
      <c r="N101" s="60"/>
      <c r="O101" s="18"/>
      <c r="P101" s="18"/>
      <c r="Q101" s="18"/>
      <c r="R101" s="18"/>
      <c r="S101" s="18"/>
      <c r="T101" s="18"/>
      <c r="U101" s="18"/>
      <c r="V101" s="18"/>
      <c r="W101" s="18"/>
    </row>
    <row r="102" spans="1:23" ht="15.75" customHeight="1" x14ac:dyDescent="0.3">
      <c r="A102" s="39"/>
      <c r="B102" s="39"/>
      <c r="C102" s="38"/>
      <c r="D102" s="68"/>
      <c r="E102" s="68"/>
      <c r="F102" s="70"/>
      <c r="G102" s="69"/>
      <c r="H102" s="69"/>
      <c r="I102" s="66"/>
      <c r="J102" s="66"/>
      <c r="K102" s="60"/>
      <c r="L102" s="60"/>
      <c r="M102" s="60"/>
      <c r="N102" s="60"/>
      <c r="O102" s="18"/>
      <c r="P102" s="18"/>
      <c r="Q102" s="18"/>
      <c r="R102" s="18"/>
      <c r="S102" s="18"/>
      <c r="T102" s="18"/>
      <c r="U102" s="18"/>
      <c r="V102" s="18"/>
      <c r="W102" s="18"/>
    </row>
    <row r="103" spans="1:23" ht="15.75" customHeight="1" x14ac:dyDescent="0.3">
      <c r="A103" s="39"/>
      <c r="B103" s="39"/>
      <c r="C103" s="38"/>
      <c r="D103" s="68"/>
      <c r="E103" s="68"/>
      <c r="F103" s="70"/>
      <c r="G103" s="69"/>
      <c r="H103" s="69"/>
      <c r="I103" s="66"/>
      <c r="J103" s="66"/>
      <c r="K103" s="60"/>
      <c r="L103" s="60"/>
      <c r="M103" s="60"/>
      <c r="N103" s="60"/>
      <c r="O103" s="18"/>
      <c r="P103" s="18"/>
      <c r="Q103" s="18"/>
      <c r="R103" s="18"/>
      <c r="S103" s="18"/>
      <c r="T103" s="18"/>
      <c r="U103" s="18"/>
      <c r="V103" s="18"/>
      <c r="W103" s="18"/>
    </row>
    <row r="104" spans="1:23" ht="15.75" customHeight="1" x14ac:dyDescent="0.3">
      <c r="A104" s="39"/>
      <c r="B104" s="39"/>
      <c r="C104" s="38"/>
      <c r="D104" s="68"/>
      <c r="E104" s="68"/>
      <c r="F104" s="70"/>
      <c r="G104" s="69"/>
      <c r="H104" s="69"/>
      <c r="I104" s="66"/>
      <c r="J104" s="66"/>
      <c r="K104" s="60"/>
      <c r="L104" s="60"/>
      <c r="M104" s="60"/>
      <c r="N104" s="60"/>
      <c r="O104" s="18"/>
      <c r="P104" s="18"/>
      <c r="Q104" s="18"/>
      <c r="R104" s="18"/>
      <c r="S104" s="18"/>
      <c r="T104" s="18"/>
      <c r="U104" s="18"/>
      <c r="V104" s="18"/>
      <c r="W104" s="18"/>
    </row>
    <row r="105" spans="1:23" ht="15.75" x14ac:dyDescent="0.3">
      <c r="A105" s="39"/>
      <c r="B105" s="39"/>
      <c r="C105" s="57"/>
      <c r="D105" s="71"/>
      <c r="E105" s="71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spans="1:23" ht="15.75" x14ac:dyDescent="0.3">
      <c r="A106" s="39"/>
      <c r="B106" s="39"/>
      <c r="C106" s="57"/>
      <c r="D106" s="71"/>
      <c r="E106" s="71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spans="1:23" ht="15.75" x14ac:dyDescent="0.3">
      <c r="A107" s="39"/>
      <c r="B107" s="39"/>
      <c r="C107" s="57"/>
      <c r="D107" s="71"/>
      <c r="E107" s="71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spans="1:23" ht="15.75" x14ac:dyDescent="0.3">
      <c r="A108" s="39"/>
      <c r="B108" s="39"/>
      <c r="C108" s="57"/>
      <c r="D108" s="71"/>
      <c r="E108" s="71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spans="1:23" ht="15.75" x14ac:dyDescent="0.3">
      <c r="A109" s="39"/>
      <c r="B109" s="39"/>
      <c r="C109" s="57"/>
      <c r="D109" s="71"/>
      <c r="E109" s="71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spans="1:23" ht="15.75" x14ac:dyDescent="0.3">
      <c r="A110" s="39"/>
      <c r="B110" s="39"/>
      <c r="C110" s="57"/>
      <c r="D110" s="71"/>
      <c r="E110" s="71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spans="1:23" ht="15.75" x14ac:dyDescent="0.3">
      <c r="A111" s="39"/>
      <c r="B111" s="39"/>
      <c r="C111" s="57"/>
      <c r="D111" s="71"/>
      <c r="E111" s="71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spans="1:23" ht="15.75" x14ac:dyDescent="0.3">
      <c r="A112" s="39"/>
      <c r="B112" s="39"/>
      <c r="C112" s="57"/>
      <c r="D112" s="71"/>
      <c r="E112" s="71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spans="1:23" ht="15.75" x14ac:dyDescent="0.3">
      <c r="A113" s="39"/>
      <c r="B113" s="39"/>
      <c r="C113" s="57"/>
      <c r="D113" s="71"/>
      <c r="E113" s="71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spans="1:23" ht="15.75" x14ac:dyDescent="0.3">
      <c r="A114" s="39"/>
      <c r="B114" s="39"/>
      <c r="C114" s="57"/>
      <c r="D114" s="71"/>
      <c r="E114" s="7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spans="1:23" ht="15.75" x14ac:dyDescent="0.3">
      <c r="A115" s="39"/>
      <c r="B115" s="39"/>
      <c r="C115" s="57"/>
      <c r="D115" s="71"/>
      <c r="E115" s="71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spans="1:23" ht="15.75" x14ac:dyDescent="0.3">
      <c r="A116" s="39"/>
      <c r="B116" s="39"/>
      <c r="C116" s="57"/>
      <c r="D116" s="71"/>
      <c r="E116" s="71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ht="15.75" x14ac:dyDescent="0.3">
      <c r="A117" s="39"/>
      <c r="B117" s="39"/>
      <c r="C117" s="57"/>
      <c r="D117" s="71"/>
      <c r="E117" s="71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spans="1:23" ht="15.75" x14ac:dyDescent="0.3">
      <c r="A118" s="39"/>
      <c r="B118" s="39"/>
      <c r="C118" s="57"/>
      <c r="D118" s="71"/>
      <c r="E118" s="71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spans="1:23" ht="15.75" x14ac:dyDescent="0.3">
      <c r="A119" s="39"/>
      <c r="B119" s="39"/>
      <c r="C119" s="57"/>
      <c r="D119" s="71"/>
      <c r="E119" s="71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ht="15.75" x14ac:dyDescent="0.3">
      <c r="A120" s="39"/>
      <c r="B120" s="39"/>
      <c r="C120" s="57"/>
      <c r="D120" s="71"/>
      <c r="E120" s="71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ht="15.75" x14ac:dyDescent="0.3">
      <c r="A121" s="39"/>
      <c r="B121" s="39"/>
      <c r="C121" s="57"/>
      <c r="D121" s="71"/>
      <c r="E121" s="71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ht="15.75" x14ac:dyDescent="0.3">
      <c r="A122" s="39"/>
      <c r="B122" s="39"/>
      <c r="C122" s="57"/>
      <c r="D122" s="71"/>
      <c r="E122" s="71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ht="15.75" x14ac:dyDescent="0.3">
      <c r="A123" s="39"/>
      <c r="B123" s="39"/>
      <c r="C123" s="57"/>
      <c r="D123" s="71"/>
      <c r="E123" s="71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ht="15.75" x14ac:dyDescent="0.3">
      <c r="A124" s="39"/>
      <c r="B124" s="39"/>
      <c r="C124" s="57"/>
      <c r="D124" s="71"/>
      <c r="E124" s="71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spans="1:23" ht="15.75" x14ac:dyDescent="0.3">
      <c r="A125" s="39"/>
      <c r="B125" s="39"/>
      <c r="C125" s="57"/>
      <c r="D125" s="71"/>
      <c r="E125" s="71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spans="1:23" ht="15.75" x14ac:dyDescent="0.3">
      <c r="A126" s="39"/>
      <c r="B126" s="39"/>
      <c r="C126" s="57"/>
      <c r="D126" s="71"/>
      <c r="E126" s="71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spans="1:23" ht="15.75" x14ac:dyDescent="0.3">
      <c r="A127" s="39"/>
      <c r="B127" s="39"/>
      <c r="C127" s="57"/>
      <c r="D127" s="71"/>
      <c r="E127" s="71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spans="1:23" ht="15" customHeight="1" x14ac:dyDescent="0.3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spans="6:23" ht="15" customHeight="1" x14ac:dyDescent="0.3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spans="6:23" ht="15" customHeight="1" x14ac:dyDescent="0.3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spans="6:23" ht="15" customHeight="1" x14ac:dyDescent="0.3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spans="6:23" ht="15" customHeight="1" x14ac:dyDescent="0.3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spans="6:23" ht="15" customHeight="1" x14ac:dyDescent="0.3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spans="6:23" ht="15" customHeight="1" x14ac:dyDescent="0.3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spans="6:23" ht="15" customHeight="1" x14ac:dyDescent="0.3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spans="6:23" ht="15" customHeight="1" x14ac:dyDescent="0.3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spans="6:23" ht="15" customHeight="1" x14ac:dyDescent="0.3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spans="6:23" ht="15" customHeight="1" x14ac:dyDescent="0.3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spans="6:23" ht="15" customHeight="1" x14ac:dyDescent="0.3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spans="6:23" ht="15" customHeight="1" x14ac:dyDescent="0.3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spans="6:23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spans="6:23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spans="6:23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spans="6:23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spans="6:23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spans="6:23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spans="6:23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spans="6:23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spans="6:23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spans="6:23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spans="6:23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spans="6:23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spans="6:23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spans="6:23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spans="6:23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spans="6:23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spans="6:23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spans="6:23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spans="6:23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spans="6:23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spans="6:23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spans="6:23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spans="6:23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spans="6:23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spans="6:23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spans="6:23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spans="6:23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spans="6:23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spans="6:23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spans="6:23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spans="6:23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spans="6:23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spans="6:23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spans="6:23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spans="6:23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spans="6:23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spans="6:23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spans="6:23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spans="6:23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spans="6:23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spans="6:23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</sheetData>
  <mergeCells count="8">
    <mergeCell ref="A3:I3"/>
    <mergeCell ref="A1:I2"/>
    <mergeCell ref="A11:C11"/>
    <mergeCell ref="I6:J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6"/>
  <sheetViews>
    <sheetView workbookViewId="0">
      <selection activeCell="I10" sqref="I10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48" t="s">
        <v>60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50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5" ht="15" customHeight="1" thickBot="1" x14ac:dyDescent="0.45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3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ht="15" customHeight="1" thickBot="1" x14ac:dyDescent="0.35">
      <c r="A3" s="245" t="s">
        <v>81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7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r="4" spans="1:25" ht="15" customHeight="1" x14ac:dyDescent="0.3">
      <c r="A4" s="276"/>
      <c r="B4" s="276"/>
      <c r="C4" s="277"/>
      <c r="D4" s="277"/>
      <c r="E4" s="52"/>
      <c r="F4" s="51"/>
      <c r="G4" s="52"/>
      <c r="H4" s="53"/>
      <c r="I4" s="52"/>
      <c r="J4" s="53"/>
      <c r="K4" s="52"/>
      <c r="L4" s="51"/>
      <c r="M4" s="46"/>
      <c r="N4" s="46"/>
      <c r="O4" s="46"/>
      <c r="P4" s="46"/>
      <c r="Q4" s="49"/>
      <c r="R4" s="49"/>
      <c r="S4" s="46"/>
      <c r="T4" s="50"/>
      <c r="U4" s="46"/>
      <c r="V4" s="49"/>
      <c r="W4" s="49"/>
      <c r="X4" s="46"/>
    </row>
    <row r="5" spans="1:25" ht="15" customHeight="1" thickBot="1" x14ac:dyDescent="0.35">
      <c r="A5" s="274"/>
      <c r="B5" s="274"/>
      <c r="C5" s="275"/>
      <c r="D5" s="275"/>
      <c r="E5" s="52"/>
      <c r="F5" s="275"/>
      <c r="G5" s="275"/>
      <c r="H5" s="275"/>
      <c r="I5" s="55"/>
      <c r="J5" s="55"/>
      <c r="K5" s="55"/>
      <c r="L5" s="46"/>
      <c r="M5" s="49"/>
      <c r="N5" s="49"/>
      <c r="O5" s="46"/>
      <c r="P5" s="55"/>
      <c r="Q5" s="55"/>
      <c r="R5" s="55"/>
      <c r="S5" s="55"/>
      <c r="T5" s="55"/>
      <c r="U5" s="55"/>
      <c r="V5" s="55"/>
      <c r="W5" s="55"/>
      <c r="X5" s="55"/>
    </row>
    <row r="6" spans="1:25" ht="15.75" customHeight="1" thickBot="1" x14ac:dyDescent="0.35">
      <c r="A6" s="46"/>
      <c r="B6" s="46"/>
      <c r="C6" s="72" t="s">
        <v>13</v>
      </c>
      <c r="D6" s="73" t="s">
        <v>42</v>
      </c>
      <c r="E6" s="73" t="s">
        <v>43</v>
      </c>
      <c r="F6" s="73" t="s">
        <v>44</v>
      </c>
      <c r="G6" s="73" t="s">
        <v>45</v>
      </c>
      <c r="H6" s="74" t="s">
        <v>46</v>
      </c>
      <c r="I6" s="75" t="s">
        <v>16</v>
      </c>
      <c r="J6" s="46"/>
      <c r="K6" s="46"/>
      <c r="L6" s="46"/>
      <c r="M6" s="13"/>
      <c r="N6" s="13"/>
      <c r="O6" s="13"/>
      <c r="P6" s="13"/>
      <c r="Q6" s="13"/>
    </row>
    <row r="7" spans="1:25" ht="15.75" customHeight="1" thickBot="1" x14ac:dyDescent="0.35">
      <c r="C7" s="270">
        <v>1</v>
      </c>
      <c r="D7" s="25" t="s">
        <v>87</v>
      </c>
      <c r="E7" s="26"/>
      <c r="F7" s="282"/>
      <c r="G7" s="26"/>
      <c r="H7" s="76" t="e">
        <f>E7/F7</f>
        <v>#DIV/0!</v>
      </c>
      <c r="I7" s="77" t="e">
        <f>SUMPRODUCT(G7:G9,H7:H9)</f>
        <v>#DIV/0!</v>
      </c>
      <c r="M7" s="13"/>
      <c r="N7" s="13"/>
      <c r="O7" s="13"/>
      <c r="P7" s="13"/>
      <c r="Q7" s="13"/>
    </row>
    <row r="8" spans="1:25" ht="15.75" customHeight="1" thickBot="1" x14ac:dyDescent="0.35">
      <c r="C8" s="271"/>
      <c r="D8" s="78" t="s">
        <v>88</v>
      </c>
      <c r="E8" s="29"/>
      <c r="F8" s="280"/>
      <c r="G8" s="29"/>
      <c r="H8" s="79" t="e">
        <f>E8/F7</f>
        <v>#DIV/0!</v>
      </c>
      <c r="I8" s="80"/>
      <c r="M8" s="13"/>
      <c r="N8" s="13"/>
      <c r="O8" s="13"/>
      <c r="P8" s="13"/>
      <c r="Q8" s="13"/>
    </row>
    <row r="9" spans="1:25" ht="15.75" customHeight="1" thickBot="1" x14ac:dyDescent="0.35">
      <c r="C9" s="271"/>
      <c r="D9" s="78" t="s">
        <v>51</v>
      </c>
      <c r="E9" s="29"/>
      <c r="F9" s="280"/>
      <c r="G9" s="29"/>
      <c r="H9" s="79" t="e">
        <f>E9/F7</f>
        <v>#DIV/0!</v>
      </c>
      <c r="I9" s="80"/>
      <c r="M9" s="13"/>
      <c r="N9" s="13"/>
      <c r="O9" s="13"/>
      <c r="P9" s="13"/>
      <c r="Q9" s="13"/>
    </row>
    <row r="10" spans="1:25" ht="15.75" customHeight="1" thickBot="1" x14ac:dyDescent="0.35">
      <c r="C10" s="267">
        <v>2</v>
      </c>
      <c r="D10" s="82" t="s">
        <v>89</v>
      </c>
      <c r="E10" s="82"/>
      <c r="F10" s="279"/>
      <c r="G10" s="82"/>
      <c r="H10" s="79" t="e">
        <f>E10/F10</f>
        <v>#DIV/0!</v>
      </c>
      <c r="I10" s="83" t="e">
        <f>SUMPRODUCT(G10:G17,H10:H17)</f>
        <v>#DIV/0!</v>
      </c>
      <c r="M10" s="13"/>
      <c r="N10" s="13"/>
      <c r="O10" s="13"/>
      <c r="P10" s="13"/>
      <c r="Q10" s="13"/>
    </row>
    <row r="11" spans="1:25" ht="15.75" customHeight="1" thickBot="1" x14ac:dyDescent="0.35">
      <c r="C11" s="268"/>
      <c r="D11" s="29" t="s">
        <v>90</v>
      </c>
      <c r="E11" s="29"/>
      <c r="F11" s="280"/>
      <c r="G11" s="29"/>
      <c r="H11" s="79" t="e">
        <f>E11/F10</f>
        <v>#DIV/0!</v>
      </c>
      <c r="I11" s="7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s="134" customFormat="1" ht="15.75" customHeight="1" thickBot="1" x14ac:dyDescent="0.35">
      <c r="C12" s="268"/>
      <c r="D12" s="29" t="s">
        <v>91</v>
      </c>
      <c r="E12" s="29"/>
      <c r="F12" s="263"/>
      <c r="G12" s="29"/>
      <c r="H12" s="79" t="e">
        <f>E12/F10</f>
        <v>#DIV/0!</v>
      </c>
      <c r="I12" s="77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s="134" customFormat="1" ht="15.75" customHeight="1" thickBot="1" x14ac:dyDescent="0.35">
      <c r="C13" s="268"/>
      <c r="D13" s="29" t="s">
        <v>92</v>
      </c>
      <c r="E13" s="29"/>
      <c r="F13" s="263"/>
      <c r="G13" s="29"/>
      <c r="H13" s="79" t="e">
        <f>E13/F10</f>
        <v>#DIV/0!</v>
      </c>
      <c r="I13" s="77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s="134" customFormat="1" ht="15.75" customHeight="1" thickBot="1" x14ac:dyDescent="0.35">
      <c r="C14" s="268"/>
      <c r="D14" s="29" t="s">
        <v>93</v>
      </c>
      <c r="E14" s="29"/>
      <c r="F14" s="263"/>
      <c r="G14" s="29"/>
      <c r="H14" s="79" t="e">
        <f>E14/F10</f>
        <v>#DIV/0!</v>
      </c>
      <c r="I14" s="77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s="134" customFormat="1" ht="15.75" customHeight="1" thickBot="1" x14ac:dyDescent="0.35">
      <c r="C15" s="268"/>
      <c r="D15" s="29" t="s">
        <v>94</v>
      </c>
      <c r="E15" s="29"/>
      <c r="F15" s="263"/>
      <c r="G15" s="29"/>
      <c r="H15" s="79" t="e">
        <f>E15/F10</f>
        <v>#DIV/0!</v>
      </c>
      <c r="I15" s="77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.75" customHeight="1" thickBot="1" x14ac:dyDescent="0.35">
      <c r="C16" s="268"/>
      <c r="D16" s="29" t="s">
        <v>51</v>
      </c>
      <c r="E16" s="29"/>
      <c r="F16" s="280"/>
      <c r="G16" s="29"/>
      <c r="H16" s="79" t="e">
        <f>E16/F10</f>
        <v>#DIV/0!</v>
      </c>
      <c r="I16" s="77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3:25" ht="15.75" customHeight="1" thickBot="1" x14ac:dyDescent="0.35">
      <c r="C17" s="269"/>
      <c r="D17" s="29" t="s">
        <v>82</v>
      </c>
      <c r="E17" s="81"/>
      <c r="F17" s="281"/>
      <c r="G17" s="29"/>
      <c r="H17" s="79" t="e">
        <f>E17/F10</f>
        <v>#DIV/0!</v>
      </c>
      <c r="I17" s="84"/>
      <c r="M17" s="13"/>
      <c r="N17" s="13"/>
      <c r="O17" s="13"/>
      <c r="P17" s="13"/>
      <c r="Q17" s="13"/>
    </row>
    <row r="18" spans="3:25" ht="15.75" customHeight="1" thickBot="1" x14ac:dyDescent="0.35">
      <c r="C18" s="267">
        <v>3</v>
      </c>
      <c r="D18" s="25" t="s">
        <v>95</v>
      </c>
      <c r="E18" s="82"/>
      <c r="F18" s="279"/>
      <c r="G18" s="82"/>
      <c r="H18" s="79" t="e">
        <f>E18/F18</f>
        <v>#DIV/0!</v>
      </c>
      <c r="I18" s="85" t="e">
        <f>SUMPRODUCT(G18:G25,H18:H25)</f>
        <v>#DIV/0!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3:25" s="134" customFormat="1" ht="15.75" customHeight="1" thickBot="1" x14ac:dyDescent="0.35">
      <c r="C19" s="278"/>
      <c r="D19" s="25" t="s">
        <v>96</v>
      </c>
      <c r="E19" s="26"/>
      <c r="F19" s="282"/>
      <c r="G19" s="26"/>
      <c r="H19" s="79" t="e">
        <f>E19/F18</f>
        <v>#DIV/0!</v>
      </c>
      <c r="I19" s="14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3:25" s="134" customFormat="1" ht="15.75" customHeight="1" thickBot="1" x14ac:dyDescent="0.35">
      <c r="C20" s="278"/>
      <c r="D20" s="25" t="s">
        <v>97</v>
      </c>
      <c r="E20" s="26"/>
      <c r="F20" s="282"/>
      <c r="G20" s="26"/>
      <c r="H20" s="79" t="e">
        <f>E20/F18</f>
        <v>#DIV/0!</v>
      </c>
      <c r="I20" s="14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3:25" s="134" customFormat="1" ht="15.75" customHeight="1" thickBot="1" x14ac:dyDescent="0.35">
      <c r="C21" s="278"/>
      <c r="D21" s="25" t="s">
        <v>98</v>
      </c>
      <c r="E21" s="26"/>
      <c r="F21" s="282"/>
      <c r="G21" s="26"/>
      <c r="H21" s="79" t="e">
        <f>E21/F18</f>
        <v>#DIV/0!</v>
      </c>
      <c r="I21" s="14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3:25" s="134" customFormat="1" ht="15.75" customHeight="1" thickBot="1" x14ac:dyDescent="0.35">
      <c r="C22" s="278"/>
      <c r="D22" s="25" t="s">
        <v>99</v>
      </c>
      <c r="E22" s="26"/>
      <c r="F22" s="282"/>
      <c r="G22" s="26"/>
      <c r="H22" s="79" t="e">
        <f>E22/F18</f>
        <v>#DIV/0!</v>
      </c>
      <c r="I22" s="14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3:25" ht="15.75" customHeight="1" thickBot="1" x14ac:dyDescent="0.35">
      <c r="C23" s="268"/>
      <c r="D23" s="25" t="s">
        <v>100</v>
      </c>
      <c r="E23" s="29"/>
      <c r="F23" s="284"/>
      <c r="G23" s="29"/>
      <c r="H23" s="79" t="e">
        <f>E23/F18</f>
        <v>#DIV/0!</v>
      </c>
      <c r="I23" s="86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3:25" s="134" customFormat="1" ht="15.75" customHeight="1" thickBot="1" x14ac:dyDescent="0.35">
      <c r="C24" s="268"/>
      <c r="D24" s="78" t="s">
        <v>82</v>
      </c>
      <c r="E24" s="142"/>
      <c r="F24" s="285"/>
      <c r="G24" s="142"/>
      <c r="H24" s="79" t="e">
        <f>E24/F18</f>
        <v>#DIV/0!</v>
      </c>
      <c r="I24" s="86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3:25" ht="15.75" customHeight="1" x14ac:dyDescent="0.3">
      <c r="C25" s="268"/>
      <c r="D25" s="149" t="s">
        <v>83</v>
      </c>
      <c r="E25" s="142"/>
      <c r="F25" s="285"/>
      <c r="G25" s="142"/>
      <c r="H25" s="150" t="e">
        <f>E25/F18</f>
        <v>#DIV/0!</v>
      </c>
      <c r="I25" s="86"/>
      <c r="M25" s="13"/>
      <c r="N25" s="13"/>
      <c r="O25" s="13"/>
      <c r="P25" s="13"/>
      <c r="Q25" s="13"/>
    </row>
    <row r="26" spans="3:25" ht="15.75" customHeight="1" x14ac:dyDescent="0.3">
      <c r="C26" s="272">
        <v>4</v>
      </c>
      <c r="D26" s="154" t="s">
        <v>101</v>
      </c>
      <c r="E26" s="154"/>
      <c r="F26" s="283"/>
      <c r="G26" s="154"/>
      <c r="H26" s="151" t="e">
        <f>E26/F26</f>
        <v>#DIV/0!</v>
      </c>
      <c r="I26" s="152" t="e">
        <f>SUMPRODUCT(G26:G34,H26:H34)</f>
        <v>#DIV/0!</v>
      </c>
      <c r="M26" s="13"/>
      <c r="N26" s="13"/>
      <c r="O26" s="13"/>
      <c r="P26" s="13"/>
      <c r="Q26" s="13"/>
    </row>
    <row r="27" spans="3:25" s="134" customFormat="1" ht="15.75" customHeight="1" x14ac:dyDescent="0.3">
      <c r="C27" s="272"/>
      <c r="D27" s="154" t="s">
        <v>102</v>
      </c>
      <c r="E27" s="154"/>
      <c r="F27" s="283"/>
      <c r="G27" s="154"/>
      <c r="H27" s="151" t="e">
        <f>E27/F26</f>
        <v>#DIV/0!</v>
      </c>
      <c r="I27" s="151"/>
      <c r="M27" s="13"/>
      <c r="N27" s="13"/>
      <c r="O27" s="13"/>
      <c r="P27" s="13"/>
      <c r="Q27" s="13"/>
    </row>
    <row r="28" spans="3:25" s="134" customFormat="1" ht="15.75" customHeight="1" x14ac:dyDescent="0.3">
      <c r="C28" s="272"/>
      <c r="D28" s="154" t="s">
        <v>103</v>
      </c>
      <c r="E28" s="154"/>
      <c r="F28" s="283"/>
      <c r="G28" s="154"/>
      <c r="H28" s="151" t="e">
        <f>E28/F26</f>
        <v>#DIV/0!</v>
      </c>
      <c r="I28" s="151"/>
      <c r="M28" s="13"/>
      <c r="N28" s="13"/>
      <c r="O28" s="13"/>
      <c r="P28" s="13"/>
      <c r="Q28" s="13"/>
    </row>
    <row r="29" spans="3:25" s="134" customFormat="1" ht="15.75" customHeight="1" x14ac:dyDescent="0.3">
      <c r="C29" s="272"/>
      <c r="D29" s="154" t="s">
        <v>104</v>
      </c>
      <c r="E29" s="154"/>
      <c r="F29" s="283"/>
      <c r="G29" s="154"/>
      <c r="H29" s="151" t="e">
        <f>E29/F26</f>
        <v>#DIV/0!</v>
      </c>
      <c r="I29" s="151"/>
      <c r="M29" s="13"/>
      <c r="N29" s="13"/>
      <c r="O29" s="13"/>
      <c r="P29" s="13"/>
      <c r="Q29" s="13"/>
    </row>
    <row r="30" spans="3:25" s="134" customFormat="1" ht="15.75" customHeight="1" x14ac:dyDescent="0.3">
      <c r="C30" s="272"/>
      <c r="D30" s="154" t="s">
        <v>105</v>
      </c>
      <c r="E30" s="154"/>
      <c r="F30" s="283"/>
      <c r="G30" s="154"/>
      <c r="H30" s="151" t="e">
        <f>E30/F26</f>
        <v>#DIV/0!</v>
      </c>
      <c r="I30" s="151"/>
      <c r="M30" s="13"/>
      <c r="N30" s="13"/>
      <c r="O30" s="13"/>
      <c r="P30" s="13"/>
      <c r="Q30" s="13"/>
    </row>
    <row r="31" spans="3:25" ht="15.75" customHeight="1" x14ac:dyDescent="0.3">
      <c r="C31" s="273"/>
      <c r="D31" s="154" t="s">
        <v>106</v>
      </c>
      <c r="E31" s="154"/>
      <c r="F31" s="273"/>
      <c r="G31" s="154"/>
      <c r="H31" s="151" t="e">
        <f>E31/F26</f>
        <v>#DIV/0!</v>
      </c>
      <c r="I31" s="153"/>
      <c r="M31" s="13"/>
      <c r="N31" s="13"/>
      <c r="O31" s="13"/>
      <c r="P31" s="13"/>
      <c r="Q31" s="13"/>
    </row>
    <row r="32" spans="3:25" ht="15.75" customHeight="1" x14ac:dyDescent="0.3">
      <c r="C32" s="273"/>
      <c r="D32" s="154" t="s">
        <v>107</v>
      </c>
      <c r="E32" s="154"/>
      <c r="F32" s="273"/>
      <c r="G32" s="154"/>
      <c r="H32" s="151" t="e">
        <f>E32/F26</f>
        <v>#DIV/0!</v>
      </c>
      <c r="I32" s="153"/>
      <c r="M32" s="13"/>
      <c r="N32" s="13"/>
      <c r="O32" s="13"/>
      <c r="P32" s="13"/>
      <c r="Q32" s="13"/>
    </row>
    <row r="33" spans="1:17" ht="15.75" customHeight="1" x14ac:dyDescent="0.3">
      <c r="C33" s="273"/>
      <c r="D33" s="154" t="s">
        <v>108</v>
      </c>
      <c r="E33" s="154"/>
      <c r="F33" s="273"/>
      <c r="G33" s="154"/>
      <c r="H33" s="151" t="e">
        <f>E33/F26</f>
        <v>#DIV/0!</v>
      </c>
      <c r="I33" s="153"/>
      <c r="M33" s="13"/>
      <c r="N33" s="13"/>
      <c r="O33" s="13"/>
      <c r="P33" s="13"/>
      <c r="Q33" s="13"/>
    </row>
    <row r="34" spans="1:17" s="134" customFormat="1" ht="15.75" customHeight="1" x14ac:dyDescent="0.3">
      <c r="C34" s="273"/>
      <c r="D34" s="154" t="s">
        <v>83</v>
      </c>
      <c r="E34" s="154"/>
      <c r="F34" s="273"/>
      <c r="G34" s="154"/>
      <c r="H34" s="151" t="e">
        <f>E34/F26</f>
        <v>#DIV/0!</v>
      </c>
      <c r="I34" s="153"/>
      <c r="M34" s="13"/>
      <c r="N34" s="13"/>
      <c r="O34" s="13"/>
      <c r="P34" s="13"/>
      <c r="Q34" s="13"/>
    </row>
    <row r="35" spans="1:17" ht="15.7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" customHeight="1" x14ac:dyDescent="0.3">
      <c r="H36" s="143"/>
    </row>
  </sheetData>
  <mergeCells count="15">
    <mergeCell ref="A3:L3"/>
    <mergeCell ref="A1:L2"/>
    <mergeCell ref="C10:C17"/>
    <mergeCell ref="C7:C9"/>
    <mergeCell ref="C26:C34"/>
    <mergeCell ref="A5:B5"/>
    <mergeCell ref="C5:D5"/>
    <mergeCell ref="F5:H5"/>
    <mergeCell ref="A4:B4"/>
    <mergeCell ref="C4:D4"/>
    <mergeCell ref="C18:C25"/>
    <mergeCell ref="F10:F17"/>
    <mergeCell ref="F7:F9"/>
    <mergeCell ref="F26:F34"/>
    <mergeCell ref="F18:F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36"/>
  <sheetViews>
    <sheetView workbookViewId="0">
      <selection activeCell="C8" sqref="C8"/>
    </sheetView>
  </sheetViews>
  <sheetFormatPr defaultColWidth="14.42578125" defaultRowHeight="15" customHeight="1" x14ac:dyDescent="0.2"/>
  <cols>
    <col min="1" max="1" width="14.42578125" customWidth="1"/>
    <col min="2" max="2" width="38.28515625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90" t="s">
        <v>60</v>
      </c>
      <c r="B1" s="291"/>
      <c r="C1" s="291"/>
      <c r="D1" s="291"/>
      <c r="E1" s="291"/>
      <c r="F1" s="291"/>
      <c r="G1" s="291"/>
      <c r="H1" s="291"/>
      <c r="I1" s="291"/>
      <c r="J1" s="292"/>
    </row>
    <row r="2" spans="1:26" s="7" customFormat="1" ht="15" customHeight="1" thickBot="1" x14ac:dyDescent="0.25">
      <c r="A2" s="293"/>
      <c r="B2" s="294"/>
      <c r="C2" s="294"/>
      <c r="D2" s="294"/>
      <c r="E2" s="294"/>
      <c r="F2" s="294"/>
      <c r="G2" s="294"/>
      <c r="H2" s="294"/>
      <c r="I2" s="294"/>
      <c r="J2" s="295"/>
    </row>
    <row r="3" spans="1:26" s="7" customFormat="1" ht="15" customHeight="1" thickBot="1" x14ac:dyDescent="0.3">
      <c r="A3" s="216" t="s">
        <v>81</v>
      </c>
      <c r="B3" s="217"/>
      <c r="C3" s="217"/>
      <c r="D3" s="217"/>
      <c r="E3" s="217"/>
      <c r="F3" s="217"/>
      <c r="G3" s="217"/>
      <c r="H3" s="217"/>
      <c r="I3" s="217"/>
      <c r="J3" s="218"/>
    </row>
    <row r="4" spans="1:26" s="7" customFormat="1" ht="15" customHeight="1" x14ac:dyDescent="0.35">
      <c r="A4" s="87"/>
      <c r="B4" s="87"/>
      <c r="C4" s="296" t="s">
        <v>80</v>
      </c>
      <c r="D4" s="87"/>
      <c r="E4" s="87"/>
      <c r="F4" s="87"/>
      <c r="G4" s="87"/>
      <c r="H4" s="87"/>
      <c r="I4" s="87"/>
      <c r="J4" s="87"/>
    </row>
    <row r="5" spans="1:26" s="7" customFormat="1" ht="15" customHeight="1" thickBot="1" x14ac:dyDescent="0.4">
      <c r="A5" s="87"/>
      <c r="B5" s="87"/>
      <c r="C5" s="297"/>
      <c r="D5" s="87"/>
      <c r="E5" s="87"/>
      <c r="F5" s="87"/>
      <c r="G5" s="87"/>
      <c r="H5" s="87"/>
      <c r="I5" s="87"/>
      <c r="J5" s="87"/>
    </row>
    <row r="6" spans="1:26" ht="15.75" customHeight="1" x14ac:dyDescent="0.35">
      <c r="A6" s="298" t="s">
        <v>40</v>
      </c>
      <c r="B6" s="300" t="s">
        <v>41</v>
      </c>
      <c r="C6" s="300">
        <v>50</v>
      </c>
      <c r="D6" s="88"/>
      <c r="E6" s="88"/>
      <c r="F6" s="88"/>
      <c r="G6" s="88"/>
      <c r="H6" s="88"/>
      <c r="I6" s="88"/>
      <c r="J6" s="88"/>
      <c r="K6" s="1"/>
      <c r="L6" s="1"/>
      <c r="M6" s="1"/>
    </row>
    <row r="7" spans="1:26" ht="15.75" customHeight="1" thickBot="1" x14ac:dyDescent="0.4">
      <c r="A7" s="299"/>
      <c r="B7" s="301"/>
      <c r="C7" s="302"/>
      <c r="D7" s="88"/>
      <c r="E7" s="88"/>
      <c r="F7" s="88"/>
      <c r="G7" s="88"/>
      <c r="H7" s="88"/>
      <c r="I7" s="88"/>
      <c r="J7" s="88"/>
      <c r="K7" s="1"/>
      <c r="L7" s="1"/>
      <c r="M7" s="1"/>
    </row>
    <row r="8" spans="1:26" ht="15.75" customHeight="1" x14ac:dyDescent="0.35">
      <c r="A8" s="89"/>
      <c r="B8" s="90" t="s">
        <v>109</v>
      </c>
      <c r="C8" s="91">
        <f>C6*0.5</f>
        <v>25</v>
      </c>
      <c r="D8" s="88"/>
      <c r="E8" s="88"/>
      <c r="F8" s="88"/>
      <c r="G8" s="88"/>
      <c r="H8" s="88"/>
      <c r="I8" s="88"/>
      <c r="J8" s="8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86" t="s">
        <v>110</v>
      </c>
      <c r="B9" s="287"/>
      <c r="C9" s="34">
        <f>COUNTIF(C11:C109, "&gt;="&amp;C8)/COUNT(C11:C109)*100</f>
        <v>94.949494949494948</v>
      </c>
      <c r="D9" s="88"/>
      <c r="E9" s="88"/>
      <c r="F9" s="88"/>
      <c r="G9" s="88"/>
      <c r="H9" s="88"/>
      <c r="I9" s="88"/>
      <c r="J9" s="88"/>
      <c r="K9" s="1"/>
      <c r="L9" s="1"/>
      <c r="M9" s="1"/>
    </row>
    <row r="10" spans="1:26" ht="15.75" customHeight="1" thickBot="1" x14ac:dyDescent="0.4">
      <c r="A10" s="288" t="s">
        <v>47</v>
      </c>
      <c r="B10" s="289"/>
      <c r="C10" s="163">
        <f>IF(C9&lt;50,0,IF(C9&gt;70,3,IF(C9&gt;60,2,1)))</f>
        <v>3</v>
      </c>
      <c r="D10" s="88"/>
      <c r="E10" s="88"/>
      <c r="F10" s="88"/>
      <c r="G10" s="88"/>
      <c r="H10" s="88"/>
      <c r="I10" s="88"/>
      <c r="J10" s="88"/>
      <c r="K10" s="1"/>
      <c r="L10" s="1"/>
      <c r="M10" s="1"/>
    </row>
    <row r="11" spans="1:26" ht="15.75" customHeight="1" thickBot="1" x14ac:dyDescent="0.25">
      <c r="A11" s="192" t="s">
        <v>122</v>
      </c>
      <c r="B11" s="171" t="s">
        <v>123</v>
      </c>
      <c r="C11" s="201">
        <v>20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thickBot="1" x14ac:dyDescent="0.25">
      <c r="A12" s="193" t="s">
        <v>124</v>
      </c>
      <c r="B12" s="185" t="s">
        <v>125</v>
      </c>
      <c r="C12" s="202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thickBot="1" x14ac:dyDescent="0.35">
      <c r="A13" s="194" t="s">
        <v>126</v>
      </c>
      <c r="B13" s="171" t="s">
        <v>127</v>
      </c>
      <c r="C13" s="201">
        <v>41</v>
      </c>
      <c r="D13" s="13"/>
      <c r="E13" s="13"/>
      <c r="F13" s="13"/>
      <c r="G13" s="13"/>
      <c r="H13" s="13"/>
      <c r="I13" s="13"/>
      <c r="J13" s="13"/>
      <c r="K13" s="1"/>
      <c r="L13" s="1"/>
      <c r="M13" s="1"/>
    </row>
    <row r="14" spans="1:26" ht="15.75" customHeight="1" thickBot="1" x14ac:dyDescent="0.35">
      <c r="A14" s="195" t="s">
        <v>128</v>
      </c>
      <c r="B14" s="172" t="s">
        <v>129</v>
      </c>
      <c r="C14" s="201">
        <v>42</v>
      </c>
      <c r="D14" s="13"/>
      <c r="E14" s="92" t="s">
        <v>320</v>
      </c>
      <c r="F14" s="92"/>
      <c r="G14" s="13"/>
      <c r="H14" s="13"/>
      <c r="I14" s="13"/>
      <c r="J14" s="13"/>
      <c r="K14" s="1"/>
      <c r="L14" s="1"/>
      <c r="M14" s="1"/>
    </row>
    <row r="15" spans="1:26" ht="15.75" customHeight="1" thickBot="1" x14ac:dyDescent="0.35">
      <c r="A15" s="195" t="s">
        <v>130</v>
      </c>
      <c r="B15" s="173" t="s">
        <v>131</v>
      </c>
      <c r="C15" s="203">
        <v>3</v>
      </c>
      <c r="D15" s="13"/>
      <c r="E15" s="92" t="s">
        <v>321</v>
      </c>
      <c r="F15" s="92"/>
      <c r="G15" s="13"/>
      <c r="H15" s="13"/>
      <c r="I15" s="13"/>
      <c r="J15" s="13"/>
      <c r="K15" s="1"/>
      <c r="L15" s="1"/>
      <c r="M15" s="1"/>
    </row>
    <row r="16" spans="1:26" ht="15.75" customHeight="1" thickBot="1" x14ac:dyDescent="0.35">
      <c r="A16" s="196" t="s">
        <v>132</v>
      </c>
      <c r="B16" s="186" t="s">
        <v>133</v>
      </c>
      <c r="C16" s="204">
        <v>36</v>
      </c>
      <c r="D16" s="13"/>
      <c r="E16" s="92" t="s">
        <v>322</v>
      </c>
      <c r="F16" s="92"/>
      <c r="G16" s="13"/>
      <c r="H16" s="13"/>
      <c r="I16" s="13"/>
      <c r="J16" s="13"/>
      <c r="K16" s="1"/>
      <c r="L16" s="1"/>
      <c r="M16" s="1"/>
    </row>
    <row r="17" spans="1:13" ht="15.75" customHeight="1" thickBot="1" x14ac:dyDescent="0.35">
      <c r="A17" s="196" t="s">
        <v>134</v>
      </c>
      <c r="B17" s="187" t="s">
        <v>135</v>
      </c>
      <c r="C17" s="204">
        <v>40</v>
      </c>
      <c r="D17" s="13"/>
      <c r="E17" s="13"/>
      <c r="F17" s="13"/>
      <c r="G17" s="13"/>
      <c r="H17" s="13"/>
      <c r="I17" s="13"/>
      <c r="J17" s="13"/>
      <c r="K17" s="1"/>
      <c r="L17" s="1"/>
      <c r="M17" s="1"/>
    </row>
    <row r="18" spans="1:13" ht="15.75" customHeight="1" thickBot="1" x14ac:dyDescent="0.35">
      <c r="A18" s="196" t="s">
        <v>136</v>
      </c>
      <c r="B18" s="187" t="s">
        <v>137</v>
      </c>
      <c r="C18" s="204">
        <v>44</v>
      </c>
      <c r="D18" s="13"/>
      <c r="E18" s="13"/>
      <c r="F18" s="13"/>
      <c r="G18" s="13"/>
      <c r="H18" s="13"/>
      <c r="I18" s="13"/>
      <c r="J18" s="13"/>
      <c r="K18" s="1"/>
      <c r="L18" s="1"/>
      <c r="M18" s="1"/>
    </row>
    <row r="19" spans="1:13" ht="15.75" customHeight="1" thickBot="1" x14ac:dyDescent="0.35">
      <c r="A19" s="196" t="s">
        <v>138</v>
      </c>
      <c r="B19" s="187" t="s">
        <v>139</v>
      </c>
      <c r="C19" s="204">
        <v>40</v>
      </c>
      <c r="D19" s="13"/>
      <c r="E19" s="13"/>
      <c r="F19" s="13"/>
      <c r="G19" s="13"/>
      <c r="H19" s="13"/>
      <c r="I19" s="13"/>
      <c r="J19" s="13"/>
      <c r="K19" s="1"/>
      <c r="L19" s="1"/>
      <c r="M19" s="1"/>
    </row>
    <row r="20" spans="1:13" ht="15.75" customHeight="1" thickBot="1" x14ac:dyDescent="0.25">
      <c r="A20" s="196" t="s">
        <v>140</v>
      </c>
      <c r="B20" s="187" t="s">
        <v>141</v>
      </c>
      <c r="C20" s="204">
        <v>45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thickBot="1" x14ac:dyDescent="0.25">
      <c r="A21" s="196" t="s">
        <v>142</v>
      </c>
      <c r="B21" s="187" t="s">
        <v>143</v>
      </c>
      <c r="C21" s="204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thickBot="1" x14ac:dyDescent="0.25">
      <c r="A22" s="196" t="s">
        <v>144</v>
      </c>
      <c r="B22" s="187" t="s">
        <v>145</v>
      </c>
      <c r="C22" s="204">
        <v>44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thickBot="1" x14ac:dyDescent="0.25">
      <c r="A23" s="196" t="s">
        <v>146</v>
      </c>
      <c r="B23" s="187" t="s">
        <v>147</v>
      </c>
      <c r="C23" s="204">
        <v>28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thickBot="1" x14ac:dyDescent="0.25">
      <c r="A24" s="196" t="s">
        <v>148</v>
      </c>
      <c r="B24" s="187" t="s">
        <v>149</v>
      </c>
      <c r="C24" s="204">
        <v>31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thickBot="1" x14ac:dyDescent="0.25">
      <c r="A25" s="196" t="s">
        <v>150</v>
      </c>
      <c r="B25" s="187" t="s">
        <v>151</v>
      </c>
      <c r="C25" s="204">
        <v>44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thickBot="1" x14ac:dyDescent="0.25">
      <c r="A26" s="196" t="s">
        <v>152</v>
      </c>
      <c r="B26" s="187" t="s">
        <v>153</v>
      </c>
      <c r="C26" s="204">
        <v>44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thickBot="1" x14ac:dyDescent="0.25">
      <c r="A27" s="196" t="s">
        <v>154</v>
      </c>
      <c r="B27" s="187" t="s">
        <v>155</v>
      </c>
      <c r="C27" s="204">
        <v>46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thickBot="1" x14ac:dyDescent="0.25">
      <c r="A28" s="196" t="s">
        <v>156</v>
      </c>
      <c r="B28" s="187" t="s">
        <v>157</v>
      </c>
      <c r="C28" s="204">
        <v>45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thickBot="1" x14ac:dyDescent="0.25">
      <c r="A29" s="196" t="s">
        <v>158</v>
      </c>
      <c r="B29" s="187" t="s">
        <v>159</v>
      </c>
      <c r="C29" s="204">
        <v>45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thickBot="1" x14ac:dyDescent="0.25">
      <c r="A30" s="196" t="s">
        <v>160</v>
      </c>
      <c r="B30" s="187" t="s">
        <v>161</v>
      </c>
      <c r="C30" s="204">
        <v>32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thickBot="1" x14ac:dyDescent="0.25">
      <c r="A31" s="196" t="s">
        <v>162</v>
      </c>
      <c r="B31" s="187" t="s">
        <v>163</v>
      </c>
      <c r="C31" s="204">
        <v>45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thickBot="1" x14ac:dyDescent="0.25">
      <c r="A32" s="196" t="s">
        <v>164</v>
      </c>
      <c r="B32" s="186" t="s">
        <v>165</v>
      </c>
      <c r="C32" s="204">
        <v>45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thickBot="1" x14ac:dyDescent="0.25">
      <c r="A33" s="196" t="s">
        <v>166</v>
      </c>
      <c r="B33" s="187" t="s">
        <v>167</v>
      </c>
      <c r="C33" s="204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thickBot="1" x14ac:dyDescent="0.25">
      <c r="A34" s="196" t="s">
        <v>168</v>
      </c>
      <c r="B34" s="187" t="s">
        <v>169</v>
      </c>
      <c r="C34" s="204">
        <v>45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thickBot="1" x14ac:dyDescent="0.25">
      <c r="A35" s="196" t="s">
        <v>170</v>
      </c>
      <c r="B35" s="187" t="s">
        <v>171</v>
      </c>
      <c r="C35" s="205">
        <v>12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thickBot="1" x14ac:dyDescent="0.25">
      <c r="A36" s="196" t="s">
        <v>172</v>
      </c>
      <c r="B36" s="187" t="s">
        <v>173</v>
      </c>
      <c r="C36" s="204">
        <v>29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thickBot="1" x14ac:dyDescent="0.25">
      <c r="A37" s="196" t="s">
        <v>174</v>
      </c>
      <c r="B37" s="186" t="s">
        <v>175</v>
      </c>
      <c r="C37" s="204">
        <v>42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thickBot="1" x14ac:dyDescent="0.25">
      <c r="A38" s="196" t="s">
        <v>176</v>
      </c>
      <c r="B38" s="186" t="s">
        <v>177</v>
      </c>
      <c r="C38" s="204">
        <v>42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thickBot="1" x14ac:dyDescent="0.25">
      <c r="A39" s="196" t="s">
        <v>178</v>
      </c>
      <c r="B39" s="187" t="s">
        <v>179</v>
      </c>
      <c r="C39" s="204">
        <v>45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thickBot="1" x14ac:dyDescent="0.25">
      <c r="A40" s="196" t="s">
        <v>180</v>
      </c>
      <c r="B40" s="187" t="s">
        <v>181</v>
      </c>
      <c r="C40" s="204">
        <v>41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thickBot="1" x14ac:dyDescent="0.25">
      <c r="A41" s="196" t="s">
        <v>182</v>
      </c>
      <c r="B41" s="187" t="s">
        <v>183</v>
      </c>
      <c r="C41" s="204">
        <v>42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thickBot="1" x14ac:dyDescent="0.25">
      <c r="A42" s="196" t="s">
        <v>184</v>
      </c>
      <c r="B42" s="187" t="s">
        <v>185</v>
      </c>
      <c r="C42" s="204">
        <v>47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thickBot="1" x14ac:dyDescent="0.25">
      <c r="A43" s="196" t="s">
        <v>186</v>
      </c>
      <c r="B43" s="187" t="s">
        <v>187</v>
      </c>
      <c r="C43" s="204">
        <v>45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thickBot="1" x14ac:dyDescent="0.25">
      <c r="A44" s="196" t="s">
        <v>188</v>
      </c>
      <c r="B44" s="187" t="s">
        <v>189</v>
      </c>
      <c r="C44" s="204">
        <v>44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thickBot="1" x14ac:dyDescent="0.25">
      <c r="A45" s="196" t="s">
        <v>190</v>
      </c>
      <c r="B45" s="187" t="s">
        <v>191</v>
      </c>
      <c r="C45" s="204">
        <v>43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thickBot="1" x14ac:dyDescent="0.25">
      <c r="A46" s="196" t="s">
        <v>192</v>
      </c>
      <c r="B46" s="187" t="s">
        <v>193</v>
      </c>
      <c r="C46" s="204">
        <v>42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thickBot="1" x14ac:dyDescent="0.25">
      <c r="A47" s="196" t="s">
        <v>194</v>
      </c>
      <c r="B47" s="187" t="s">
        <v>195</v>
      </c>
      <c r="C47" s="204">
        <v>43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thickBot="1" x14ac:dyDescent="0.25">
      <c r="A48" s="196" t="s">
        <v>196</v>
      </c>
      <c r="B48" s="187" t="s">
        <v>197</v>
      </c>
      <c r="C48" s="204">
        <v>43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thickBot="1" x14ac:dyDescent="0.25">
      <c r="A49" s="196" t="s">
        <v>198</v>
      </c>
      <c r="B49" s="187" t="s">
        <v>199</v>
      </c>
      <c r="C49" s="204">
        <v>46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thickBot="1" x14ac:dyDescent="0.25">
      <c r="A50" s="196" t="s">
        <v>200</v>
      </c>
      <c r="B50" s="187" t="s">
        <v>201</v>
      </c>
      <c r="C50" s="204">
        <v>31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thickBot="1" x14ac:dyDescent="0.25">
      <c r="A51" s="196" t="s">
        <v>202</v>
      </c>
      <c r="B51" s="187" t="s">
        <v>203</v>
      </c>
      <c r="C51" s="204">
        <v>45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thickBot="1" x14ac:dyDescent="0.25">
      <c r="A52" s="196" t="s">
        <v>204</v>
      </c>
      <c r="B52" s="187" t="s">
        <v>205</v>
      </c>
      <c r="C52" s="204">
        <v>43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thickBot="1" x14ac:dyDescent="0.25">
      <c r="A53" s="196" t="s">
        <v>206</v>
      </c>
      <c r="B53" s="187" t="s">
        <v>207</v>
      </c>
      <c r="C53" s="204">
        <v>40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thickBot="1" x14ac:dyDescent="0.25">
      <c r="A54" s="196" t="s">
        <v>208</v>
      </c>
      <c r="B54" s="187" t="s">
        <v>209</v>
      </c>
      <c r="C54" s="204">
        <v>44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thickBot="1" x14ac:dyDescent="0.25">
      <c r="A55" s="196" t="s">
        <v>210</v>
      </c>
      <c r="B55" s="187" t="s">
        <v>211</v>
      </c>
      <c r="C55" s="204">
        <v>42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thickBot="1" x14ac:dyDescent="0.25">
      <c r="A56" s="196" t="s">
        <v>212</v>
      </c>
      <c r="B56" s="187" t="s">
        <v>213</v>
      </c>
      <c r="C56" s="204">
        <v>40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thickBot="1" x14ac:dyDescent="0.25">
      <c r="A57" s="196" t="s">
        <v>214</v>
      </c>
      <c r="B57" s="187" t="s">
        <v>215</v>
      </c>
      <c r="C57" s="204">
        <v>41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thickBot="1" x14ac:dyDescent="0.25">
      <c r="A58" s="196" t="s">
        <v>216</v>
      </c>
      <c r="B58" s="187" t="s">
        <v>217</v>
      </c>
      <c r="C58" s="204">
        <v>48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thickBot="1" x14ac:dyDescent="0.25">
      <c r="A59" s="197" t="s">
        <v>218</v>
      </c>
      <c r="B59" s="187" t="s">
        <v>219</v>
      </c>
      <c r="C59" s="204">
        <v>40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thickBot="1" x14ac:dyDescent="0.25">
      <c r="A60" s="196" t="s">
        <v>220</v>
      </c>
      <c r="B60" s="187" t="s">
        <v>221</v>
      </c>
      <c r="C60" s="204">
        <v>46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thickBot="1" x14ac:dyDescent="0.25">
      <c r="A61" s="198" t="s">
        <v>222</v>
      </c>
      <c r="B61" s="188" t="s">
        <v>223</v>
      </c>
      <c r="C61" s="204">
        <v>45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thickBot="1" x14ac:dyDescent="0.25">
      <c r="A62" s="196" t="s">
        <v>224</v>
      </c>
      <c r="B62" s="187" t="s">
        <v>225</v>
      </c>
      <c r="C62" s="204">
        <v>42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thickBot="1" x14ac:dyDescent="0.25">
      <c r="A63" s="196" t="s">
        <v>226</v>
      </c>
      <c r="B63" s="187" t="s">
        <v>227</v>
      </c>
      <c r="C63" s="206">
        <v>45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thickBot="1" x14ac:dyDescent="0.25">
      <c r="A64" s="199" t="s">
        <v>228</v>
      </c>
      <c r="B64" s="187" t="s">
        <v>229</v>
      </c>
      <c r="C64" s="207">
        <v>45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25">
      <c r="A65" s="199" t="s">
        <v>230</v>
      </c>
      <c r="B65" s="187" t="s">
        <v>231</v>
      </c>
      <c r="C65" s="207">
        <v>46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thickBot="1" x14ac:dyDescent="0.25">
      <c r="A66" s="199" t="s">
        <v>232</v>
      </c>
      <c r="B66" s="187" t="s">
        <v>233</v>
      </c>
      <c r="C66" s="207">
        <v>43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thickBot="1" x14ac:dyDescent="0.25">
      <c r="A67" s="199" t="s">
        <v>234</v>
      </c>
      <c r="B67" s="187" t="s">
        <v>235</v>
      </c>
      <c r="C67" s="207">
        <v>44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thickBot="1" x14ac:dyDescent="0.25">
      <c r="A68" s="199" t="s">
        <v>236</v>
      </c>
      <c r="B68" s="187" t="s">
        <v>237</v>
      </c>
      <c r="C68" s="207">
        <v>44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thickBot="1" x14ac:dyDescent="0.25">
      <c r="A69" s="199" t="s">
        <v>238</v>
      </c>
      <c r="B69" s="187" t="s">
        <v>239</v>
      </c>
      <c r="C69" s="207">
        <v>40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thickBot="1" x14ac:dyDescent="0.25">
      <c r="A70" s="199" t="s">
        <v>240</v>
      </c>
      <c r="B70" s="187" t="s">
        <v>241</v>
      </c>
      <c r="C70" s="207">
        <v>46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thickBot="1" x14ac:dyDescent="0.25">
      <c r="A71" s="199" t="s">
        <v>242</v>
      </c>
      <c r="B71" s="187" t="s">
        <v>243</v>
      </c>
      <c r="C71" s="207">
        <v>44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thickBot="1" x14ac:dyDescent="0.25">
      <c r="A72" s="199" t="s">
        <v>244</v>
      </c>
      <c r="B72" s="187" t="s">
        <v>245</v>
      </c>
      <c r="C72" s="207">
        <v>45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thickBot="1" x14ac:dyDescent="0.25">
      <c r="A73" s="199" t="s">
        <v>246</v>
      </c>
      <c r="B73" s="187" t="s">
        <v>247</v>
      </c>
      <c r="C73" s="207">
        <v>35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25">
      <c r="A74" s="199" t="s">
        <v>248</v>
      </c>
      <c r="B74" s="187" t="s">
        <v>249</v>
      </c>
      <c r="C74" s="207">
        <v>45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25">
      <c r="A75" s="199" t="s">
        <v>250</v>
      </c>
      <c r="B75" s="187" t="s">
        <v>251</v>
      </c>
      <c r="C75" s="207">
        <v>44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25">
      <c r="A76" s="199" t="s">
        <v>252</v>
      </c>
      <c r="B76" s="187" t="s">
        <v>253</v>
      </c>
      <c r="C76" s="207">
        <v>43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25">
      <c r="A77" s="199" t="s">
        <v>254</v>
      </c>
      <c r="B77" s="187" t="s">
        <v>255</v>
      </c>
      <c r="C77" s="207">
        <v>46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25">
      <c r="A78" s="199" t="s">
        <v>256</v>
      </c>
      <c r="B78" s="187" t="s">
        <v>257</v>
      </c>
      <c r="C78" s="207">
        <v>43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25">
      <c r="A79" s="199" t="s">
        <v>258</v>
      </c>
      <c r="B79" s="187" t="s">
        <v>259</v>
      </c>
      <c r="C79" s="207">
        <v>45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25">
      <c r="A80" s="199" t="s">
        <v>260</v>
      </c>
      <c r="B80" s="187" t="s">
        <v>261</v>
      </c>
      <c r="C80" s="207">
        <v>45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25">
      <c r="A81" s="199" t="s">
        <v>262</v>
      </c>
      <c r="B81" s="187" t="s">
        <v>263</v>
      </c>
      <c r="C81" s="207">
        <v>20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25">
      <c r="A82" s="199" t="s">
        <v>264</v>
      </c>
      <c r="B82" s="187" t="s">
        <v>265</v>
      </c>
      <c r="C82" s="207">
        <v>44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25">
      <c r="A83" s="199" t="s">
        <v>266</v>
      </c>
      <c r="B83" s="187" t="s">
        <v>267</v>
      </c>
      <c r="C83" s="207">
        <v>42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25">
      <c r="A84" s="199" t="s">
        <v>268</v>
      </c>
      <c r="B84" s="187" t="s">
        <v>269</v>
      </c>
      <c r="C84" s="207">
        <v>45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25">
      <c r="A85" s="199" t="s">
        <v>270</v>
      </c>
      <c r="B85" s="187" t="s">
        <v>271</v>
      </c>
      <c r="C85" s="207">
        <v>43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25">
      <c r="A86" s="199" t="s">
        <v>272</v>
      </c>
      <c r="B86" s="187" t="s">
        <v>273</v>
      </c>
      <c r="C86" s="207">
        <v>41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25">
      <c r="A87" s="199" t="s">
        <v>274</v>
      </c>
      <c r="B87" s="187" t="s">
        <v>275</v>
      </c>
      <c r="C87" s="207">
        <v>46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25">
      <c r="A88" s="199" t="s">
        <v>276</v>
      </c>
      <c r="B88" s="187" t="s">
        <v>277</v>
      </c>
      <c r="C88" s="207">
        <v>48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25">
      <c r="A89" s="199" t="s">
        <v>278</v>
      </c>
      <c r="B89" s="187" t="s">
        <v>279</v>
      </c>
      <c r="C89" s="207">
        <v>45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25">
      <c r="A90" s="199" t="s">
        <v>280</v>
      </c>
      <c r="B90" s="187" t="s">
        <v>281</v>
      </c>
      <c r="C90" s="207">
        <v>40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25">
      <c r="A91" s="199" t="s">
        <v>282</v>
      </c>
      <c r="B91" s="187" t="s">
        <v>283</v>
      </c>
      <c r="C91" s="207">
        <v>42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25">
      <c r="A92" s="199" t="s">
        <v>284</v>
      </c>
      <c r="B92" s="187" t="s">
        <v>285</v>
      </c>
      <c r="C92" s="207">
        <v>46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25">
      <c r="A93" s="199" t="s">
        <v>286</v>
      </c>
      <c r="B93" s="187" t="s">
        <v>287</v>
      </c>
      <c r="C93" s="207">
        <v>43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25">
      <c r="A94" s="199" t="s">
        <v>288</v>
      </c>
      <c r="B94" s="187" t="s">
        <v>289</v>
      </c>
      <c r="C94" s="207">
        <v>48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25">
      <c r="A95" s="199" t="s">
        <v>290</v>
      </c>
      <c r="B95" s="187" t="s">
        <v>291</v>
      </c>
      <c r="C95" s="207">
        <v>44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thickBot="1" x14ac:dyDescent="0.25">
      <c r="A96" s="199" t="s">
        <v>292</v>
      </c>
      <c r="B96" s="187" t="s">
        <v>293</v>
      </c>
      <c r="C96" s="207">
        <v>44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thickBot="1" x14ac:dyDescent="0.25">
      <c r="A97" s="199" t="s">
        <v>294</v>
      </c>
      <c r="B97" s="187" t="s">
        <v>295</v>
      </c>
      <c r="C97" s="207">
        <v>45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thickBot="1" x14ac:dyDescent="0.25">
      <c r="A98" s="199" t="s">
        <v>296</v>
      </c>
      <c r="B98" s="187" t="s">
        <v>297</v>
      </c>
      <c r="C98" s="207">
        <v>38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thickBot="1" x14ac:dyDescent="0.25">
      <c r="A99" s="199" t="s">
        <v>298</v>
      </c>
      <c r="B99" s="187" t="s">
        <v>299</v>
      </c>
      <c r="C99" s="207">
        <v>48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thickBot="1" x14ac:dyDescent="0.25">
      <c r="A100" s="199" t="s">
        <v>300</v>
      </c>
      <c r="B100" s="187" t="s">
        <v>301</v>
      </c>
      <c r="C100" s="207">
        <v>43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thickBot="1" x14ac:dyDescent="0.25">
      <c r="A101" s="199" t="s">
        <v>302</v>
      </c>
      <c r="B101" s="187" t="s">
        <v>303</v>
      </c>
      <c r="C101" s="207">
        <v>44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thickBot="1" x14ac:dyDescent="0.25">
      <c r="A102" s="199" t="s">
        <v>304</v>
      </c>
      <c r="B102" s="187" t="s">
        <v>305</v>
      </c>
      <c r="C102" s="207">
        <v>42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thickBot="1" x14ac:dyDescent="0.25">
      <c r="A103" s="199" t="s">
        <v>306</v>
      </c>
      <c r="B103" s="187" t="s">
        <v>307</v>
      </c>
      <c r="C103" s="207">
        <v>44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thickBot="1" x14ac:dyDescent="0.25">
      <c r="A104" s="199" t="s">
        <v>308</v>
      </c>
      <c r="B104" s="187" t="s">
        <v>309</v>
      </c>
      <c r="C104" s="207">
        <v>44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thickBot="1" x14ac:dyDescent="0.25">
      <c r="A105" s="199" t="s">
        <v>310</v>
      </c>
      <c r="B105" s="189" t="s">
        <v>311</v>
      </c>
      <c r="C105" s="207">
        <v>45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thickBot="1" x14ac:dyDescent="0.25">
      <c r="A106" s="200" t="s">
        <v>312</v>
      </c>
      <c r="B106" s="190" t="s">
        <v>313</v>
      </c>
      <c r="C106" s="208">
        <v>31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thickBot="1" x14ac:dyDescent="0.25">
      <c r="A107" s="199" t="s">
        <v>314</v>
      </c>
      <c r="B107" s="187" t="s">
        <v>315</v>
      </c>
      <c r="C107" s="207">
        <v>26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thickBot="1" x14ac:dyDescent="0.25">
      <c r="A108" s="199" t="s">
        <v>316</v>
      </c>
      <c r="B108" s="186" t="s">
        <v>317</v>
      </c>
      <c r="C108" s="207">
        <v>42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thickBot="1" x14ac:dyDescent="0.25">
      <c r="A109" s="199" t="s">
        <v>318</v>
      </c>
      <c r="B109" s="187" t="s">
        <v>319</v>
      </c>
      <c r="C109" s="209">
        <v>38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5">
      <c r="A110" s="2"/>
      <c r="B110" s="2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5">
      <c r="A111" s="2"/>
      <c r="B111" s="2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5">
      <c r="A112" s="2"/>
      <c r="B112" s="2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5">
      <c r="A113" s="2"/>
      <c r="B113" s="2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5">
      <c r="A114" s="2"/>
      <c r="B114" s="2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x14ac:dyDescent="0.25">
      <c r="A115" s="2"/>
      <c r="B115" s="2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x14ac:dyDescent="0.25">
      <c r="A116" s="6"/>
      <c r="B116" s="6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x14ac:dyDescent="0.25">
      <c r="A117" s="6"/>
      <c r="B117" s="6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x14ac:dyDescent="0.25">
      <c r="A118" s="6"/>
      <c r="B118" s="6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x14ac:dyDescent="0.25">
      <c r="A119" s="6"/>
      <c r="B119" s="6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x14ac:dyDescent="0.25">
      <c r="A120" s="6"/>
      <c r="B120" s="6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x14ac:dyDescent="0.25">
      <c r="A121" s="6"/>
      <c r="B121" s="6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x14ac:dyDescent="0.25">
      <c r="A122" s="6"/>
      <c r="B122" s="6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x14ac:dyDescent="0.25">
      <c r="A123" s="6"/>
      <c r="B123" s="6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6"/>
      <c r="B124" s="6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6"/>
      <c r="B125" s="6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6"/>
      <c r="B126" s="6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6"/>
      <c r="B127" s="6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6"/>
      <c r="B128" s="6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6"/>
      <c r="B129" s="6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">
      <c r="A130" s="3"/>
      <c r="B130" s="3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2.75" x14ac:dyDescent="0.2"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2.75" x14ac:dyDescent="0.2"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2.75" x14ac:dyDescent="0.2"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1"/>
  <sheetViews>
    <sheetView workbookViewId="0">
      <selection activeCell="A5" sqref="A5:A8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303" t="s">
        <v>1</v>
      </c>
      <c r="B1" s="304"/>
      <c r="C1" s="304"/>
      <c r="D1" s="305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306" t="s">
        <v>52</v>
      </c>
      <c r="B2" s="307"/>
      <c r="C2" s="307"/>
      <c r="D2" s="308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09" t="s">
        <v>11</v>
      </c>
      <c r="B3" s="310"/>
      <c r="C3" s="310"/>
      <c r="D3" s="31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25" t="s">
        <v>13</v>
      </c>
      <c r="B4" s="93" t="s">
        <v>14</v>
      </c>
      <c r="C4" s="93" t="s">
        <v>15</v>
      </c>
      <c r="D4" s="93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30" t="s">
        <v>327</v>
      </c>
      <c r="B5" s="33">
        <f>IA!D10</f>
        <v>3</v>
      </c>
      <c r="C5" s="33">
        <v>3</v>
      </c>
      <c r="D5" s="33">
        <f>0.5*C5+0.5*B5</f>
        <v>3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0" t="s">
        <v>328</v>
      </c>
      <c r="B6" s="33">
        <f>IA!D10</f>
        <v>3</v>
      </c>
      <c r="C6" s="33">
        <v>3</v>
      </c>
      <c r="D6" s="33">
        <f t="shared" ref="D6:D8" si="0">0.5*C6+0.5*B6</f>
        <v>3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0" t="s">
        <v>329</v>
      </c>
      <c r="B7" s="33">
        <f>IA!D10</f>
        <v>3</v>
      </c>
      <c r="C7" s="33">
        <v>3</v>
      </c>
      <c r="D7" s="33">
        <f t="shared" si="0"/>
        <v>3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x14ac:dyDescent="0.2">
      <c r="A8" s="30" t="s">
        <v>330</v>
      </c>
      <c r="B8" s="33">
        <f>IA!D10</f>
        <v>3</v>
      </c>
      <c r="C8" s="33">
        <v>3</v>
      </c>
      <c r="D8" s="33">
        <f t="shared" si="0"/>
        <v>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94"/>
      <c r="B9" s="94"/>
      <c r="C9" s="94"/>
      <c r="D9" s="95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312" t="s">
        <v>36</v>
      </c>
      <c r="B10" s="312"/>
      <c r="C10" s="312"/>
      <c r="D10" s="312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313"/>
      <c r="B11" s="313"/>
      <c r="C11" s="313"/>
      <c r="D11" s="313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313"/>
      <c r="B12" s="313"/>
      <c r="C12" s="313"/>
      <c r="D12" s="313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5"/>
  <sheetViews>
    <sheetView workbookViewId="0">
      <selection activeCell="A19" sqref="A19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48" t="s">
        <v>60</v>
      </c>
      <c r="B1" s="249"/>
      <c r="C1" s="249"/>
      <c r="D1" s="249"/>
      <c r="E1" s="249"/>
      <c r="F1" s="249"/>
      <c r="G1" s="250"/>
      <c r="H1" s="8"/>
      <c r="I1" s="8"/>
      <c r="J1" s="8"/>
    </row>
    <row r="2" spans="1:15" s="10" customFormat="1" ht="15" customHeight="1" thickBot="1" x14ac:dyDescent="0.45">
      <c r="A2" s="314"/>
      <c r="B2" s="315"/>
      <c r="C2" s="315"/>
      <c r="D2" s="315"/>
      <c r="E2" s="315"/>
      <c r="F2" s="315"/>
      <c r="G2" s="316"/>
      <c r="H2" s="8"/>
      <c r="I2" s="8"/>
      <c r="J2" s="8"/>
    </row>
    <row r="3" spans="1:15" s="10" customFormat="1" ht="15" customHeight="1" thickBot="1" x14ac:dyDescent="0.35">
      <c r="A3" s="216" t="s">
        <v>81</v>
      </c>
      <c r="B3" s="217"/>
      <c r="C3" s="217"/>
      <c r="D3" s="217"/>
      <c r="E3" s="217"/>
      <c r="F3" s="217"/>
      <c r="G3" s="218"/>
      <c r="H3" s="9"/>
      <c r="I3" s="9"/>
      <c r="J3" s="9"/>
    </row>
    <row r="4" spans="1:15" ht="15.75" customHeight="1" x14ac:dyDescent="0.3">
      <c r="A4" s="282" t="s">
        <v>0</v>
      </c>
      <c r="B4" s="96" t="s">
        <v>3</v>
      </c>
      <c r="C4" s="96" t="s">
        <v>4</v>
      </c>
      <c r="D4" s="96" t="s">
        <v>5</v>
      </c>
      <c r="E4" s="96" t="s">
        <v>6</v>
      </c>
      <c r="F4" s="43"/>
      <c r="G4" s="43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80"/>
      <c r="B5" s="317" t="s">
        <v>7</v>
      </c>
      <c r="C5" s="317" t="s">
        <v>8</v>
      </c>
      <c r="D5" s="317" t="s">
        <v>9</v>
      </c>
      <c r="E5" s="317" t="s">
        <v>10</v>
      </c>
      <c r="F5" s="13"/>
      <c r="G5" s="13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18"/>
      <c r="B6" s="318"/>
      <c r="C6" s="263"/>
      <c r="D6" s="318"/>
      <c r="E6" s="318"/>
      <c r="F6" s="13"/>
      <c r="G6" s="13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97" t="s">
        <v>12</v>
      </c>
      <c r="B7" s="98"/>
      <c r="C7" s="98"/>
      <c r="D7" s="98"/>
      <c r="E7" s="98"/>
      <c r="F7" s="13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97" t="s">
        <v>17</v>
      </c>
      <c r="B8" s="99" t="e">
        <f>(SUM(B12:B14)/B7)*100</f>
        <v>#DIV/0!</v>
      </c>
      <c r="C8" s="99" t="e">
        <f>(SUM(C12:C14)/C7)*100</f>
        <v>#DIV/0!</v>
      </c>
      <c r="D8" s="99" t="e">
        <f>(SUM(D12:D14)/D7)*100</f>
        <v>#DIV/0!</v>
      </c>
      <c r="E8" s="99" t="e">
        <f>(SUM(E12:E14)/E7)*100</f>
        <v>#DIV/0!</v>
      </c>
      <c r="F8" s="13"/>
      <c r="G8" s="13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8" t="s">
        <v>30</v>
      </c>
      <c r="B9" s="98" t="e">
        <f>IF(B8&lt;50,0,IF(B8&gt;70,3,IF(B8&gt;60,2,1)))</f>
        <v>#DIV/0!</v>
      </c>
      <c r="C9" s="98" t="e">
        <f>IF(C8&lt;50,0,IF(C8&gt;70,3,IF(C8&gt;60,2,1)))</f>
        <v>#DIV/0!</v>
      </c>
      <c r="D9" s="98" t="e">
        <f>IF(D8&lt;50,0,IF(D8&gt;70,3,IF(D8&gt;60,2,1)))</f>
        <v>#DIV/0!</v>
      </c>
      <c r="E9" s="98" t="e">
        <f>IF(E8&lt;50,0,IF(E8&gt;70,3,IF(E8&gt;60,2,1)))</f>
        <v>#DIV/0!</v>
      </c>
      <c r="F9" s="13"/>
      <c r="G9" s="13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100" t="s">
        <v>31</v>
      </c>
      <c r="B10" s="101"/>
      <c r="C10" s="101"/>
      <c r="D10" s="101"/>
      <c r="E10" s="101"/>
      <c r="F10" s="13"/>
      <c r="G10" s="13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100" t="s">
        <v>32</v>
      </c>
      <c r="B11" s="101"/>
      <c r="C11" s="101"/>
      <c r="D11" s="101"/>
      <c r="E11" s="101"/>
      <c r="F11" s="13"/>
      <c r="G11" s="13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100" t="s">
        <v>33</v>
      </c>
      <c r="B12" s="101"/>
      <c r="C12" s="101"/>
      <c r="D12" s="101"/>
      <c r="E12" s="101"/>
      <c r="F12" s="13"/>
      <c r="G12" s="13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100" t="s">
        <v>34</v>
      </c>
      <c r="B13" s="101"/>
      <c r="C13" s="101"/>
      <c r="D13" s="101"/>
      <c r="E13" s="101"/>
      <c r="F13" s="13"/>
      <c r="G13" s="13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100" t="s">
        <v>35</v>
      </c>
      <c r="B14" s="101"/>
      <c r="C14" s="101"/>
      <c r="D14" s="101"/>
      <c r="E14" s="101"/>
      <c r="F14" s="13"/>
      <c r="G14" s="13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19"/>
      <c r="B15" s="320"/>
      <c r="C15" s="320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92" t="s">
        <v>37</v>
      </c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92" t="s">
        <v>38</v>
      </c>
      <c r="B18" s="13"/>
      <c r="C18" s="1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92" t="s">
        <v>39</v>
      </c>
      <c r="B19" s="13"/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3"/>
      <c r="B20" s="13"/>
      <c r="C20" s="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3"/>
      <c r="B21" s="13"/>
      <c r="C21" s="1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4"/>
  <sheetViews>
    <sheetView workbookViewId="0">
      <selection activeCell="G5" sqref="G5"/>
    </sheetView>
  </sheetViews>
  <sheetFormatPr defaultRowHeight="12.75" x14ac:dyDescent="0.2"/>
  <cols>
    <col min="1" max="1" width="17.140625" customWidth="1"/>
    <col min="2" max="2" width="23.140625" customWidth="1"/>
    <col min="3" max="3" width="15.140625" customWidth="1"/>
    <col min="4" max="4" width="11.5703125" customWidth="1"/>
    <col min="5" max="5" width="16.42578125" bestFit="1" customWidth="1"/>
    <col min="6" max="15" width="10.85546875" bestFit="1" customWidth="1"/>
  </cols>
  <sheetData>
    <row r="1" spans="1:18" ht="18" x14ac:dyDescent="0.25">
      <c r="A1" s="321" t="s">
        <v>2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3"/>
    </row>
    <row r="2" spans="1:18" ht="20.25" x14ac:dyDescent="0.3">
      <c r="A2" s="324" t="s">
        <v>52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6"/>
    </row>
    <row r="3" spans="1:18" ht="18.75" thickBot="1" x14ac:dyDescent="0.3">
      <c r="A3" s="327" t="s">
        <v>81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9"/>
    </row>
    <row r="4" spans="1:18" ht="15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8" ht="15" x14ac:dyDescent="0.3">
      <c r="A5" s="17"/>
      <c r="B5" s="17"/>
      <c r="C5" s="17"/>
      <c r="D5" s="17"/>
      <c r="E5" s="126" t="s">
        <v>58</v>
      </c>
      <c r="F5" s="126"/>
      <c r="G5" s="126" t="s">
        <v>325</v>
      </c>
      <c r="H5" s="126"/>
      <c r="I5" s="126"/>
      <c r="J5" s="126"/>
      <c r="K5" s="17"/>
      <c r="L5" s="17"/>
      <c r="M5" s="17"/>
      <c r="N5" s="17"/>
      <c r="O5" s="17"/>
    </row>
    <row r="6" spans="1:18" ht="15" x14ac:dyDescent="0.3">
      <c r="A6" s="17"/>
      <c r="B6" s="17"/>
      <c r="C6" s="17"/>
      <c r="D6" s="17"/>
      <c r="E6" s="126" t="s">
        <v>323</v>
      </c>
      <c r="F6" s="126"/>
      <c r="G6" s="126" t="s">
        <v>326</v>
      </c>
      <c r="H6" s="126"/>
      <c r="I6" s="126"/>
      <c r="J6" s="126"/>
      <c r="K6" s="17"/>
      <c r="L6" s="17"/>
      <c r="M6" s="17"/>
      <c r="N6" s="17"/>
      <c r="O6" s="17"/>
    </row>
    <row r="7" spans="1:18" ht="15" x14ac:dyDescent="0.3">
      <c r="A7" s="17"/>
      <c r="B7" s="17"/>
      <c r="C7" s="17"/>
      <c r="D7" s="17"/>
      <c r="E7" s="126" t="s">
        <v>324</v>
      </c>
      <c r="F7" s="126"/>
      <c r="G7" s="126" t="s">
        <v>119</v>
      </c>
      <c r="H7" s="126"/>
      <c r="I7" s="126"/>
      <c r="J7" s="126"/>
      <c r="K7" s="17"/>
      <c r="L7" s="17"/>
      <c r="M7" s="17"/>
      <c r="N7" s="17"/>
      <c r="O7" s="17"/>
    </row>
    <row r="8" spans="1:18" ht="15.75" thickBo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8" s="14" customFormat="1" ht="16.5" thickBot="1" x14ac:dyDescent="0.25">
      <c r="A9" s="126"/>
      <c r="B9" s="127"/>
      <c r="C9" s="102" t="s">
        <v>62</v>
      </c>
      <c r="D9" s="103" t="s">
        <v>18</v>
      </c>
      <c r="E9" s="103" t="s">
        <v>19</v>
      </c>
      <c r="F9" s="103" t="s">
        <v>20</v>
      </c>
      <c r="G9" s="103" t="s">
        <v>21</v>
      </c>
      <c r="H9" s="103" t="s">
        <v>22</v>
      </c>
      <c r="I9" s="103" t="s">
        <v>23</v>
      </c>
      <c r="J9" s="103" t="s">
        <v>24</v>
      </c>
      <c r="K9" s="103" t="s">
        <v>25</v>
      </c>
      <c r="L9" s="103" t="s">
        <v>26</v>
      </c>
      <c r="M9" s="103" t="s">
        <v>27</v>
      </c>
      <c r="N9" s="103" t="s">
        <v>28</v>
      </c>
      <c r="O9" s="103" t="s">
        <v>29</v>
      </c>
      <c r="P9" s="103" t="s">
        <v>114</v>
      </c>
      <c r="Q9" s="103" t="s">
        <v>115</v>
      </c>
      <c r="R9" s="103" t="s">
        <v>116</v>
      </c>
    </row>
    <row r="10" spans="1:18" ht="15.75" x14ac:dyDescent="0.3">
      <c r="A10" s="17"/>
      <c r="B10" s="13"/>
      <c r="C10" s="30" t="s">
        <v>327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15.75" x14ac:dyDescent="0.3">
      <c r="A11" s="17"/>
      <c r="B11" s="13"/>
      <c r="C11" s="30" t="s">
        <v>328</v>
      </c>
      <c r="D11" s="15"/>
      <c r="E11" s="15"/>
      <c r="F11" s="15">
        <v>2</v>
      </c>
      <c r="G11" s="15"/>
      <c r="H11" s="15"/>
      <c r="I11" s="15"/>
      <c r="J11" s="15"/>
      <c r="K11" s="15"/>
      <c r="L11" s="15"/>
      <c r="M11" s="15"/>
      <c r="N11" s="15">
        <v>3</v>
      </c>
      <c r="O11" s="162"/>
      <c r="P11" s="162"/>
      <c r="Q11" s="162"/>
      <c r="R11" s="162"/>
    </row>
    <row r="12" spans="1:18" ht="15.75" x14ac:dyDescent="0.3">
      <c r="A12" s="17"/>
      <c r="B12" s="13"/>
      <c r="C12" s="30" t="s">
        <v>329</v>
      </c>
      <c r="D12" s="15"/>
      <c r="E12" s="15">
        <v>3</v>
      </c>
      <c r="F12" s="15"/>
      <c r="G12" s="15"/>
      <c r="H12" s="15"/>
      <c r="I12" s="15"/>
      <c r="J12" s="15"/>
      <c r="K12" s="15"/>
      <c r="L12" s="15"/>
      <c r="M12" s="15"/>
      <c r="N12" s="15">
        <v>3</v>
      </c>
      <c r="O12" s="15"/>
      <c r="P12" s="15"/>
      <c r="Q12" s="15"/>
      <c r="R12" s="15"/>
    </row>
    <row r="13" spans="1:18" ht="15.75" x14ac:dyDescent="0.3">
      <c r="A13" s="17"/>
      <c r="B13" s="43"/>
      <c r="C13" s="30" t="s">
        <v>330</v>
      </c>
      <c r="D13" s="15">
        <v>3</v>
      </c>
      <c r="E13" s="15"/>
      <c r="F13" s="15"/>
      <c r="G13" s="15"/>
      <c r="H13" s="15"/>
      <c r="I13" s="15"/>
      <c r="J13" s="15"/>
      <c r="K13" s="15"/>
      <c r="L13" s="15"/>
      <c r="M13" s="15"/>
      <c r="N13" s="15">
        <v>3</v>
      </c>
      <c r="O13" s="15"/>
      <c r="P13" s="15"/>
      <c r="Q13" s="15"/>
      <c r="R13" s="15"/>
    </row>
    <row r="14" spans="1:18" ht="16.5" thickBot="1" x14ac:dyDescent="0.35">
      <c r="A14" s="17"/>
      <c r="B14" s="13"/>
      <c r="C14" s="16" t="s">
        <v>63</v>
      </c>
      <c r="D14" s="16">
        <f>AVERAGE(D10:D13)</f>
        <v>3</v>
      </c>
      <c r="E14" s="16">
        <f t="shared" ref="E14:R14" si="0">AVERAGE(E10:E13)</f>
        <v>2.5</v>
      </c>
      <c r="F14" s="16">
        <f t="shared" si="0"/>
        <v>2</v>
      </c>
      <c r="G14" s="16" t="e">
        <f t="shared" si="0"/>
        <v>#DIV/0!</v>
      </c>
      <c r="H14" s="16" t="e">
        <f t="shared" si="0"/>
        <v>#DIV/0!</v>
      </c>
      <c r="I14" s="16" t="e">
        <f t="shared" si="0"/>
        <v>#DIV/0!</v>
      </c>
      <c r="J14" s="16" t="e">
        <f t="shared" si="0"/>
        <v>#DIV/0!</v>
      </c>
      <c r="K14" s="16" t="e">
        <f t="shared" si="0"/>
        <v>#DIV/0!</v>
      </c>
      <c r="L14" s="16" t="e">
        <f t="shared" si="0"/>
        <v>#DIV/0!</v>
      </c>
      <c r="M14" s="16" t="e">
        <f t="shared" si="0"/>
        <v>#DIV/0!</v>
      </c>
      <c r="N14" s="16">
        <f t="shared" si="0"/>
        <v>3</v>
      </c>
      <c r="O14" s="16" t="e">
        <f t="shared" si="0"/>
        <v>#DIV/0!</v>
      </c>
      <c r="P14" s="16" t="e">
        <f t="shared" si="0"/>
        <v>#DIV/0!</v>
      </c>
      <c r="Q14" s="16" t="e">
        <f t="shared" si="0"/>
        <v>#DIV/0!</v>
      </c>
      <c r="R14" s="16" t="e">
        <f t="shared" si="0"/>
        <v>#DIV/0!</v>
      </c>
    </row>
    <row r="15" spans="1:18" ht="15" x14ac:dyDescent="0.3">
      <c r="A15" s="17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4"/>
    </row>
    <row r="16" spans="1:18" ht="15.75" thickBot="1" x14ac:dyDescent="0.3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4"/>
    </row>
    <row r="17" spans="1:18" ht="12.75" customHeight="1" x14ac:dyDescent="0.2">
      <c r="A17" s="336" t="s">
        <v>64</v>
      </c>
      <c r="B17" s="337"/>
      <c r="C17" s="337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8"/>
      <c r="P17" s="4"/>
    </row>
    <row r="18" spans="1:18" ht="13.5" customHeight="1" thickBot="1" x14ac:dyDescent="0.25">
      <c r="A18" s="339"/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1"/>
    </row>
    <row r="19" spans="1:18" ht="16.5" thickBot="1" x14ac:dyDescent="0.25">
      <c r="A19" s="104" t="s">
        <v>13</v>
      </c>
      <c r="B19" s="342" t="s">
        <v>65</v>
      </c>
      <c r="C19" s="343"/>
      <c r="D19" s="105" t="s">
        <v>66</v>
      </c>
      <c r="E19" s="105" t="s">
        <v>67</v>
      </c>
      <c r="F19" s="105" t="s">
        <v>68</v>
      </c>
      <c r="G19" s="105" t="s">
        <v>69</v>
      </c>
      <c r="H19" s="105" t="s">
        <v>70</v>
      </c>
      <c r="I19" s="105" t="s">
        <v>71</v>
      </c>
      <c r="J19" s="105" t="s">
        <v>72</v>
      </c>
      <c r="K19" s="105" t="s">
        <v>73</v>
      </c>
      <c r="L19" s="105" t="s">
        <v>74</v>
      </c>
      <c r="M19" s="105" t="s">
        <v>27</v>
      </c>
      <c r="N19" s="105" t="s">
        <v>28</v>
      </c>
      <c r="O19" s="106" t="s">
        <v>29</v>
      </c>
      <c r="P19" s="106" t="s">
        <v>114</v>
      </c>
      <c r="Q19" s="106" t="s">
        <v>115</v>
      </c>
      <c r="R19" s="106" t="s">
        <v>116</v>
      </c>
    </row>
    <row r="20" spans="1:18" ht="15.75" x14ac:dyDescent="0.25">
      <c r="A20" s="30" t="s">
        <v>327</v>
      </c>
      <c r="B20" s="344">
        <f>'CO Attainment - Direct'!D5</f>
        <v>3</v>
      </c>
      <c r="C20" s="345"/>
      <c r="D20" s="11">
        <f t="shared" ref="D20:R20" si="1">$B$20*D10/3</f>
        <v>0</v>
      </c>
      <c r="E20" s="11">
        <f t="shared" si="1"/>
        <v>2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  <c r="N20" s="11">
        <f t="shared" si="1"/>
        <v>0</v>
      </c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</row>
    <row r="21" spans="1:18" ht="15.75" x14ac:dyDescent="0.25">
      <c r="A21" s="30" t="s">
        <v>328</v>
      </c>
      <c r="B21" s="346">
        <f>'CO Attainment - Direct'!D6</f>
        <v>3</v>
      </c>
      <c r="C21" s="347"/>
      <c r="D21" s="12">
        <f t="shared" ref="D21:N21" si="2">$B$21*D11/3</f>
        <v>0</v>
      </c>
      <c r="E21" s="12">
        <f t="shared" si="2"/>
        <v>0</v>
      </c>
      <c r="F21" s="12">
        <f t="shared" si="2"/>
        <v>2</v>
      </c>
      <c r="G21" s="12">
        <f t="shared" si="2"/>
        <v>0</v>
      </c>
      <c r="H21" s="12">
        <f t="shared" si="2"/>
        <v>0</v>
      </c>
      <c r="I21" s="12">
        <f t="shared" si="2"/>
        <v>0</v>
      </c>
      <c r="J21" s="12">
        <f t="shared" si="2"/>
        <v>0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3</v>
      </c>
      <c r="O21" s="12">
        <f>$B$21*R11/3</f>
        <v>0</v>
      </c>
      <c r="P21" s="12">
        <f>$B$21*S11/3</f>
        <v>0</v>
      </c>
      <c r="Q21" s="12">
        <f>$B$21*T11/3</f>
        <v>0</v>
      </c>
      <c r="R21" s="12">
        <f>$B$21*U11/3</f>
        <v>0</v>
      </c>
    </row>
    <row r="22" spans="1:18" ht="15.75" x14ac:dyDescent="0.25">
      <c r="A22" s="30" t="s">
        <v>329</v>
      </c>
      <c r="B22" s="346">
        <f>'CO Attainment - Direct'!D7</f>
        <v>3</v>
      </c>
      <c r="C22" s="347"/>
      <c r="D22" s="12">
        <f t="shared" ref="D22:R22" si="3">$B$22*D12/3</f>
        <v>0</v>
      </c>
      <c r="E22" s="12">
        <f t="shared" si="3"/>
        <v>3</v>
      </c>
      <c r="F22" s="12">
        <f t="shared" si="3"/>
        <v>0</v>
      </c>
      <c r="G22" s="12">
        <f t="shared" si="3"/>
        <v>0</v>
      </c>
      <c r="H22" s="12">
        <f t="shared" si="3"/>
        <v>0</v>
      </c>
      <c r="I22" s="12">
        <f t="shared" si="3"/>
        <v>0</v>
      </c>
      <c r="J22" s="12">
        <f t="shared" si="3"/>
        <v>0</v>
      </c>
      <c r="K22" s="12">
        <f t="shared" si="3"/>
        <v>0</v>
      </c>
      <c r="L22" s="12">
        <f t="shared" si="3"/>
        <v>0</v>
      </c>
      <c r="M22" s="12">
        <f t="shared" si="3"/>
        <v>0</v>
      </c>
      <c r="N22" s="12">
        <f t="shared" si="3"/>
        <v>3</v>
      </c>
      <c r="O22" s="12">
        <f t="shared" si="3"/>
        <v>0</v>
      </c>
      <c r="P22" s="12">
        <f t="shared" si="3"/>
        <v>0</v>
      </c>
      <c r="Q22" s="12">
        <f t="shared" si="3"/>
        <v>0</v>
      </c>
      <c r="R22" s="12">
        <f t="shared" si="3"/>
        <v>0</v>
      </c>
    </row>
    <row r="23" spans="1:18" ht="16.5" thickBot="1" x14ac:dyDescent="0.3">
      <c r="A23" s="30" t="s">
        <v>330</v>
      </c>
      <c r="B23" s="348">
        <f>'CO Attainment - Direct'!D8</f>
        <v>3</v>
      </c>
      <c r="C23" s="349"/>
      <c r="D23" s="12">
        <f t="shared" ref="D23:R23" si="4">$B$23*D13/3</f>
        <v>3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  <c r="I23" s="12">
        <f t="shared" si="4"/>
        <v>0</v>
      </c>
      <c r="J23" s="12">
        <f t="shared" si="4"/>
        <v>0</v>
      </c>
      <c r="K23" s="12">
        <f t="shared" si="4"/>
        <v>0</v>
      </c>
      <c r="L23" s="12">
        <f t="shared" si="4"/>
        <v>0</v>
      </c>
      <c r="M23" s="12">
        <f t="shared" si="4"/>
        <v>0</v>
      </c>
      <c r="N23" s="12">
        <f t="shared" si="4"/>
        <v>3</v>
      </c>
      <c r="O23" s="12">
        <f t="shared" si="4"/>
        <v>0</v>
      </c>
      <c r="P23" s="12">
        <f t="shared" si="4"/>
        <v>0</v>
      </c>
      <c r="Q23" s="12">
        <f t="shared" si="4"/>
        <v>0</v>
      </c>
      <c r="R23" s="12">
        <f t="shared" si="4"/>
        <v>0</v>
      </c>
    </row>
    <row r="24" spans="1:18" ht="15.75" x14ac:dyDescent="0.25">
      <c r="A24" s="109"/>
      <c r="B24" s="350" t="s">
        <v>75</v>
      </c>
      <c r="C24" s="351"/>
      <c r="D24" s="110">
        <f t="shared" ref="D24:R24" si="5">SUM(D20:D23)</f>
        <v>3</v>
      </c>
      <c r="E24" s="111">
        <f t="shared" si="5"/>
        <v>5</v>
      </c>
      <c r="F24" s="111">
        <f t="shared" si="5"/>
        <v>2</v>
      </c>
      <c r="G24" s="111">
        <f t="shared" si="5"/>
        <v>0</v>
      </c>
      <c r="H24" s="111">
        <f t="shared" si="5"/>
        <v>0</v>
      </c>
      <c r="I24" s="111">
        <f t="shared" si="5"/>
        <v>0</v>
      </c>
      <c r="J24" s="111">
        <f t="shared" si="5"/>
        <v>0</v>
      </c>
      <c r="K24" s="111">
        <f t="shared" si="5"/>
        <v>0</v>
      </c>
      <c r="L24" s="111">
        <f t="shared" si="5"/>
        <v>0</v>
      </c>
      <c r="M24" s="111">
        <f t="shared" si="5"/>
        <v>0</v>
      </c>
      <c r="N24" s="111">
        <f t="shared" si="5"/>
        <v>9</v>
      </c>
      <c r="O24" s="112">
        <f t="shared" si="5"/>
        <v>0</v>
      </c>
      <c r="P24" s="112">
        <f t="shared" si="5"/>
        <v>0</v>
      </c>
      <c r="Q24" s="112">
        <f t="shared" si="5"/>
        <v>0</v>
      </c>
      <c r="R24" s="112">
        <f t="shared" si="5"/>
        <v>0</v>
      </c>
    </row>
    <row r="25" spans="1:18" ht="16.5" thickBot="1" x14ac:dyDescent="0.3">
      <c r="A25" s="113"/>
      <c r="B25" s="330" t="s">
        <v>76</v>
      </c>
      <c r="C25" s="331"/>
      <c r="D25" s="114">
        <f t="shared" ref="D25:R25" si="6">SUM(D10:D13)</f>
        <v>3</v>
      </c>
      <c r="E25" s="107">
        <f t="shared" si="6"/>
        <v>5</v>
      </c>
      <c r="F25" s="107">
        <f t="shared" si="6"/>
        <v>2</v>
      </c>
      <c r="G25" s="107">
        <f t="shared" si="6"/>
        <v>0</v>
      </c>
      <c r="H25" s="107">
        <f t="shared" si="6"/>
        <v>0</v>
      </c>
      <c r="I25" s="107">
        <f t="shared" si="6"/>
        <v>0</v>
      </c>
      <c r="J25" s="107">
        <f t="shared" si="6"/>
        <v>0</v>
      </c>
      <c r="K25" s="107">
        <f t="shared" si="6"/>
        <v>0</v>
      </c>
      <c r="L25" s="107">
        <f t="shared" si="6"/>
        <v>0</v>
      </c>
      <c r="M25" s="107">
        <f t="shared" si="6"/>
        <v>0</v>
      </c>
      <c r="N25" s="107">
        <f t="shared" si="6"/>
        <v>9</v>
      </c>
      <c r="O25" s="108">
        <f t="shared" si="6"/>
        <v>0</v>
      </c>
      <c r="P25" s="108">
        <f t="shared" si="6"/>
        <v>0</v>
      </c>
      <c r="Q25" s="108">
        <f t="shared" si="6"/>
        <v>0</v>
      </c>
      <c r="R25" s="108">
        <f t="shared" si="6"/>
        <v>0</v>
      </c>
    </row>
    <row r="26" spans="1:18" ht="16.5" thickBot="1" x14ac:dyDescent="0.3">
      <c r="A26" s="332" t="s">
        <v>77</v>
      </c>
      <c r="B26" s="333"/>
      <c r="C26" s="115" t="s">
        <v>78</v>
      </c>
      <c r="D26" s="116">
        <f>(D24/D25)*100</f>
        <v>100</v>
      </c>
      <c r="E26" s="116">
        <f t="shared" ref="E26:J26" si="7">(E24/E25)*100</f>
        <v>100</v>
      </c>
      <c r="F26" s="116">
        <f t="shared" si="7"/>
        <v>100</v>
      </c>
      <c r="G26" s="116" t="e">
        <f t="shared" si="7"/>
        <v>#DIV/0!</v>
      </c>
      <c r="H26" s="116" t="e">
        <f t="shared" si="7"/>
        <v>#DIV/0!</v>
      </c>
      <c r="I26" s="116" t="e">
        <f t="shared" si="7"/>
        <v>#DIV/0!</v>
      </c>
      <c r="J26" s="116" t="e">
        <f t="shared" si="7"/>
        <v>#DIV/0!</v>
      </c>
      <c r="K26" s="116" t="e">
        <f>(K24/K25)*100</f>
        <v>#DIV/0!</v>
      </c>
      <c r="L26" s="116" t="e">
        <f>(L24/L25)*100</f>
        <v>#DIV/0!</v>
      </c>
      <c r="M26" s="116" t="e">
        <f>(M24/M25)*100</f>
        <v>#DIV/0!</v>
      </c>
      <c r="N26" s="116">
        <f>(N24/N25)*100</f>
        <v>100</v>
      </c>
      <c r="O26" s="117" t="e">
        <f>(O24/O25)*100</f>
        <v>#DIV/0!</v>
      </c>
      <c r="P26" s="117" t="e">
        <f t="shared" ref="P26:R26" si="8">(P24/P25)*100</f>
        <v>#DIV/0!</v>
      </c>
      <c r="Q26" s="117" t="e">
        <f t="shared" si="8"/>
        <v>#DIV/0!</v>
      </c>
      <c r="R26" s="117" t="e">
        <f t="shared" si="8"/>
        <v>#DIV/0!</v>
      </c>
    </row>
    <row r="27" spans="1:18" ht="15.75" x14ac:dyDescent="0.25">
      <c r="A27" s="118"/>
      <c r="B27" s="118"/>
      <c r="C27" s="334" t="s">
        <v>79</v>
      </c>
      <c r="D27" s="119" t="s">
        <v>18</v>
      </c>
      <c r="E27" s="120" t="s">
        <v>19</v>
      </c>
      <c r="F27" s="120" t="s">
        <v>20</v>
      </c>
      <c r="G27" s="120" t="s">
        <v>21</v>
      </c>
      <c r="H27" s="120" t="s">
        <v>22</v>
      </c>
      <c r="I27" s="120" t="s">
        <v>23</v>
      </c>
      <c r="J27" s="120" t="s">
        <v>24</v>
      </c>
      <c r="K27" s="120" t="s">
        <v>25</v>
      </c>
      <c r="L27" s="120" t="s">
        <v>26</v>
      </c>
      <c r="M27" s="120" t="s">
        <v>27</v>
      </c>
      <c r="N27" s="120" t="s">
        <v>28</v>
      </c>
      <c r="O27" s="121" t="s">
        <v>29</v>
      </c>
      <c r="P27" s="121"/>
      <c r="Q27" s="121"/>
      <c r="R27" s="121"/>
    </row>
    <row r="28" spans="1:18" ht="16.5" thickBot="1" x14ac:dyDescent="0.3">
      <c r="A28" s="122"/>
      <c r="B28" s="118"/>
      <c r="C28" s="335"/>
      <c r="D28" s="123">
        <f t="shared" ref="D28:R28" si="9">ROUNDUP(D26*D14/100,2)</f>
        <v>3</v>
      </c>
      <c r="E28" s="124">
        <f t="shared" si="9"/>
        <v>2.5</v>
      </c>
      <c r="F28" s="124">
        <f t="shared" si="9"/>
        <v>2</v>
      </c>
      <c r="G28" s="124" t="e">
        <f t="shared" si="9"/>
        <v>#DIV/0!</v>
      </c>
      <c r="H28" s="124" t="e">
        <f t="shared" si="9"/>
        <v>#DIV/0!</v>
      </c>
      <c r="I28" s="124" t="e">
        <f t="shared" si="9"/>
        <v>#DIV/0!</v>
      </c>
      <c r="J28" s="124" t="e">
        <f t="shared" si="9"/>
        <v>#DIV/0!</v>
      </c>
      <c r="K28" s="124" t="e">
        <f t="shared" si="9"/>
        <v>#DIV/0!</v>
      </c>
      <c r="L28" s="124" t="e">
        <f t="shared" si="9"/>
        <v>#DIV/0!</v>
      </c>
      <c r="M28" s="124" t="e">
        <f t="shared" si="9"/>
        <v>#DIV/0!</v>
      </c>
      <c r="N28" s="124">
        <f t="shared" si="9"/>
        <v>3</v>
      </c>
      <c r="O28" s="125" t="e">
        <f t="shared" si="9"/>
        <v>#DIV/0!</v>
      </c>
      <c r="P28" s="125" t="e">
        <f t="shared" si="9"/>
        <v>#DIV/0!</v>
      </c>
      <c r="Q28" s="125" t="e">
        <f t="shared" si="9"/>
        <v>#DIV/0!</v>
      </c>
      <c r="R28" s="125" t="e">
        <f t="shared" si="9"/>
        <v>#DIV/0!</v>
      </c>
    </row>
    <row r="29" spans="1:18" ht="15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8" ht="15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3">
    <mergeCell ref="C27:C28"/>
    <mergeCell ref="A17:O18"/>
    <mergeCell ref="B19:C19"/>
    <mergeCell ref="B20:C20"/>
    <mergeCell ref="B21:C21"/>
    <mergeCell ref="B22:C22"/>
    <mergeCell ref="B23:C23"/>
    <mergeCell ref="B24:C24"/>
    <mergeCell ref="A1:O1"/>
    <mergeCell ref="A2:O2"/>
    <mergeCell ref="A3:O3"/>
    <mergeCell ref="B25:C25"/>
    <mergeCell ref="A26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cp:lastPrinted>2018-07-31T10:22:28Z</cp:lastPrinted>
  <dcterms:created xsi:type="dcterms:W3CDTF">2018-08-07T09:42:38Z</dcterms:created>
  <dcterms:modified xsi:type="dcterms:W3CDTF">2018-11-30T15:04:11Z</dcterms:modified>
</cp:coreProperties>
</file>